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drawings/drawing20.xml" ContentType="application/vnd.openxmlformats-officedocument.drawingml.chartshapes+xml"/>
  <Override PartName="/xl/charts/chart19.xml" ContentType="application/vnd.openxmlformats-officedocument.drawingml.chart+xml"/>
  <Override PartName="/xl/drawings/drawing21.xml" ContentType="application/vnd.openxmlformats-officedocument.drawingml.chartshapes+xml"/>
  <Override PartName="/xl/charts/chart20.xml" ContentType="application/vnd.openxmlformats-officedocument.drawingml.chart+xml"/>
  <Override PartName="/xl/drawings/drawing2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20" windowWidth="14805" windowHeight="7995"/>
  </bookViews>
  <sheets>
    <sheet name="論文用" sheetId="5" r:id="rId1"/>
    <sheet name="メモ" sheetId="6" r:id="rId2"/>
    <sheet name="実験期間①" sheetId="2" r:id="rId3"/>
    <sheet name="実験期間③" sheetId="3" r:id="rId4"/>
    <sheet name="簡易集蛾装置2017" sheetId="4" r:id="rId5"/>
  </sheets>
  <calcPr calcId="144525"/>
</workbook>
</file>

<file path=xl/calcChain.xml><?xml version="1.0" encoding="utf-8"?>
<calcChain xmlns="http://schemas.openxmlformats.org/spreadsheetml/2006/main">
  <c r="M111" i="6" l="1"/>
  <c r="W154" i="6"/>
  <c r="V154" i="6"/>
  <c r="T154" i="6"/>
  <c r="U154" i="6"/>
  <c r="S154" i="6"/>
  <c r="R154" i="6"/>
  <c r="Q154" i="6"/>
  <c r="J154" i="6"/>
  <c r="K154" i="6"/>
  <c r="L154" i="6"/>
  <c r="M154" i="6"/>
  <c r="N154" i="6"/>
  <c r="I154" i="6"/>
  <c r="AC133" i="6"/>
  <c r="AD133" i="6"/>
  <c r="AB133" i="6"/>
  <c r="AA133" i="6"/>
  <c r="Z133" i="6"/>
  <c r="Y133" i="6"/>
  <c r="X133" i="6"/>
  <c r="M133" i="6"/>
  <c r="J133" i="6"/>
  <c r="K133" i="6"/>
  <c r="L133" i="6"/>
  <c r="N133" i="6"/>
  <c r="O133" i="6"/>
  <c r="I133" i="6"/>
  <c r="AD110" i="6"/>
  <c r="AC110" i="6"/>
  <c r="AB110" i="6"/>
  <c r="AA110" i="6"/>
  <c r="Z110" i="6"/>
  <c r="Y110" i="6"/>
  <c r="X110" i="6"/>
  <c r="AD89" i="6"/>
  <c r="AC89" i="6"/>
  <c r="AB89" i="6"/>
  <c r="AA89" i="6"/>
  <c r="Z89" i="6"/>
  <c r="Y89" i="6"/>
  <c r="X89" i="6"/>
  <c r="V89" i="6"/>
  <c r="U89" i="6"/>
  <c r="T89" i="6"/>
  <c r="R89" i="6"/>
  <c r="S89" i="6"/>
  <c r="Q89" i="6"/>
  <c r="I82" i="6" l="1"/>
  <c r="J82" i="6"/>
  <c r="K82" i="6"/>
  <c r="L82" i="6"/>
  <c r="M82" i="6"/>
  <c r="N82" i="6"/>
  <c r="O82" i="6"/>
  <c r="Q82" i="6"/>
  <c r="R82" i="6"/>
  <c r="S82" i="6"/>
  <c r="T82" i="6"/>
  <c r="U82" i="6"/>
  <c r="V82" i="6"/>
  <c r="X82" i="6"/>
  <c r="Y82" i="6"/>
  <c r="Z82" i="6"/>
  <c r="AA82" i="6"/>
  <c r="AB82" i="6"/>
  <c r="AC82" i="6"/>
  <c r="G82" i="6"/>
  <c r="I89" i="6" l="1"/>
  <c r="K89" i="6"/>
  <c r="L89" i="6"/>
  <c r="J89" i="6"/>
  <c r="AC3" i="3"/>
  <c r="AC4" i="3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S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M4" i="4"/>
  <c r="M6" i="4"/>
  <c r="M9" i="4"/>
  <c r="M10" i="4"/>
  <c r="M11" i="4"/>
  <c r="M12" i="4"/>
  <c r="M15" i="4"/>
  <c r="M16" i="4"/>
  <c r="M17" i="4"/>
  <c r="M18" i="4"/>
  <c r="M19" i="4"/>
  <c r="M20" i="4"/>
  <c r="M21" i="4"/>
  <c r="M22" i="4"/>
  <c r="M24" i="4"/>
  <c r="M26" i="4"/>
  <c r="M29" i="4"/>
  <c r="M30" i="4"/>
  <c r="M32" i="4"/>
  <c r="M33" i="4"/>
  <c r="M35" i="4"/>
  <c r="M36" i="4"/>
  <c r="M37" i="4"/>
  <c r="M38" i="4"/>
  <c r="M40" i="4"/>
  <c r="M41" i="4"/>
  <c r="M42" i="4"/>
  <c r="M43" i="4"/>
  <c r="M44" i="4"/>
  <c r="M45" i="4"/>
  <c r="M46" i="4"/>
  <c r="I3" i="4"/>
  <c r="M3" i="4"/>
  <c r="I4" i="4"/>
  <c r="I5" i="4"/>
  <c r="I7" i="4"/>
  <c r="I8" i="4"/>
  <c r="I10" i="4"/>
  <c r="I11" i="4"/>
  <c r="I12" i="4"/>
  <c r="I13" i="4"/>
  <c r="I14" i="4"/>
  <c r="I15" i="4"/>
  <c r="I16" i="4"/>
  <c r="I17" i="4"/>
  <c r="I19" i="4"/>
  <c r="I23" i="4"/>
  <c r="I24" i="4"/>
  <c r="I25" i="4"/>
  <c r="I26" i="4"/>
  <c r="I27" i="4"/>
  <c r="I28" i="4"/>
  <c r="I29" i="4"/>
  <c r="I30" i="4"/>
  <c r="I31" i="4"/>
  <c r="I32" i="4"/>
  <c r="I33" i="4"/>
  <c r="I34" i="4"/>
  <c r="I36" i="4"/>
  <c r="I37" i="4"/>
  <c r="I38" i="4"/>
  <c r="I39" i="4"/>
  <c r="I43" i="4"/>
  <c r="I46" i="4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AC2" i="3"/>
  <c r="X2" i="3"/>
  <c r="S2" i="3"/>
  <c r="N2" i="3"/>
  <c r="I2" i="3"/>
  <c r="D2" i="3"/>
  <c r="AZ3" i="2"/>
  <c r="AZ4" i="2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Z25" i="2"/>
  <c r="AZ26" i="2"/>
  <c r="AZ27" i="2"/>
  <c r="AZ28" i="2"/>
  <c r="AZ29" i="2"/>
  <c r="AZ30" i="2"/>
  <c r="AZ31" i="2"/>
  <c r="AZ32" i="2"/>
  <c r="AZ33" i="2"/>
  <c r="AZ34" i="2"/>
  <c r="AZ35" i="2"/>
  <c r="AZ36" i="2"/>
  <c r="AZ37" i="2"/>
  <c r="AZ38" i="2"/>
  <c r="AZ39" i="2"/>
  <c r="AZ40" i="2"/>
  <c r="AZ41" i="2"/>
  <c r="AZ42" i="2"/>
  <c r="AZ43" i="2"/>
  <c r="AZ44" i="2"/>
  <c r="AZ45" i="2"/>
  <c r="AZ46" i="2"/>
  <c r="AZ47" i="2"/>
  <c r="AZ48" i="2"/>
  <c r="AZ49" i="2"/>
  <c r="AZ50" i="2"/>
  <c r="AZ51" i="2"/>
  <c r="AZ52" i="2"/>
  <c r="AZ2" i="2"/>
  <c r="AR3" i="2"/>
  <c r="AR4" i="2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R31" i="2"/>
  <c r="AR32" i="2"/>
  <c r="AR33" i="2"/>
  <c r="AR34" i="2"/>
  <c r="AR35" i="2"/>
  <c r="AR36" i="2"/>
  <c r="AR37" i="2"/>
  <c r="AR38" i="2"/>
  <c r="AR39" i="2"/>
  <c r="AR40" i="2"/>
  <c r="AR41" i="2"/>
  <c r="AR42" i="2"/>
  <c r="AR43" i="2"/>
  <c r="AR44" i="2"/>
  <c r="AR45" i="2"/>
  <c r="AR46" i="2"/>
  <c r="AR47" i="2"/>
  <c r="AR48" i="2"/>
  <c r="AR49" i="2"/>
  <c r="AR50" i="2"/>
  <c r="AR51" i="2"/>
  <c r="AR52" i="2"/>
  <c r="AR2" i="2"/>
  <c r="AE3" i="2"/>
  <c r="AE4" i="2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2" i="2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2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1" i="2"/>
  <c r="G24" i="2"/>
  <c r="G23" i="2"/>
  <c r="G22" i="2"/>
  <c r="G20" i="2"/>
  <c r="G18" i="2"/>
  <c r="G17" i="2"/>
  <c r="G16" i="2"/>
  <c r="G15" i="2"/>
  <c r="G14" i="2"/>
  <c r="G13" i="2"/>
  <c r="G12" i="2"/>
  <c r="G11" i="2"/>
  <c r="G9" i="2"/>
  <c r="G8" i="2"/>
  <c r="G7" i="2"/>
  <c r="G6" i="2"/>
  <c r="G5" i="2"/>
  <c r="G3" i="2"/>
  <c r="G4" i="2"/>
  <c r="G10" i="2"/>
  <c r="G19" i="2"/>
  <c r="G2" i="2"/>
</calcChain>
</file>

<file path=xl/sharedStrings.xml><?xml version="1.0" encoding="utf-8"?>
<sst xmlns="http://schemas.openxmlformats.org/spreadsheetml/2006/main" count="526" uniqueCount="366">
  <si>
    <t>目名</t>
    <rPh sb="0" eb="2">
      <t>モクメイ</t>
    </rPh>
    <phoneticPr fontId="1"/>
  </si>
  <si>
    <t>科名</t>
    <rPh sb="0" eb="2">
      <t>カメイ</t>
    </rPh>
    <phoneticPr fontId="1"/>
  </si>
  <si>
    <t>種名</t>
    <rPh sb="0" eb="2">
      <t>シュメイ</t>
    </rPh>
    <phoneticPr fontId="1"/>
  </si>
  <si>
    <t>ケラ</t>
    <phoneticPr fontId="2"/>
  </si>
  <si>
    <t>バッタ目</t>
    <rPh sb="3" eb="4">
      <t>モク</t>
    </rPh>
    <phoneticPr fontId="2"/>
  </si>
  <si>
    <t>カメムシ目</t>
    <rPh sb="4" eb="5">
      <t>モク</t>
    </rPh>
    <phoneticPr fontId="2"/>
  </si>
  <si>
    <t>ヘビトンボ</t>
    <phoneticPr fontId="2"/>
  </si>
  <si>
    <t>トビケラ目</t>
    <rPh sb="4" eb="5">
      <t>モク</t>
    </rPh>
    <phoneticPr fontId="2"/>
  </si>
  <si>
    <t>ヒトリガ</t>
    <phoneticPr fontId="2"/>
  </si>
  <si>
    <t>チョウ目</t>
    <rPh sb="3" eb="4">
      <t>モク</t>
    </rPh>
    <phoneticPr fontId="2"/>
  </si>
  <si>
    <t>コウチュウ目</t>
    <rPh sb="5" eb="6">
      <t>モク</t>
    </rPh>
    <phoneticPr fontId="2"/>
  </si>
  <si>
    <t>ハチ目</t>
    <rPh sb="2" eb="3">
      <t>モク</t>
    </rPh>
    <phoneticPr fontId="2"/>
  </si>
  <si>
    <t>トンボ</t>
    <phoneticPr fontId="2"/>
  </si>
  <si>
    <t>トンボ目</t>
    <rPh sb="3" eb="4">
      <t>モク</t>
    </rPh>
    <phoneticPr fontId="2"/>
  </si>
  <si>
    <t>ハサミムシ</t>
    <phoneticPr fontId="2"/>
  </si>
  <si>
    <t>ハサミムシ目</t>
    <phoneticPr fontId="2"/>
  </si>
  <si>
    <t>バッタ</t>
    <phoneticPr fontId="2"/>
  </si>
  <si>
    <t>ケラ</t>
    <phoneticPr fontId="2"/>
  </si>
  <si>
    <t>カメムシ</t>
    <phoneticPr fontId="2"/>
  </si>
  <si>
    <t>セミ</t>
    <phoneticPr fontId="2"/>
  </si>
  <si>
    <t>アワフキムシ</t>
    <phoneticPr fontId="2"/>
  </si>
  <si>
    <t>アミメカゲロウ</t>
    <phoneticPr fontId="2"/>
  </si>
  <si>
    <t>ヘビトンボ</t>
    <phoneticPr fontId="2"/>
  </si>
  <si>
    <t>ウスバカゲロウ</t>
    <phoneticPr fontId="2"/>
  </si>
  <si>
    <t>トビケラ</t>
    <phoneticPr fontId="2"/>
  </si>
  <si>
    <t>ヒゲナガカワトビケラ</t>
    <phoneticPr fontId="2"/>
  </si>
  <si>
    <t>チョウ</t>
    <phoneticPr fontId="2"/>
  </si>
  <si>
    <t>イラガ</t>
    <phoneticPr fontId="2"/>
  </si>
  <si>
    <t>メイガ</t>
    <phoneticPr fontId="2"/>
  </si>
  <si>
    <t>シャクガ</t>
    <phoneticPr fontId="2"/>
  </si>
  <si>
    <t>ヤママユガ</t>
    <phoneticPr fontId="2"/>
  </si>
  <si>
    <t>スズメガ</t>
    <phoneticPr fontId="2"/>
  </si>
  <si>
    <t>ヒトリガ</t>
    <phoneticPr fontId="2"/>
  </si>
  <si>
    <t>ドクガ</t>
    <phoneticPr fontId="2"/>
  </si>
  <si>
    <t>ヤガ</t>
    <phoneticPr fontId="2"/>
  </si>
  <si>
    <t>ハエ</t>
    <phoneticPr fontId="2"/>
  </si>
  <si>
    <t>ガガンボ</t>
    <phoneticPr fontId="2"/>
  </si>
  <si>
    <t>コウチュウ</t>
    <phoneticPr fontId="2"/>
  </si>
  <si>
    <t>オサムシ</t>
    <phoneticPr fontId="2"/>
  </si>
  <si>
    <t>シデムシ</t>
    <phoneticPr fontId="2"/>
  </si>
  <si>
    <t>クワガタムシ</t>
    <phoneticPr fontId="2"/>
  </si>
  <si>
    <t>コガネムシ</t>
    <phoneticPr fontId="2"/>
  </si>
  <si>
    <t>コメツキムシ</t>
    <phoneticPr fontId="2"/>
  </si>
  <si>
    <t>テントウムシ</t>
    <phoneticPr fontId="2"/>
  </si>
  <si>
    <t>カミキリムシ</t>
    <phoneticPr fontId="2"/>
  </si>
  <si>
    <t>オトシブミ</t>
    <phoneticPr fontId="2"/>
  </si>
  <si>
    <t>ハチ</t>
    <phoneticPr fontId="2"/>
  </si>
  <si>
    <t>Sympetrum infuscatum</t>
    <phoneticPr fontId="2"/>
  </si>
  <si>
    <t>Gryllotalpa orientalis</t>
    <phoneticPr fontId="2"/>
  </si>
  <si>
    <t>Protohermes grandis</t>
    <phoneticPr fontId="2"/>
  </si>
  <si>
    <t>Eubasilissa regina</t>
    <phoneticPr fontId="2"/>
  </si>
  <si>
    <t>Actias aliena aliena</t>
    <phoneticPr fontId="2"/>
  </si>
  <si>
    <t>Antheraea yamamai yamamai</t>
    <phoneticPr fontId="2"/>
  </si>
  <si>
    <t>Saturnia japonica japonica</t>
    <phoneticPr fontId="2"/>
  </si>
  <si>
    <t>Arctia caja phaeosoma</t>
    <phoneticPr fontId="2"/>
  </si>
  <si>
    <t>Chionarctia nivea</t>
    <phoneticPr fontId="2"/>
  </si>
  <si>
    <t>Lithosia quadra</t>
    <phoneticPr fontId="2"/>
  </si>
  <si>
    <t>Miltochrista miniata rosaria</t>
    <phoneticPr fontId="2"/>
  </si>
  <si>
    <t>Lymantria dispar japonica</t>
    <phoneticPr fontId="2"/>
  </si>
  <si>
    <t>Lymantria monacha</t>
    <phoneticPr fontId="2"/>
  </si>
  <si>
    <t>Dorcus rectus rectus</t>
    <phoneticPr fontId="2"/>
  </si>
  <si>
    <t>Dorcus rubrofemoratus rubrofemoratus</t>
    <phoneticPr fontId="2"/>
  </si>
  <si>
    <t>Lucanus maculifemoratus maculifemoratus</t>
    <phoneticPr fontId="2"/>
  </si>
  <si>
    <t>Prosopocoilus inclinatus inclinatus</t>
    <phoneticPr fontId="2"/>
  </si>
  <si>
    <t>Anomala costata</t>
    <phoneticPr fontId="2"/>
  </si>
  <si>
    <t>Anomala daimiana</t>
    <phoneticPr fontId="2"/>
  </si>
  <si>
    <t>Anomala rufocuprea</t>
    <phoneticPr fontId="2"/>
  </si>
  <si>
    <t>Copris acutidens</t>
    <phoneticPr fontId="2"/>
  </si>
  <si>
    <t>Copris ochus</t>
    <phoneticPr fontId="2"/>
  </si>
  <si>
    <t>Trypoxylus dichotomus septentrionalis</t>
    <phoneticPr fontId="2"/>
  </si>
  <si>
    <t>Prionus insularis insularis</t>
    <phoneticPr fontId="2"/>
  </si>
  <si>
    <t>実験期間①</t>
    <rPh sb="0" eb="2">
      <t>ジッケン</t>
    </rPh>
    <rPh sb="2" eb="4">
      <t>キカン</t>
    </rPh>
    <phoneticPr fontId="2"/>
  </si>
  <si>
    <t>430nm</t>
    <phoneticPr fontId="2"/>
  </si>
  <si>
    <t>450nm</t>
    <phoneticPr fontId="2"/>
  </si>
  <si>
    <t>470nm</t>
    <phoneticPr fontId="2"/>
  </si>
  <si>
    <t>525+535</t>
    <phoneticPr fontId="2"/>
  </si>
  <si>
    <t>実験期間②</t>
    <rPh sb="0" eb="2">
      <t>ジッケン</t>
    </rPh>
    <rPh sb="2" eb="4">
      <t>キカン</t>
    </rPh>
    <phoneticPr fontId="2"/>
  </si>
  <si>
    <t>375+430</t>
    <phoneticPr fontId="2"/>
  </si>
  <si>
    <t>実験期間③</t>
    <rPh sb="0" eb="2">
      <t>ジッケン</t>
    </rPh>
    <rPh sb="2" eb="4">
      <t>キカン</t>
    </rPh>
    <phoneticPr fontId="2"/>
  </si>
  <si>
    <t>Odonata</t>
  </si>
  <si>
    <t>Dermaptera</t>
  </si>
  <si>
    <t>Orthoptera</t>
  </si>
  <si>
    <t>Hemiptera</t>
    <phoneticPr fontId="1"/>
  </si>
  <si>
    <t>Neuroptera</t>
  </si>
  <si>
    <t>Trichoptera</t>
    <phoneticPr fontId="2"/>
  </si>
  <si>
    <t>Lepidoptera</t>
    <phoneticPr fontId="2"/>
  </si>
  <si>
    <t>Diptera</t>
  </si>
  <si>
    <t>Coleoptera</t>
    <phoneticPr fontId="2"/>
  </si>
  <si>
    <t>Hymenoptera</t>
    <phoneticPr fontId="2"/>
  </si>
  <si>
    <t>Libellulidae</t>
  </si>
  <si>
    <t>Gryllotalpidae</t>
  </si>
  <si>
    <t>Aphrophoridae</t>
  </si>
  <si>
    <t>Corydalidae</t>
  </si>
  <si>
    <t>Myrmeleontidae</t>
  </si>
  <si>
    <t>Stenopsychidae</t>
    <phoneticPr fontId="2"/>
  </si>
  <si>
    <t>Phryganeidae</t>
  </si>
  <si>
    <t>Cicadidae</t>
  </si>
  <si>
    <t>Limacodidae</t>
    <phoneticPr fontId="2"/>
  </si>
  <si>
    <t>Pyralidae</t>
    <phoneticPr fontId="2"/>
  </si>
  <si>
    <t>Geometridae</t>
    <phoneticPr fontId="2"/>
  </si>
  <si>
    <t>Saturniidae</t>
    <phoneticPr fontId="2"/>
  </si>
  <si>
    <t>Lymantriidae</t>
  </si>
  <si>
    <t>Noctuidae</t>
    <phoneticPr fontId="2"/>
  </si>
  <si>
    <t>Sphingidae</t>
    <phoneticPr fontId="2"/>
  </si>
  <si>
    <t>Arctiidae</t>
    <phoneticPr fontId="2"/>
  </si>
  <si>
    <t>Tipulidae</t>
    <phoneticPr fontId="2"/>
  </si>
  <si>
    <t>Carabidae</t>
    <phoneticPr fontId="2"/>
  </si>
  <si>
    <t>Silphidae</t>
    <phoneticPr fontId="2"/>
  </si>
  <si>
    <t>Lucanidae</t>
  </si>
  <si>
    <t>Scarabaeidae</t>
    <phoneticPr fontId="2"/>
  </si>
  <si>
    <t>Elateridae</t>
    <phoneticPr fontId="2"/>
  </si>
  <si>
    <t>Coccinellidae</t>
    <phoneticPr fontId="2"/>
  </si>
  <si>
    <t>Cerambycidae</t>
    <phoneticPr fontId="2"/>
  </si>
  <si>
    <t>Attelabidae</t>
    <phoneticPr fontId="2"/>
  </si>
  <si>
    <r>
      <t xml:space="preserve">Odonata </t>
    </r>
    <r>
      <rPr>
        <sz val="11"/>
        <color theme="1"/>
        <rFont val="Calibri"/>
        <family val="3"/>
        <charset val="128"/>
        <scheme val="minor"/>
      </rPr>
      <t>sp.</t>
    </r>
    <phoneticPr fontId="2"/>
  </si>
  <si>
    <t>Dermaptera</t>
    <phoneticPr fontId="2"/>
  </si>
  <si>
    <r>
      <rPr>
        <i/>
        <sz val="11"/>
        <color theme="1"/>
        <rFont val="Calibri"/>
        <family val="3"/>
        <charset val="128"/>
        <scheme val="minor"/>
      </rPr>
      <t>Dermaptera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</si>
  <si>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Orthoptera</t>
    <phoneticPr fontId="2"/>
  </si>
  <si>
    <r>
      <rPr>
        <i/>
        <sz val="11"/>
        <color theme="1"/>
        <rFont val="Calibri"/>
        <family val="3"/>
        <charset val="128"/>
        <scheme val="minor"/>
      </rPr>
      <t>Orthoptera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</si>
  <si>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Cicadidae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</si>
  <si>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Aphrophoridae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</si>
  <si>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Hemiptera</t>
    <phoneticPr fontId="1"/>
  </si>
  <si>
    <r>
      <rPr>
        <i/>
        <sz val="11"/>
        <color theme="1"/>
        <rFont val="Calibri"/>
        <family val="3"/>
        <charset val="128"/>
        <scheme val="minor"/>
      </rPr>
      <t xml:space="preserve">Hemiptera </t>
    </r>
    <r>
      <rPr>
        <sz val="11"/>
        <color theme="1"/>
        <rFont val="Calibri"/>
        <family val="2"/>
        <scheme val="minor"/>
      </rPr>
      <t>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</si>
  <si>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Myrmeleontidae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</si>
  <si>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Stenopsychidae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</si>
  <si>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Trichoptera</t>
    <phoneticPr fontId="2"/>
  </si>
  <si>
    <r>
      <rPr>
        <i/>
        <sz val="11"/>
        <color theme="1"/>
        <rFont val="Calibri"/>
        <family val="3"/>
        <charset val="128"/>
        <scheme val="minor"/>
      </rPr>
      <t>Trichoptera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</si>
  <si>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Limacodidae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</si>
  <si>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 xml:space="preserve">Pyralidae </t>
    </r>
    <r>
      <rPr>
        <sz val="11"/>
        <color theme="1"/>
        <rFont val="Calibri"/>
        <family val="2"/>
        <scheme val="minor"/>
      </rPr>
      <t>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</si>
  <si>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Geometridae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</si>
  <si>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カゲロウ</t>
  </si>
  <si>
    <t>カゲロウ目</t>
  </si>
  <si>
    <t>カゲロウ目</t>
    <rPh sb="4" eb="5">
      <t>モク</t>
    </rPh>
    <phoneticPr fontId="2"/>
  </si>
  <si>
    <t>セミ科</t>
    <rPh sb="2" eb="3">
      <t>カ</t>
    </rPh>
    <phoneticPr fontId="2"/>
  </si>
  <si>
    <t>アワフキムシ科</t>
    <rPh sb="6" eb="7">
      <t>カ</t>
    </rPh>
    <phoneticPr fontId="2"/>
  </si>
  <si>
    <t>ウスバカゲロウ科</t>
    <rPh sb="7" eb="8">
      <t>カ</t>
    </rPh>
    <phoneticPr fontId="2"/>
  </si>
  <si>
    <t>ヒゲナガカワトビケラ科</t>
    <rPh sb="10" eb="11">
      <t>カ</t>
    </rPh>
    <phoneticPr fontId="2"/>
  </si>
  <si>
    <t>イラガ科</t>
    <rPh sb="3" eb="4">
      <t>カ</t>
    </rPh>
    <phoneticPr fontId="2"/>
  </si>
  <si>
    <t>メイガ科</t>
    <rPh sb="3" eb="4">
      <t>カ</t>
    </rPh>
    <phoneticPr fontId="2"/>
  </si>
  <si>
    <t>シャクガ科</t>
    <rPh sb="4" eb="5">
      <t>カ</t>
    </rPh>
    <phoneticPr fontId="2"/>
  </si>
  <si>
    <t>ヤママユガ科</t>
    <rPh sb="5" eb="6">
      <t>カ</t>
    </rPh>
    <phoneticPr fontId="2"/>
  </si>
  <si>
    <t>スズメガ科</t>
    <rPh sb="4" eb="5">
      <t>カ</t>
    </rPh>
    <phoneticPr fontId="2"/>
  </si>
  <si>
    <t>ヒトリガ科</t>
    <rPh sb="4" eb="5">
      <t>カ</t>
    </rPh>
    <phoneticPr fontId="2"/>
  </si>
  <si>
    <t>ヤガ科</t>
    <rPh sb="2" eb="3">
      <t>カ</t>
    </rPh>
    <phoneticPr fontId="2"/>
  </si>
  <si>
    <t>ガガンボ科</t>
    <rPh sb="4" eb="5">
      <t>カ</t>
    </rPh>
    <phoneticPr fontId="2"/>
  </si>
  <si>
    <t>オサムシ科</t>
    <rPh sb="4" eb="5">
      <t>カ</t>
    </rPh>
    <phoneticPr fontId="2"/>
  </si>
  <si>
    <t>シデムシ科</t>
    <rPh sb="4" eb="5">
      <t>カ</t>
    </rPh>
    <phoneticPr fontId="2"/>
  </si>
  <si>
    <t>コガネムシ科</t>
    <rPh sb="5" eb="6">
      <t>カ</t>
    </rPh>
    <phoneticPr fontId="2"/>
  </si>
  <si>
    <t>コメツキムシ科</t>
    <rPh sb="6" eb="7">
      <t>カ</t>
    </rPh>
    <phoneticPr fontId="2"/>
  </si>
  <si>
    <t>テントウムシ科</t>
    <rPh sb="6" eb="7">
      <t>カ</t>
    </rPh>
    <phoneticPr fontId="2"/>
  </si>
  <si>
    <t>カミキリムシ科</t>
    <rPh sb="6" eb="7">
      <t>カ</t>
    </rPh>
    <phoneticPr fontId="2"/>
  </si>
  <si>
    <t>オトシブミ科</t>
    <rPh sb="5" eb="6">
      <t>カ</t>
    </rPh>
    <phoneticPr fontId="2"/>
  </si>
  <si>
    <t>ノシメトンボ</t>
    <phoneticPr fontId="2"/>
  </si>
  <si>
    <t>ハサミムシ目</t>
    <phoneticPr fontId="2"/>
  </si>
  <si>
    <t>ムラサキトビケラ</t>
    <phoneticPr fontId="2"/>
  </si>
  <si>
    <t>オオミズアオ本土亜種</t>
    <phoneticPr fontId="2"/>
  </si>
  <si>
    <t>ヤママユ本土亜種</t>
    <phoneticPr fontId="2"/>
  </si>
  <si>
    <t>クスサン本土亜種</t>
    <phoneticPr fontId="2"/>
  </si>
  <si>
    <t>シロヒトリ</t>
    <phoneticPr fontId="2"/>
  </si>
  <si>
    <t>ヨツボシホソバ</t>
    <phoneticPr fontId="2"/>
  </si>
  <si>
    <t>ベニヘリコケガ</t>
    <phoneticPr fontId="2"/>
  </si>
  <si>
    <t>マイマイガ</t>
    <phoneticPr fontId="2"/>
  </si>
  <si>
    <t>ノンネマイマイ</t>
    <phoneticPr fontId="2"/>
  </si>
  <si>
    <t>コクワガタ</t>
    <phoneticPr fontId="2"/>
  </si>
  <si>
    <t>アカアシクワガタ</t>
    <phoneticPr fontId="2"/>
  </si>
  <si>
    <t>ミヤマクワガタ</t>
    <phoneticPr fontId="2"/>
  </si>
  <si>
    <t>ノコギリクワガタ</t>
    <phoneticPr fontId="2"/>
  </si>
  <si>
    <t>オオスジコガネ</t>
    <phoneticPr fontId="2"/>
  </si>
  <si>
    <t>サクラコガネ</t>
    <phoneticPr fontId="2"/>
  </si>
  <si>
    <t>ヒメコガネ</t>
    <phoneticPr fontId="2"/>
  </si>
  <si>
    <t>ゴホンダイコクコガネ</t>
    <phoneticPr fontId="2"/>
  </si>
  <si>
    <t>ダイコクコガネ</t>
    <phoneticPr fontId="2"/>
  </si>
  <si>
    <t>カブトムシ</t>
    <phoneticPr fontId="2"/>
  </si>
  <si>
    <t>ノコギリカミキリ</t>
    <phoneticPr fontId="2"/>
  </si>
  <si>
    <t>ゴミムシ科</t>
  </si>
  <si>
    <t>430nm合計</t>
    <rPh sb="5" eb="7">
      <t>ゴウケイ</t>
    </rPh>
    <phoneticPr fontId="1"/>
  </si>
  <si>
    <t>合計</t>
    <rPh sb="0" eb="2">
      <t>ゴウケイ</t>
    </rPh>
    <phoneticPr fontId="1"/>
  </si>
  <si>
    <t>*実験期間①は７／３１～８／２５</t>
    <rPh sb="1" eb="3">
      <t>ジッケン</t>
    </rPh>
    <rPh sb="3" eb="5">
      <t>キカン</t>
    </rPh>
    <phoneticPr fontId="1"/>
  </si>
  <si>
    <t>375+430</t>
    <phoneticPr fontId="2"/>
  </si>
  <si>
    <t>No.</t>
    <phoneticPr fontId="2"/>
  </si>
  <si>
    <t>目名</t>
    <rPh sb="0" eb="1">
      <t>モク</t>
    </rPh>
    <rPh sb="1" eb="2">
      <t>メイ</t>
    </rPh>
    <phoneticPr fontId="2"/>
  </si>
  <si>
    <t>科名</t>
    <rPh sb="0" eb="1">
      <t>カ</t>
    </rPh>
    <rPh sb="1" eb="2">
      <t>メイ</t>
    </rPh>
    <phoneticPr fontId="2"/>
  </si>
  <si>
    <t>種名</t>
    <rPh sb="0" eb="2">
      <t>シュメイ</t>
    </rPh>
    <phoneticPr fontId="2"/>
  </si>
  <si>
    <t>調査期間別個体数</t>
    <rPh sb="0" eb="2">
      <t>チョウサ</t>
    </rPh>
    <rPh sb="2" eb="4">
      <t>キカン</t>
    </rPh>
    <rPh sb="4" eb="5">
      <t>ベツ</t>
    </rPh>
    <rPh sb="5" eb="8">
      <t>コタイスウ</t>
    </rPh>
    <phoneticPr fontId="2"/>
  </si>
  <si>
    <t>7/14-7/18</t>
  </si>
  <si>
    <t>7/18-7/21</t>
  </si>
  <si>
    <t>7/21-7/26</t>
  </si>
  <si>
    <t>7/26-8/1</t>
  </si>
  <si>
    <t>8/1-8/3</t>
  </si>
  <si>
    <t>8/3-8/7</t>
  </si>
  <si>
    <t>8/7-8/9</t>
  </si>
  <si>
    <t>合計</t>
    <rPh sb="0" eb="2">
      <t>ゴウケイ</t>
    </rPh>
    <phoneticPr fontId="2"/>
  </si>
  <si>
    <t>アミメカゲロウ</t>
  </si>
  <si>
    <t>ウスバカゲロウ</t>
  </si>
  <si>
    <t>ウスバカゲロウ科</t>
  </si>
  <si>
    <t>ヘビトンボ</t>
  </si>
  <si>
    <t>コウチュウ</t>
  </si>
  <si>
    <t>カミキリムシ</t>
  </si>
  <si>
    <t>ノコギリカミキリ</t>
  </si>
  <si>
    <t>クワガタムシ</t>
  </si>
  <si>
    <t>アカアシクワガタ</t>
  </si>
  <si>
    <t>コクワガタ</t>
  </si>
  <si>
    <t>ノコギリクワガタ</t>
  </si>
  <si>
    <t>ミヤマクワガタ</t>
  </si>
  <si>
    <t>コガネムシ</t>
  </si>
  <si>
    <t>オオスジコガネ</t>
  </si>
  <si>
    <t>カブトムシ</t>
  </si>
  <si>
    <t>ゴホンダイコクコガネ</t>
  </si>
  <si>
    <t>サクラコガネ</t>
  </si>
  <si>
    <t>ダイコクコガネ</t>
  </si>
  <si>
    <t>ヒメコガネ</t>
  </si>
  <si>
    <t>ゴミムシ</t>
  </si>
  <si>
    <t>チョウ</t>
  </si>
  <si>
    <t>イラガ</t>
  </si>
  <si>
    <t>イラガ科</t>
  </si>
  <si>
    <t>カレハガ</t>
  </si>
  <si>
    <t>ヨシカレハ</t>
  </si>
  <si>
    <t>-</t>
    <phoneticPr fontId="2"/>
  </si>
  <si>
    <t>カレハガ科</t>
  </si>
  <si>
    <t>シャクガ</t>
  </si>
  <si>
    <t>コヨツメアオシャク</t>
  </si>
  <si>
    <t>ユウマダラエダシャク</t>
  </si>
  <si>
    <t>シャクガ科</t>
  </si>
  <si>
    <t>スズメガ</t>
  </si>
  <si>
    <t>ウンモンスズメ</t>
  </si>
  <si>
    <t>エゾシモフリスズメ</t>
  </si>
  <si>
    <t>スズメガ科</t>
  </si>
  <si>
    <t>ドクガ</t>
  </si>
  <si>
    <t>カクモンヒトリ</t>
  </si>
  <si>
    <t>クビワウスグロホソバ</t>
  </si>
  <si>
    <t>シロヒトリ</t>
  </si>
  <si>
    <t>スジモンヒトリ</t>
  </si>
  <si>
    <t>ベニシタヒトリ</t>
  </si>
  <si>
    <t>ベニヘリコケガ</t>
  </si>
  <si>
    <t>ヨツボシホソバ</t>
  </si>
  <si>
    <t>ヒトリガ科</t>
  </si>
  <si>
    <t>ヤガ</t>
  </si>
  <si>
    <t>ヤガ科</t>
  </si>
  <si>
    <t>ヤママユガ</t>
  </si>
  <si>
    <t>オオミズアオ</t>
  </si>
  <si>
    <t>メイガ</t>
  </si>
  <si>
    <t>メイガ科</t>
  </si>
  <si>
    <t>カギバガ</t>
  </si>
  <si>
    <t>オオバトガリバ</t>
  </si>
  <si>
    <t>シャチホコガ</t>
  </si>
  <si>
    <t>シャチホコガ科</t>
  </si>
  <si>
    <t>チョウ目</t>
  </si>
  <si>
    <t>トビケラ</t>
  </si>
  <si>
    <t>ヒゲナガカワトビケラ</t>
  </si>
  <si>
    <t>ヒゲナガカワトビケラ科</t>
  </si>
  <si>
    <t>ムラサキトビケラ</t>
  </si>
  <si>
    <t>ハエ</t>
  </si>
  <si>
    <t>ガガンボ</t>
  </si>
  <si>
    <t>ガガンボ科</t>
  </si>
  <si>
    <t>6目</t>
    <rPh sb="1" eb="2">
      <t>モク</t>
    </rPh>
    <phoneticPr fontId="2"/>
  </si>
  <si>
    <t>12科</t>
    <rPh sb="2" eb="3">
      <t>カ</t>
    </rPh>
    <phoneticPr fontId="2"/>
  </si>
  <si>
    <t>39種</t>
    <rPh sb="2" eb="3">
      <t>シュ</t>
    </rPh>
    <phoneticPr fontId="2"/>
  </si>
  <si>
    <r>
      <rPr>
        <i/>
        <sz val="11"/>
        <color theme="1"/>
        <rFont val="Calibri"/>
        <family val="3"/>
        <charset val="128"/>
        <scheme val="minor"/>
      </rPr>
      <t>Saturniidae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</si>
  <si>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Sphingidae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</si>
  <si>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Arctiidae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</si>
  <si>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Noctuidae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</si>
  <si>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Lepidoptera</t>
    <phoneticPr fontId="2"/>
  </si>
  <si>
    <r>
      <rPr>
        <i/>
        <sz val="11"/>
        <color theme="1"/>
        <rFont val="Calibri"/>
        <family val="3"/>
        <charset val="128"/>
        <scheme val="minor"/>
      </rPr>
      <t xml:space="preserve">Lepidoptera </t>
    </r>
    <r>
      <rPr>
        <sz val="11"/>
        <color theme="1"/>
        <rFont val="Calibri"/>
        <family val="2"/>
        <scheme val="minor"/>
      </rPr>
      <t>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</si>
  <si>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Tipulidae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</si>
  <si>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Carabidae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</si>
  <si>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Silphidae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</si>
  <si>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 xml:space="preserve">Scarabaeidae </t>
    </r>
    <r>
      <rPr>
        <sz val="11"/>
        <color theme="1"/>
        <rFont val="Calibri"/>
        <family val="2"/>
        <scheme val="minor"/>
      </rPr>
      <t>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</si>
  <si>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Elateridae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</si>
  <si>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Coccinellidae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</si>
  <si>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Cerambycidae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</si>
  <si>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r>
      <rPr>
        <i/>
        <sz val="11"/>
        <color theme="1"/>
        <rFont val="Calibri"/>
        <family val="3"/>
        <charset val="128"/>
        <scheme val="minor"/>
      </rPr>
      <t>Attelabidae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</si>
  <si>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Coleoptera</t>
    <phoneticPr fontId="2"/>
  </si>
  <si>
    <r>
      <rPr>
        <i/>
        <sz val="11"/>
        <color theme="1"/>
        <rFont val="Calibri"/>
        <family val="3"/>
        <charset val="128"/>
        <scheme val="minor"/>
      </rPr>
      <t>Coleoptera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</si>
  <si>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Hymenoptera</t>
    <phoneticPr fontId="2"/>
  </si>
  <si>
    <r>
      <rPr>
        <i/>
        <sz val="11"/>
        <color theme="1"/>
        <rFont val="Calibri"/>
        <family val="3"/>
        <charset val="128"/>
        <scheme val="minor"/>
      </rPr>
      <t>Hymenoptera</t>
    </r>
    <r>
      <rPr>
        <sz val="11"/>
        <color theme="1"/>
        <rFont val="Calibri"/>
        <family val="2"/>
        <scheme val="minor"/>
      </rPr>
      <t xml:space="preserve"> sp.</t>
    </r>
    <phoneticPr fontId="2"/>
  </si>
  <si>
    <t>小計</t>
    <rPh sb="0" eb="2">
      <t>ショウケイ</t>
    </rPh>
    <phoneticPr fontId="1"/>
  </si>
  <si>
    <t>済</t>
    <rPh sb="0" eb="1">
      <t>ス</t>
    </rPh>
    <phoneticPr fontId="1"/>
  </si>
  <si>
    <t>カゲロウ</t>
    <phoneticPr fontId="2"/>
  </si>
  <si>
    <t>フトカミキリ亜科</t>
    <phoneticPr fontId="1"/>
  </si>
  <si>
    <t>フトカミキリ亜科</t>
    <rPh sb="6" eb="8">
      <t>アカ</t>
    </rPh>
    <phoneticPr fontId="2"/>
  </si>
  <si>
    <t>カレハガ</t>
    <phoneticPr fontId="2"/>
  </si>
  <si>
    <t>ヨシカレハ</t>
    <phoneticPr fontId="2"/>
  </si>
  <si>
    <t>カレハガ科</t>
    <rPh sb="4" eb="5">
      <t>カ</t>
    </rPh>
    <phoneticPr fontId="2"/>
  </si>
  <si>
    <t>コヨツメアオシャク</t>
    <phoneticPr fontId="2"/>
  </si>
  <si>
    <t>エゾシモフリスズメ</t>
    <phoneticPr fontId="1"/>
  </si>
  <si>
    <t>ヒトリガ</t>
    <phoneticPr fontId="1"/>
  </si>
  <si>
    <t>スジモンヒトリ</t>
    <phoneticPr fontId="2"/>
  </si>
  <si>
    <t>オオバトガリバ</t>
    <phoneticPr fontId="1"/>
  </si>
  <si>
    <t>7/31 - 8/25</t>
    <phoneticPr fontId="2"/>
  </si>
  <si>
    <t>7/14 - 8/1</t>
    <phoneticPr fontId="2"/>
  </si>
  <si>
    <t>8/25 - 8/28</t>
    <phoneticPr fontId="2"/>
  </si>
  <si>
    <t>8/28 - 9/20</t>
    <phoneticPr fontId="1"/>
  </si>
  <si>
    <t>8/28 - 9/20</t>
    <phoneticPr fontId="2"/>
  </si>
  <si>
    <t>Ephemeroptera</t>
  </si>
  <si>
    <r>
      <t xml:space="preserve">Ephemeroptera </t>
    </r>
    <r>
      <rPr>
        <sz val="11"/>
        <color theme="1"/>
        <rFont val="Calibri"/>
        <family val="3"/>
        <charset val="128"/>
        <scheme val="minor"/>
      </rPr>
      <t>sp.</t>
    </r>
    <phoneticPr fontId="1"/>
  </si>
  <si>
    <t>Lasiocampidae</t>
    <phoneticPr fontId="1"/>
  </si>
  <si>
    <t>Euthrix potatoria</t>
    <phoneticPr fontId="1"/>
  </si>
  <si>
    <r>
      <rPr>
        <i/>
        <sz val="11"/>
        <color theme="1"/>
        <rFont val="Calibri"/>
        <family val="3"/>
        <charset val="128"/>
        <scheme val="minor"/>
      </rPr>
      <t>Lasiocampidae</t>
    </r>
    <r>
      <rPr>
        <sz val="11"/>
        <color theme="1"/>
        <rFont val="Calibri"/>
        <family val="3"/>
        <charset val="128"/>
        <scheme val="minor"/>
      </rPr>
      <t xml:space="preserve"> sp.</t>
    </r>
    <phoneticPr fontId="1"/>
  </si>
  <si>
    <t>ユウマダラエダシャク</t>
    <phoneticPr fontId="2"/>
  </si>
  <si>
    <t>Comostola subtiliaria nympha</t>
    <phoneticPr fontId="1"/>
  </si>
  <si>
    <t>Abraxas miranda miranda</t>
    <phoneticPr fontId="1"/>
  </si>
  <si>
    <t>Callambulyx tatarinovii gabyae</t>
  </si>
  <si>
    <t>Meganoton analis scribae</t>
  </si>
  <si>
    <t>Lemyra inaequalis inaequalis</t>
  </si>
  <si>
    <t>Spilarctia seriatopunctata</t>
  </si>
  <si>
    <t>Macrobrochis staudingeri</t>
    <phoneticPr fontId="1"/>
  </si>
  <si>
    <t>Rhyparioides nebulosa</t>
  </si>
  <si>
    <t>Tethea ampliata</t>
  </si>
  <si>
    <t>Drepanidae</t>
  </si>
  <si>
    <t>Notodontidae</t>
  </si>
  <si>
    <r>
      <rPr>
        <i/>
        <sz val="11"/>
        <color theme="1"/>
        <rFont val="Calibri"/>
        <family val="3"/>
        <charset val="128"/>
        <scheme val="minor"/>
      </rPr>
      <t xml:space="preserve">Notodontidae </t>
    </r>
    <r>
      <rPr>
        <sz val="11"/>
        <color theme="1"/>
        <rFont val="Calibri"/>
        <family val="3"/>
        <charset val="128"/>
        <scheme val="minor"/>
      </rPr>
      <t>sp.</t>
    </r>
    <phoneticPr fontId="1"/>
  </si>
  <si>
    <r>
      <t xml:space="preserve">Lamiinae </t>
    </r>
    <r>
      <rPr>
        <sz val="11"/>
        <color theme="1"/>
        <rFont val="Calibri"/>
        <family val="3"/>
        <charset val="128"/>
        <scheme val="minor"/>
      </rPr>
      <t>sp.</t>
    </r>
    <phoneticPr fontId="1"/>
  </si>
  <si>
    <r>
      <t xml:space="preserve">Odonata </t>
    </r>
    <r>
      <rPr>
        <sz val="11"/>
        <color theme="1"/>
        <rFont val="Arial"/>
        <family val="2"/>
      </rPr>
      <t>sp.</t>
    </r>
    <phoneticPr fontId="2"/>
  </si>
  <si>
    <r>
      <rPr>
        <i/>
        <sz val="11"/>
        <color theme="1"/>
        <rFont val="Arial"/>
        <family val="2"/>
      </rPr>
      <t>Dermaptera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</si>
  <si>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Orthoptera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</si>
  <si>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Cicadidae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</si>
  <si>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Aphrophoridae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</si>
  <si>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 xml:space="preserve">Hemiptera </t>
    </r>
    <r>
      <rPr>
        <sz val="11"/>
        <color theme="1"/>
        <rFont val="Arial"/>
        <family val="2"/>
      </rPr>
      <t>sp.</t>
    </r>
    <phoneticPr fontId="2"/>
  </si>
  <si>
    <r>
      <t xml:space="preserve">Ephemeroptera </t>
    </r>
    <r>
      <rPr>
        <sz val="11"/>
        <color theme="1"/>
        <rFont val="Arial"/>
        <family val="2"/>
      </rPr>
      <t>sp.</t>
    </r>
    <phoneticPr fontId="1"/>
  </si>
  <si>
    <r>
      <rPr>
        <i/>
        <sz val="11"/>
        <color theme="1"/>
        <rFont val="Arial"/>
        <family val="2"/>
      </rPr>
      <t>Myrmeleontidae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</si>
  <si>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Stenopsychidae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</si>
  <si>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Trichoptera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</si>
  <si>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Limacodidae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</si>
  <si>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Lasiocampidae</t>
    </r>
    <r>
      <rPr>
        <sz val="11"/>
        <color theme="1"/>
        <rFont val="Arial"/>
        <family val="2"/>
      </rPr>
      <t xml:space="preserve"> sp.</t>
    </r>
    <phoneticPr fontId="1"/>
  </si>
  <si>
    <r>
      <rPr>
        <i/>
        <sz val="11"/>
        <color theme="1"/>
        <rFont val="Arial"/>
        <family val="2"/>
      </rPr>
      <t xml:space="preserve">Pyralidae </t>
    </r>
    <r>
      <rPr>
        <sz val="11"/>
        <color theme="1"/>
        <rFont val="Arial"/>
        <family val="2"/>
      </rPr>
      <t>sp.</t>
    </r>
    <phoneticPr fontId="2"/>
  </si>
  <si>
    <r>
      <rPr>
        <i/>
        <sz val="11"/>
        <color theme="1"/>
        <rFont val="Arial"/>
        <family val="2"/>
      </rPr>
      <t>Geometridae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</si>
  <si>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Saturniidae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</si>
  <si>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Sphingidae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</si>
  <si>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Arctiidae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</si>
  <si>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Noctuidae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</si>
  <si>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 xml:space="preserve">Notodontidae </t>
    </r>
    <r>
      <rPr>
        <sz val="11"/>
        <color theme="1"/>
        <rFont val="Arial"/>
        <family val="2"/>
      </rPr>
      <t>sp.</t>
    </r>
    <phoneticPr fontId="1"/>
  </si>
  <si>
    <r>
      <rPr>
        <i/>
        <sz val="11"/>
        <color theme="1"/>
        <rFont val="Arial"/>
        <family val="2"/>
      </rPr>
      <t xml:space="preserve">Lepidoptera </t>
    </r>
    <r>
      <rPr>
        <sz val="11"/>
        <color theme="1"/>
        <rFont val="Arial"/>
        <family val="2"/>
      </rPr>
      <t>sp.</t>
    </r>
    <phoneticPr fontId="2"/>
  </si>
  <si>
    <r>
      <rPr>
        <i/>
        <sz val="11"/>
        <color theme="1"/>
        <rFont val="Arial"/>
        <family val="2"/>
      </rPr>
      <t>Tipulidae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</si>
  <si>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Carabidae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</si>
  <si>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Silphidae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</si>
  <si>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 xml:space="preserve">Scarabaeidae </t>
    </r>
    <r>
      <rPr>
        <sz val="11"/>
        <color theme="1"/>
        <rFont val="Arial"/>
        <family val="2"/>
      </rPr>
      <t>sp.</t>
    </r>
    <phoneticPr fontId="2"/>
  </si>
  <si>
    <r>
      <rPr>
        <i/>
        <sz val="11"/>
        <color theme="1"/>
        <rFont val="Arial"/>
        <family val="2"/>
      </rPr>
      <t>Elateridae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</si>
  <si>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Coccinellidae</t>
    </r>
    <r>
      <rPr>
        <sz val="11"/>
        <color theme="1"/>
        <rFont val="Arial"/>
        <family val="2"/>
      </rPr>
      <t xml:space="preserve"> sp.</t>
    </r>
    <phoneticPr fontId="2"/>
  </si>
  <si>
    <r>
      <t xml:space="preserve">Lamiinae </t>
    </r>
    <r>
      <rPr>
        <sz val="11"/>
        <color theme="1"/>
        <rFont val="Arial"/>
        <family val="2"/>
      </rPr>
      <t>sp.</t>
    </r>
    <phoneticPr fontId="1"/>
  </si>
  <si>
    <r>
      <rPr>
        <i/>
        <sz val="11"/>
        <color theme="1"/>
        <rFont val="Arial"/>
        <family val="2"/>
      </rPr>
      <t>Cerambycidae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</si>
  <si>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Attelabidae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</si>
  <si>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Coleoptera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</si>
  <si>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Hymenoptera</t>
    </r>
    <r>
      <rPr>
        <sz val="11"/>
        <color theme="1"/>
        <rFont val="Arial"/>
        <family val="2"/>
      </rPr>
      <t xml:space="preserve"> sp.</t>
    </r>
    <phoneticPr fontId="2"/>
  </si>
  <si>
    <t>計</t>
    <rPh sb="0" eb="1">
      <t>ケイ</t>
    </rPh>
    <phoneticPr fontId="1"/>
  </si>
  <si>
    <t>※コガネムシ科全体で450nm以下を好む傾向がある</t>
    <rPh sb="6" eb="7">
      <t>カ</t>
    </rPh>
    <rPh sb="7" eb="9">
      <t>ゼンタイ</t>
    </rPh>
    <rPh sb="15" eb="17">
      <t>イカ</t>
    </rPh>
    <rPh sb="18" eb="19">
      <t>コノ</t>
    </rPh>
    <rPh sb="20" eb="22">
      <t>ケイコウ</t>
    </rPh>
    <phoneticPr fontId="1"/>
  </si>
  <si>
    <t>実験期間全体のコガネムシ科</t>
    <rPh sb="0" eb="2">
      <t>ジッケン</t>
    </rPh>
    <rPh sb="2" eb="4">
      <t>キカン</t>
    </rPh>
    <rPh sb="4" eb="6">
      <t>ゼンタイ</t>
    </rPh>
    <rPh sb="12" eb="13">
      <t>カ</t>
    </rPh>
    <phoneticPr fontId="1"/>
  </si>
  <si>
    <t>簡易集蛾のみ</t>
    <rPh sb="0" eb="2">
      <t>カンイ</t>
    </rPh>
    <rPh sb="2" eb="4">
      <t>シュウガ</t>
    </rPh>
    <phoneticPr fontId="2"/>
  </si>
  <si>
    <t>＊紫外線波長なし</t>
    <rPh sb="1" eb="4">
      <t>シガイセン</t>
    </rPh>
    <rPh sb="4" eb="6">
      <t>ハチョウ</t>
    </rPh>
    <phoneticPr fontId="1"/>
  </si>
  <si>
    <t>525+535</t>
    <phoneticPr fontId="1"/>
  </si>
  <si>
    <t>＊紫外線波長あり</t>
    <rPh sb="1" eb="4">
      <t>シガイセン</t>
    </rPh>
    <rPh sb="4" eb="6">
      <t>ハチョウ</t>
    </rPh>
    <phoneticPr fontId="1"/>
  </si>
  <si>
    <t>クスサン・ヤママユの集まり方</t>
    <rPh sb="10" eb="11">
      <t>アツ</t>
    </rPh>
    <rPh sb="13" eb="14">
      <t>カタ</t>
    </rPh>
    <phoneticPr fontId="1"/>
  </si>
  <si>
    <t>ヘビトンボ</t>
    <phoneticPr fontId="1"/>
  </si>
  <si>
    <t>トビケラ目</t>
    <rPh sb="4" eb="5">
      <t>モク</t>
    </rPh>
    <phoneticPr fontId="1"/>
  </si>
  <si>
    <t>＊紫外線なし</t>
    <rPh sb="1" eb="4">
      <t>シガイセン</t>
    </rPh>
    <phoneticPr fontId="1"/>
  </si>
  <si>
    <t>＊紫外線あり</t>
    <rPh sb="1" eb="4">
      <t>シガイセン</t>
    </rPh>
    <phoneticPr fontId="1"/>
  </si>
  <si>
    <t>マイマイ（ノンネ）の集まり方(*簡易集蛾装置は5匹しか捕れていないため除く)</t>
    <rPh sb="10" eb="11">
      <t>アツ</t>
    </rPh>
    <rPh sb="13" eb="14">
      <t>カタ</t>
    </rPh>
    <rPh sb="16" eb="18">
      <t>カンイ</t>
    </rPh>
    <rPh sb="18" eb="20">
      <t>シュウガ</t>
    </rPh>
    <rPh sb="20" eb="22">
      <t>ソウチ</t>
    </rPh>
    <rPh sb="24" eb="25">
      <t>ヒキ</t>
    </rPh>
    <rPh sb="27" eb="28">
      <t>ト</t>
    </rPh>
    <rPh sb="35" eb="36">
      <t>ノゾ</t>
    </rPh>
    <phoneticPr fontId="1"/>
  </si>
  <si>
    <t>*コガネムシ紫外線なし</t>
    <rPh sb="6" eb="9">
      <t>シガイセン</t>
    </rPh>
    <phoneticPr fontId="1"/>
  </si>
  <si>
    <t>紫外線あり</t>
    <rPh sb="0" eb="3">
      <t>シガイセン</t>
    </rPh>
    <phoneticPr fontId="1"/>
  </si>
  <si>
    <t>＊ヘビトンボ(簡易集蛾装置除く）</t>
    <rPh sb="7" eb="9">
      <t>カンイ</t>
    </rPh>
    <rPh sb="9" eb="11">
      <t>シュウガ</t>
    </rPh>
    <rPh sb="11" eb="13">
      <t>ソウチ</t>
    </rPh>
    <rPh sb="13" eb="14">
      <t>ノゾ</t>
    </rPh>
    <phoneticPr fontId="1"/>
  </si>
  <si>
    <t>Order</t>
  </si>
  <si>
    <t>Family</t>
  </si>
  <si>
    <t>Genus</t>
  </si>
  <si>
    <t xml:space="preserve">Antheraea yamamai </t>
    <phoneticPr fontId="2"/>
  </si>
  <si>
    <t xml:space="preserve">Saturnia japonica </t>
    <phoneticPr fontId="2"/>
  </si>
  <si>
    <t>Kurihara trap</t>
  </si>
  <si>
    <t>Study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</si>
</sst>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6"/>
      <name val="Calibri"/>
      <family val="2"/>
      <charset val="128"/>
      <scheme val="minor"/>
    </font>
    <font>
      <i/>
      <sz val="11"/>
      <color theme="1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</font>
    <font>
      <i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vertical="top"/>
    </xf>
    <xf numFmtId="0" fontId="0" fillId="0" borderId="3" xfId="0" applyFill="1" applyBorder="1" applyAlignment="1">
      <alignment horizontal="left" vertical="top"/>
    </xf>
    <xf numFmtId="0" fontId="0" fillId="4" borderId="3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0" fillId="0" borderId="2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4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3" xfId="0" applyFill="1" applyBorder="1" applyAlignment="1">
      <alignment horizontal="right" vertical="center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center"/>
    </xf>
    <xf numFmtId="0" fontId="0" fillId="6" borderId="3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0" borderId="0" xfId="0" applyFill="1"/>
    <xf numFmtId="0" fontId="0" fillId="0" borderId="0" xfId="0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0" fillId="0" borderId="6" xfId="0" applyBorder="1"/>
    <xf numFmtId="0" fontId="0" fillId="0" borderId="6" xfId="0" applyFill="1" applyBorder="1"/>
    <xf numFmtId="0" fontId="0" fillId="0" borderId="11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0" fillId="0" borderId="11" xfId="0" applyBorder="1"/>
    <xf numFmtId="0" fontId="0" fillId="0" borderId="11" xfId="0" applyFill="1" applyBorder="1"/>
    <xf numFmtId="0" fontId="0" fillId="0" borderId="14" xfId="0" applyBorder="1" applyAlignment="1">
      <alignment horizontal="center"/>
    </xf>
    <xf numFmtId="0" fontId="0" fillId="0" borderId="6" xfId="0" applyFill="1" applyBorder="1" applyAlignment="1">
      <alignment horizontal="left" vertical="top"/>
    </xf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5" fillId="0" borderId="6" xfId="0" applyFont="1" applyBorder="1"/>
    <xf numFmtId="0" fontId="7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0" fillId="5" borderId="0" xfId="0" applyFill="1" applyBorder="1"/>
    <xf numFmtId="0" fontId="0" fillId="2" borderId="14" xfId="0" applyFill="1" applyBorder="1"/>
    <xf numFmtId="0" fontId="6" fillId="0" borderId="0" xfId="0" applyFont="1" applyBorder="1"/>
    <xf numFmtId="0" fontId="0" fillId="8" borderId="0" xfId="0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4" fillId="8" borderId="6" xfId="0" applyFont="1" applyFill="1" applyBorder="1" applyAlignment="1">
      <alignment vertical="center"/>
    </xf>
    <xf numFmtId="0" fontId="4" fillId="8" borderId="0" xfId="0" applyFont="1" applyFill="1" applyBorder="1" applyAlignment="1">
      <alignment vertical="center"/>
    </xf>
    <xf numFmtId="0" fontId="0" fillId="8" borderId="6" xfId="0" applyFill="1" applyBorder="1"/>
    <xf numFmtId="0" fontId="0" fillId="8" borderId="0" xfId="0" applyFill="1" applyBorder="1"/>
    <xf numFmtId="0" fontId="0" fillId="8" borderId="0" xfId="0" applyFill="1"/>
    <xf numFmtId="0" fontId="5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ja-JP" b="0"/>
            </a:pPr>
            <a:r>
              <a:rPr lang="en-US" altLang="ja-JP" sz="1500" b="0"/>
              <a:t>Chafers (whole  experimental periods)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メモ!$I$88:$L$88</c:f>
              <c:numCache>
                <c:formatCode>General</c:formatCode>
                <c:ptCount val="4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505</c:v>
                </c:pt>
              </c:numCache>
            </c:numRef>
          </c:cat>
          <c:val>
            <c:numRef>
              <c:f>メモ!$I$89:$L$89</c:f>
              <c:numCache>
                <c:formatCode>General</c:formatCode>
                <c:ptCount val="4"/>
                <c:pt idx="0">
                  <c:v>117</c:v>
                </c:pt>
                <c:pt idx="1">
                  <c:v>86</c:v>
                </c:pt>
                <c:pt idx="2">
                  <c:v>26</c:v>
                </c:pt>
                <c:pt idx="3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442240"/>
        <c:axId val="119484416"/>
      </c:barChart>
      <c:catAx>
        <c:axId val="11844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9484416"/>
        <c:crosses val="autoZero"/>
        <c:auto val="1"/>
        <c:lblAlgn val="ctr"/>
        <c:lblOffset val="100"/>
        <c:noMultiLvlLbl val="0"/>
      </c:catAx>
      <c:valAx>
        <c:axId val="1194844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84422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ja-JP"/>
            </a:pPr>
            <a:r>
              <a:rPr lang="en-US" altLang="ja-JP" b="0"/>
              <a:t>Caddisflies (visible light wavelengths)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メモ!$I$132:$O$132</c:f>
              <c:strCache>
                <c:ptCount val="7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500</c:v>
                </c:pt>
                <c:pt idx="5">
                  <c:v>505</c:v>
                </c:pt>
                <c:pt idx="6">
                  <c:v>525+535</c:v>
                </c:pt>
              </c:strCache>
            </c:strRef>
          </c:cat>
          <c:val>
            <c:numRef>
              <c:f>メモ!$I$133:$O$133</c:f>
              <c:numCache>
                <c:formatCode>General</c:formatCode>
                <c:ptCount val="7"/>
                <c:pt idx="0">
                  <c:v>46</c:v>
                </c:pt>
                <c:pt idx="1">
                  <c:v>8</c:v>
                </c:pt>
                <c:pt idx="2">
                  <c:v>9</c:v>
                </c:pt>
                <c:pt idx="3">
                  <c:v>13</c:v>
                </c:pt>
                <c:pt idx="4">
                  <c:v>9</c:v>
                </c:pt>
                <c:pt idx="5">
                  <c:v>16</c:v>
                </c:pt>
                <c:pt idx="6">
                  <c:v>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534336"/>
        <c:axId val="119535872"/>
      </c:barChart>
      <c:catAx>
        <c:axId val="11953433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9535872"/>
        <c:crosses val="autoZero"/>
        <c:auto val="1"/>
        <c:lblAlgn val="ctr"/>
        <c:lblOffset val="100"/>
        <c:noMultiLvlLbl val="0"/>
      </c:catAx>
      <c:valAx>
        <c:axId val="1195358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19534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ja-JP"/>
            </a:pPr>
            <a:r>
              <a:rPr lang="en-US" altLang="ja-JP" b="0"/>
              <a:t>Caddisflies (adding UV-A)</a:t>
            </a:r>
            <a:endParaRPr lang="ja-JP" altLang="en-US" b="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メモ!$X$132:$AD$132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メモ!$X$133:$AD$133</c:f>
              <c:numCache>
                <c:formatCode>General</c:formatCode>
                <c:ptCount val="7"/>
                <c:pt idx="0">
                  <c:v>148</c:v>
                </c:pt>
                <c:pt idx="1">
                  <c:v>22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134912"/>
        <c:axId val="126144896"/>
      </c:barChart>
      <c:catAx>
        <c:axId val="12613491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144896"/>
        <c:crosses val="autoZero"/>
        <c:auto val="1"/>
        <c:lblAlgn val="ctr"/>
        <c:lblOffset val="100"/>
        <c:noMultiLvlLbl val="0"/>
      </c:catAx>
      <c:valAx>
        <c:axId val="1261448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134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lang="ja-JP"/>
            </a:pPr>
            <a:r>
              <a:rPr lang="en-US" altLang="ja-JP" b="0" i="1">
                <a:latin typeface="Arial" pitchFamily="34" charset="0"/>
                <a:cs typeface="Arial" pitchFamily="34" charset="0"/>
              </a:rPr>
              <a:t>L. dispar </a:t>
            </a:r>
            <a:r>
              <a:rPr lang="ja-JP" altLang="en-US" b="0">
                <a:latin typeface="Arial" pitchFamily="34" charset="0"/>
                <a:cs typeface="Arial" pitchFamily="34" charset="0"/>
              </a:rPr>
              <a:t>（</a:t>
            </a:r>
            <a:r>
              <a:rPr lang="en-US" altLang="ja-JP" b="0">
                <a:latin typeface="Arial" pitchFamily="34" charset="0"/>
                <a:cs typeface="Arial" pitchFamily="34" charset="0"/>
              </a:rPr>
              <a:t>visible light wavelengths</a:t>
            </a:r>
            <a:r>
              <a:rPr lang="ja-JP" altLang="en-US" b="0">
                <a:latin typeface="Arial" pitchFamily="34" charset="0"/>
                <a:cs typeface="Arial" pitchFamily="34" charset="0"/>
              </a:rPr>
              <a:t>）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メモ!$Q$88:$V$88</c:f>
              <c:strCache>
                <c:ptCount val="6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505</c:v>
                </c:pt>
                <c:pt idx="5">
                  <c:v>525+535</c:v>
                </c:pt>
              </c:strCache>
            </c:strRef>
          </c:cat>
          <c:val>
            <c:numRef>
              <c:f>メモ!$Q$89:$V$89</c:f>
              <c:numCache>
                <c:formatCode>General</c:formatCode>
                <c:ptCount val="6"/>
                <c:pt idx="0">
                  <c:v>97</c:v>
                </c:pt>
                <c:pt idx="1">
                  <c:v>56</c:v>
                </c:pt>
                <c:pt idx="2">
                  <c:v>57</c:v>
                </c:pt>
                <c:pt idx="3">
                  <c:v>47</c:v>
                </c:pt>
                <c:pt idx="4">
                  <c:v>39</c:v>
                </c:pt>
                <c:pt idx="5">
                  <c:v>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497920"/>
        <c:axId val="126499456"/>
      </c:barChart>
      <c:catAx>
        <c:axId val="1264979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99456"/>
        <c:crosses val="autoZero"/>
        <c:auto val="1"/>
        <c:lblAlgn val="ctr"/>
        <c:lblOffset val="100"/>
        <c:noMultiLvlLbl val="0"/>
      </c:catAx>
      <c:valAx>
        <c:axId val="126499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97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en-US" altLang="ja-JP" b="0" i="1">
                <a:latin typeface="Arial" pitchFamily="34" charset="0"/>
                <a:cs typeface="Arial" pitchFamily="34" charset="0"/>
              </a:rPr>
              <a:t>L. dispar </a:t>
            </a:r>
            <a:r>
              <a:rPr lang="ja-JP" altLang="en-US" b="0">
                <a:latin typeface="Arial" pitchFamily="34" charset="0"/>
                <a:cs typeface="Arial" pitchFamily="34" charset="0"/>
              </a:rPr>
              <a:t>（</a:t>
            </a:r>
            <a:r>
              <a:rPr lang="en-US" altLang="ja-JP" b="0">
                <a:latin typeface="Arial" pitchFamily="34" charset="0"/>
                <a:cs typeface="Arial" pitchFamily="34" charset="0"/>
              </a:rPr>
              <a:t>adding UV-A</a:t>
            </a:r>
            <a:r>
              <a:rPr lang="ja-JP" altLang="en-US" b="0">
                <a:latin typeface="Arial" pitchFamily="34" charset="0"/>
                <a:cs typeface="Arial" pitchFamily="34" charset="0"/>
              </a:rPr>
              <a:t>）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メモ!$X$88:$AD$88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メモ!$X$89:$AD$89</c:f>
              <c:numCache>
                <c:formatCode>General</c:formatCode>
                <c:ptCount val="7"/>
                <c:pt idx="0">
                  <c:v>78</c:v>
                </c:pt>
                <c:pt idx="1">
                  <c:v>38</c:v>
                </c:pt>
                <c:pt idx="2">
                  <c:v>12</c:v>
                </c:pt>
                <c:pt idx="3">
                  <c:v>8</c:v>
                </c:pt>
                <c:pt idx="4">
                  <c:v>11</c:v>
                </c:pt>
                <c:pt idx="5">
                  <c:v>1</c:v>
                </c:pt>
                <c:pt idx="6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47072"/>
        <c:axId val="126548608"/>
      </c:barChart>
      <c:catAx>
        <c:axId val="12654707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548608"/>
        <c:crosses val="autoZero"/>
        <c:auto val="1"/>
        <c:lblAlgn val="ctr"/>
        <c:lblOffset val="100"/>
        <c:noMultiLvlLbl val="0"/>
      </c:catAx>
      <c:valAx>
        <c:axId val="126548608"/>
        <c:scaling>
          <c:orientation val="minMax"/>
          <c:max val="8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547072"/>
        <c:crosses val="autoZero"/>
        <c:crossBetween val="between"/>
        <c:majorUnit val="2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en-US" altLang="ja-JP" b="0" i="1">
                <a:latin typeface="Arial" pitchFamily="34" charset="0"/>
                <a:cs typeface="Arial" pitchFamily="34" charset="0"/>
              </a:rPr>
              <a:t>Saturniidae </a:t>
            </a:r>
            <a:r>
              <a:rPr lang="en-US" altLang="ja-JP" b="0" i="0">
                <a:latin typeface="Arial" pitchFamily="34" charset="0"/>
                <a:cs typeface="Arial" pitchFamily="34" charset="0"/>
              </a:rPr>
              <a:t>(</a:t>
            </a:r>
            <a:r>
              <a:rPr lang="en-US" altLang="ja-JP" b="0">
                <a:latin typeface="Arial" pitchFamily="34" charset="0"/>
                <a:cs typeface="Arial" pitchFamily="34" charset="0"/>
              </a:rPr>
              <a:t>adding UV-A</a:t>
            </a:r>
            <a:r>
              <a:rPr lang="ja-JP" altLang="en-US" b="0">
                <a:latin typeface="Arial" pitchFamily="34" charset="0"/>
                <a:cs typeface="Arial" pitchFamily="34" charset="0"/>
              </a:rPr>
              <a:t>）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メモ!$X$109:$AD$109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メモ!$X$110:$AD$110</c:f>
              <c:numCache>
                <c:formatCode>General</c:formatCode>
                <c:ptCount val="7"/>
                <c:pt idx="0">
                  <c:v>413</c:v>
                </c:pt>
                <c:pt idx="1">
                  <c:v>220</c:v>
                </c:pt>
                <c:pt idx="2">
                  <c:v>13</c:v>
                </c:pt>
                <c:pt idx="3">
                  <c:v>13</c:v>
                </c:pt>
                <c:pt idx="4">
                  <c:v>17</c:v>
                </c:pt>
                <c:pt idx="5">
                  <c:v>1</c:v>
                </c:pt>
                <c:pt idx="6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249984"/>
        <c:axId val="126259968"/>
      </c:barChart>
      <c:catAx>
        <c:axId val="126249984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259968"/>
        <c:crosses val="autoZero"/>
        <c:auto val="1"/>
        <c:lblAlgn val="ctr"/>
        <c:lblOffset val="100"/>
        <c:noMultiLvlLbl val="0"/>
      </c:catAx>
      <c:valAx>
        <c:axId val="12625996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249984"/>
        <c:crosses val="autoZero"/>
        <c:crossBetween val="between"/>
        <c:majorUnit val="10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en-US" altLang="ja-JP" b="0"/>
              <a:t>Chafers (visible light wavelengths)</a:t>
            </a:r>
            <a:endParaRPr lang="ja-JP" altLang="en-US" b="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メモ!$I$153:$N$153</c:f>
              <c:strCache>
                <c:ptCount val="6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505</c:v>
                </c:pt>
                <c:pt idx="5">
                  <c:v>525+535</c:v>
                </c:pt>
              </c:strCache>
            </c:strRef>
          </c:cat>
          <c:val>
            <c:numRef>
              <c:f>メモ!$I$154:$N$154</c:f>
              <c:numCache>
                <c:formatCode>General</c:formatCode>
                <c:ptCount val="6"/>
                <c:pt idx="0">
                  <c:v>101</c:v>
                </c:pt>
                <c:pt idx="1">
                  <c:v>75</c:v>
                </c:pt>
                <c:pt idx="2">
                  <c:v>21</c:v>
                </c:pt>
                <c:pt idx="3">
                  <c:v>19</c:v>
                </c:pt>
                <c:pt idx="4">
                  <c:v>24</c:v>
                </c:pt>
                <c:pt idx="5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58272"/>
        <c:axId val="126359808"/>
      </c:barChart>
      <c:catAx>
        <c:axId val="12635827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359808"/>
        <c:crosses val="autoZero"/>
        <c:auto val="1"/>
        <c:lblAlgn val="ctr"/>
        <c:lblOffset val="100"/>
        <c:noMultiLvlLbl val="0"/>
      </c:catAx>
      <c:valAx>
        <c:axId val="1263598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358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en-US" altLang="ja-JP" b="0"/>
              <a:t>Chafers (adding UV-A)</a:t>
            </a:r>
            <a:endParaRPr lang="ja-JP" altLang="en-US" b="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メモ!$Q$153:$W$153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メモ!$Q$154:$W$154</c:f>
              <c:numCache>
                <c:formatCode>General</c:formatCode>
                <c:ptCount val="7"/>
                <c:pt idx="0">
                  <c:v>6</c:v>
                </c:pt>
                <c:pt idx="1">
                  <c:v>17</c:v>
                </c:pt>
                <c:pt idx="2">
                  <c:v>16</c:v>
                </c:pt>
                <c:pt idx="3">
                  <c:v>11</c:v>
                </c:pt>
                <c:pt idx="4">
                  <c:v>5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403712"/>
        <c:axId val="126405248"/>
      </c:barChart>
      <c:catAx>
        <c:axId val="12640371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05248"/>
        <c:crosses val="autoZero"/>
        <c:auto val="1"/>
        <c:lblAlgn val="ctr"/>
        <c:lblOffset val="100"/>
        <c:noMultiLvlLbl val="0"/>
      </c:catAx>
      <c:valAx>
        <c:axId val="1264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03712"/>
        <c:crosses val="autoZero"/>
        <c:crossBetween val="between"/>
        <c:majorUnit val="4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en-US" altLang="ja-JP" b="0"/>
              <a:t>Dobsonflies </a:t>
            </a:r>
            <a:endParaRPr lang="ja-JP" altLang="en-US" b="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メモ!$I$110:$O$110</c:f>
              <c:strCache>
                <c:ptCount val="7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500</c:v>
                </c:pt>
                <c:pt idx="5">
                  <c:v>505</c:v>
                </c:pt>
                <c:pt idx="6">
                  <c:v>525+535</c:v>
                </c:pt>
              </c:strCache>
            </c:strRef>
          </c:cat>
          <c:val>
            <c:numRef>
              <c:f>メモ!$I$111:$O$111</c:f>
              <c:numCache>
                <c:formatCode>General</c:formatCode>
                <c:ptCount val="7"/>
                <c:pt idx="0">
                  <c:v>6</c:v>
                </c:pt>
                <c:pt idx="1">
                  <c:v>5</c:v>
                </c:pt>
                <c:pt idx="2">
                  <c:v>1</c:v>
                </c:pt>
                <c:pt idx="3">
                  <c:v>1</c:v>
                </c:pt>
                <c:pt idx="4">
                  <c:v>54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417536"/>
        <c:axId val="126439808"/>
      </c:barChart>
      <c:catAx>
        <c:axId val="12641753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39808"/>
        <c:crosses val="autoZero"/>
        <c:auto val="1"/>
        <c:lblAlgn val="ctr"/>
        <c:lblOffset val="100"/>
        <c:noMultiLvlLbl val="0"/>
      </c:catAx>
      <c:valAx>
        <c:axId val="1264398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17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en-US" altLang="ja-JP" b="0"/>
              <a:t>Dobsonflies (adding UV-A)</a:t>
            </a:r>
            <a:endParaRPr lang="ja-JP" altLang="en-US" b="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メモ!$Q$110:$V$110</c:f>
              <c:strCache>
                <c:ptCount val="6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505</c:v>
                </c:pt>
                <c:pt idx="5">
                  <c:v>525+535</c:v>
                </c:pt>
              </c:strCache>
            </c:strRef>
          </c:cat>
          <c:val>
            <c:numRef>
              <c:f>メモ!$Q$111:$V$111</c:f>
              <c:numCache>
                <c:formatCode>General</c:formatCode>
                <c:ptCount val="6"/>
                <c:pt idx="0">
                  <c:v>6</c:v>
                </c:pt>
                <c:pt idx="1">
                  <c:v>5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477056"/>
        <c:axId val="126478592"/>
      </c:barChart>
      <c:catAx>
        <c:axId val="12647705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78592"/>
        <c:crosses val="autoZero"/>
        <c:auto val="1"/>
        <c:lblAlgn val="ctr"/>
        <c:lblOffset val="100"/>
        <c:noMultiLvlLbl val="0"/>
      </c:catAx>
      <c:valAx>
        <c:axId val="12647859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477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コガネムシ科</a:t>
            </a:r>
            <a:endParaRPr lang="en-US" altLang="ja-JP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メモ!$I$88:$L$88</c:f>
              <c:numCache>
                <c:formatCode>General</c:formatCode>
                <c:ptCount val="4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505</c:v>
                </c:pt>
              </c:numCache>
            </c:numRef>
          </c:cat>
          <c:val>
            <c:numRef>
              <c:f>メモ!$I$89:$L$89</c:f>
              <c:numCache>
                <c:formatCode>General</c:formatCode>
                <c:ptCount val="4"/>
                <c:pt idx="0">
                  <c:v>117</c:v>
                </c:pt>
                <c:pt idx="1">
                  <c:v>86</c:v>
                </c:pt>
                <c:pt idx="2">
                  <c:v>26</c:v>
                </c:pt>
                <c:pt idx="3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594048"/>
        <c:axId val="126595840"/>
      </c:barChart>
      <c:catAx>
        <c:axId val="12659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595840"/>
        <c:crosses val="autoZero"/>
        <c:auto val="1"/>
        <c:lblAlgn val="ctr"/>
        <c:lblOffset val="100"/>
        <c:noMultiLvlLbl val="0"/>
      </c:catAx>
      <c:valAx>
        <c:axId val="126595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59404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マイマイガ（紫外線なし）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メモ!$Q$88:$V$88</c:f>
              <c:strCache>
                <c:ptCount val="6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505</c:v>
                </c:pt>
                <c:pt idx="5">
                  <c:v>525+535</c:v>
                </c:pt>
              </c:strCache>
            </c:strRef>
          </c:cat>
          <c:val>
            <c:numRef>
              <c:f>メモ!$Q$89:$V$89</c:f>
              <c:numCache>
                <c:formatCode>General</c:formatCode>
                <c:ptCount val="6"/>
                <c:pt idx="0">
                  <c:v>97</c:v>
                </c:pt>
                <c:pt idx="1">
                  <c:v>56</c:v>
                </c:pt>
                <c:pt idx="2">
                  <c:v>57</c:v>
                </c:pt>
                <c:pt idx="3">
                  <c:v>47</c:v>
                </c:pt>
                <c:pt idx="4">
                  <c:v>39</c:v>
                </c:pt>
                <c:pt idx="5">
                  <c:v>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95616"/>
        <c:axId val="126897152"/>
      </c:barChart>
      <c:catAx>
        <c:axId val="1268956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97152"/>
        <c:crosses val="autoZero"/>
        <c:auto val="1"/>
        <c:lblAlgn val="ctr"/>
        <c:lblOffset val="100"/>
        <c:noMultiLvlLbl val="0"/>
      </c:catAx>
      <c:valAx>
        <c:axId val="1268971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9561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マイマイガ（紫外線あり）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メモ!$X$88:$AD$88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メモ!$X$89:$AD$89</c:f>
              <c:numCache>
                <c:formatCode>General</c:formatCode>
                <c:ptCount val="7"/>
                <c:pt idx="0">
                  <c:v>78</c:v>
                </c:pt>
                <c:pt idx="1">
                  <c:v>38</c:v>
                </c:pt>
                <c:pt idx="2">
                  <c:v>12</c:v>
                </c:pt>
                <c:pt idx="3">
                  <c:v>8</c:v>
                </c:pt>
                <c:pt idx="4">
                  <c:v>11</c:v>
                </c:pt>
                <c:pt idx="5">
                  <c:v>1</c:v>
                </c:pt>
                <c:pt idx="6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939136"/>
        <c:axId val="126940672"/>
      </c:barChart>
      <c:catAx>
        <c:axId val="12693913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940672"/>
        <c:crosses val="autoZero"/>
        <c:auto val="1"/>
        <c:lblAlgn val="ctr"/>
        <c:lblOffset val="100"/>
        <c:noMultiLvlLbl val="0"/>
      </c:catAx>
      <c:valAx>
        <c:axId val="126940672"/>
        <c:scaling>
          <c:orientation val="minMax"/>
          <c:max val="80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939136"/>
        <c:crosses val="autoZero"/>
        <c:crossBetween val="between"/>
        <c:majorUnit val="20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クスサン・ヤママユ（紫外線あり）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メモ!$X$109:$AD$109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メモ!$X$110:$AD$110</c:f>
              <c:numCache>
                <c:formatCode>General</c:formatCode>
                <c:ptCount val="7"/>
                <c:pt idx="0">
                  <c:v>413</c:v>
                </c:pt>
                <c:pt idx="1">
                  <c:v>220</c:v>
                </c:pt>
                <c:pt idx="2">
                  <c:v>13</c:v>
                </c:pt>
                <c:pt idx="3">
                  <c:v>13</c:v>
                </c:pt>
                <c:pt idx="4">
                  <c:v>17</c:v>
                </c:pt>
                <c:pt idx="5">
                  <c:v>1</c:v>
                </c:pt>
                <c:pt idx="6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28448"/>
        <c:axId val="126738432"/>
      </c:barChart>
      <c:catAx>
        <c:axId val="12672844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738432"/>
        <c:crosses val="autoZero"/>
        <c:auto val="1"/>
        <c:lblAlgn val="ctr"/>
        <c:lblOffset val="100"/>
        <c:noMultiLvlLbl val="0"/>
      </c:catAx>
      <c:valAx>
        <c:axId val="1267384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728448"/>
        <c:crosses val="autoZero"/>
        <c:crossBetween val="between"/>
        <c:majorUnit val="50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トビケラ目（紫外線なし）</a:t>
            </a:r>
            <a:endParaRPr lang="en-US" altLang="ja-JP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メモ!$I$132:$O$132</c:f>
              <c:strCache>
                <c:ptCount val="7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500</c:v>
                </c:pt>
                <c:pt idx="5">
                  <c:v>505</c:v>
                </c:pt>
                <c:pt idx="6">
                  <c:v>525+535</c:v>
                </c:pt>
              </c:strCache>
            </c:strRef>
          </c:cat>
          <c:val>
            <c:numRef>
              <c:f>メモ!$I$133:$O$133</c:f>
              <c:numCache>
                <c:formatCode>General</c:formatCode>
                <c:ptCount val="7"/>
                <c:pt idx="0">
                  <c:v>46</c:v>
                </c:pt>
                <c:pt idx="1">
                  <c:v>8</c:v>
                </c:pt>
                <c:pt idx="2">
                  <c:v>9</c:v>
                </c:pt>
                <c:pt idx="3">
                  <c:v>13</c:v>
                </c:pt>
                <c:pt idx="4">
                  <c:v>9</c:v>
                </c:pt>
                <c:pt idx="5">
                  <c:v>16</c:v>
                </c:pt>
                <c:pt idx="6">
                  <c:v>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763776"/>
        <c:axId val="126765312"/>
      </c:barChart>
      <c:catAx>
        <c:axId val="12676377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765312"/>
        <c:crosses val="autoZero"/>
        <c:auto val="1"/>
        <c:lblAlgn val="ctr"/>
        <c:lblOffset val="100"/>
        <c:noMultiLvlLbl val="0"/>
      </c:catAx>
      <c:valAx>
        <c:axId val="126765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76377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トビケラ目（紫外線あり）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メモ!$X$132:$AD$132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メモ!$X$133:$AD$133</c:f>
              <c:numCache>
                <c:formatCode>General</c:formatCode>
                <c:ptCount val="7"/>
                <c:pt idx="0">
                  <c:v>148</c:v>
                </c:pt>
                <c:pt idx="1">
                  <c:v>22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02944"/>
        <c:axId val="126812928"/>
      </c:barChart>
      <c:catAx>
        <c:axId val="126802944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12928"/>
        <c:crosses val="autoZero"/>
        <c:auto val="1"/>
        <c:lblAlgn val="ctr"/>
        <c:lblOffset val="100"/>
        <c:noMultiLvlLbl val="0"/>
      </c:catAx>
      <c:valAx>
        <c:axId val="1268129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0294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コガネムシ（紫外線なし）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メモ!$I$153:$N$153</c:f>
              <c:strCache>
                <c:ptCount val="6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505</c:v>
                </c:pt>
                <c:pt idx="5">
                  <c:v>525+535</c:v>
                </c:pt>
              </c:strCache>
            </c:strRef>
          </c:cat>
          <c:val>
            <c:numRef>
              <c:f>メモ!$I$154:$N$154</c:f>
              <c:numCache>
                <c:formatCode>General</c:formatCode>
                <c:ptCount val="6"/>
                <c:pt idx="0">
                  <c:v>101</c:v>
                </c:pt>
                <c:pt idx="1">
                  <c:v>75</c:v>
                </c:pt>
                <c:pt idx="2">
                  <c:v>21</c:v>
                </c:pt>
                <c:pt idx="3">
                  <c:v>19</c:v>
                </c:pt>
                <c:pt idx="4">
                  <c:v>24</c:v>
                </c:pt>
                <c:pt idx="5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37888"/>
        <c:axId val="126839424"/>
      </c:barChart>
      <c:catAx>
        <c:axId val="12683788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39424"/>
        <c:crosses val="autoZero"/>
        <c:auto val="1"/>
        <c:lblAlgn val="ctr"/>
        <c:lblOffset val="100"/>
        <c:noMultiLvlLbl val="0"/>
      </c:catAx>
      <c:valAx>
        <c:axId val="1268394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3788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コガネムシ（紫外線あり）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メモ!$Q$153:$W$153</c:f>
              <c:strCache>
                <c:ptCount val="7"/>
                <c:pt idx="0">
                  <c:v>375+430</c:v>
                </c:pt>
                <c:pt idx="1">
                  <c:v>405</c:v>
                </c:pt>
                <c:pt idx="2">
                  <c:v>430</c:v>
                </c:pt>
                <c:pt idx="3">
                  <c:v>450</c:v>
                </c:pt>
                <c:pt idx="4">
                  <c:v>470</c:v>
                </c:pt>
                <c:pt idx="5">
                  <c:v>490</c:v>
                </c:pt>
                <c:pt idx="6">
                  <c:v>505</c:v>
                </c:pt>
              </c:strCache>
            </c:strRef>
          </c:cat>
          <c:val>
            <c:numRef>
              <c:f>メモ!$Q$154:$W$154</c:f>
              <c:numCache>
                <c:formatCode>General</c:formatCode>
                <c:ptCount val="7"/>
                <c:pt idx="0">
                  <c:v>6</c:v>
                </c:pt>
                <c:pt idx="1">
                  <c:v>17</c:v>
                </c:pt>
                <c:pt idx="2">
                  <c:v>16</c:v>
                </c:pt>
                <c:pt idx="3">
                  <c:v>11</c:v>
                </c:pt>
                <c:pt idx="4">
                  <c:v>5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860288"/>
        <c:axId val="126866176"/>
      </c:barChart>
      <c:catAx>
        <c:axId val="12686028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66176"/>
        <c:crosses val="autoZero"/>
        <c:auto val="1"/>
        <c:lblAlgn val="ctr"/>
        <c:lblOffset val="100"/>
        <c:noMultiLvlLbl val="0"/>
      </c:catAx>
      <c:valAx>
        <c:axId val="126866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6860288"/>
        <c:crosses val="autoZero"/>
        <c:crossBetween val="between"/>
        <c:majorUnit val="4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ヘビトンボ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メモ!$I$110:$O$110</c:f>
              <c:strCache>
                <c:ptCount val="7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500</c:v>
                </c:pt>
                <c:pt idx="5">
                  <c:v>505</c:v>
                </c:pt>
                <c:pt idx="6">
                  <c:v>525+535</c:v>
                </c:pt>
              </c:strCache>
            </c:strRef>
          </c:cat>
          <c:val>
            <c:numRef>
              <c:f>メモ!$I$111:$O$111</c:f>
              <c:numCache>
                <c:formatCode>General</c:formatCode>
                <c:ptCount val="7"/>
                <c:pt idx="0">
                  <c:v>6</c:v>
                </c:pt>
                <c:pt idx="1">
                  <c:v>5</c:v>
                </c:pt>
                <c:pt idx="2">
                  <c:v>1</c:v>
                </c:pt>
                <c:pt idx="3">
                  <c:v>1</c:v>
                </c:pt>
                <c:pt idx="4">
                  <c:v>54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301120"/>
        <c:axId val="127302656"/>
      </c:barChart>
      <c:catAx>
        <c:axId val="127301120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7302656"/>
        <c:crosses val="autoZero"/>
        <c:auto val="1"/>
        <c:lblAlgn val="ctr"/>
        <c:lblOffset val="100"/>
        <c:noMultiLvlLbl val="0"/>
      </c:catAx>
      <c:valAx>
        <c:axId val="12730265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730112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ja-JP"/>
            </a:pPr>
            <a:r>
              <a:rPr lang="ja-JP" altLang="en-US"/>
              <a:t>ヘビトンボ（簡易集蛾装置除く）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lang="ja-JP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メモ!$Q$110:$V$110</c:f>
              <c:strCache>
                <c:ptCount val="6"/>
                <c:pt idx="0">
                  <c:v>430</c:v>
                </c:pt>
                <c:pt idx="1">
                  <c:v>450</c:v>
                </c:pt>
                <c:pt idx="2">
                  <c:v>470</c:v>
                </c:pt>
                <c:pt idx="3">
                  <c:v>490</c:v>
                </c:pt>
                <c:pt idx="4">
                  <c:v>505</c:v>
                </c:pt>
                <c:pt idx="5">
                  <c:v>525+535</c:v>
                </c:pt>
              </c:strCache>
            </c:strRef>
          </c:cat>
          <c:val>
            <c:numRef>
              <c:f>メモ!$Q$111:$V$111</c:f>
              <c:numCache>
                <c:formatCode>General</c:formatCode>
                <c:ptCount val="6"/>
                <c:pt idx="0">
                  <c:v>6</c:v>
                </c:pt>
                <c:pt idx="1">
                  <c:v>5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344640"/>
        <c:axId val="127346176"/>
      </c:barChart>
      <c:catAx>
        <c:axId val="127344640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7346176"/>
        <c:crosses val="autoZero"/>
        <c:auto val="1"/>
        <c:lblAlgn val="ctr"/>
        <c:lblOffset val="100"/>
        <c:noMultiLvlLbl val="0"/>
      </c:catAx>
      <c:valAx>
        <c:axId val="1273461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ja-JP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273446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ja-JP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111</xdr:row>
      <xdr:rowOff>10583</xdr:rowOff>
    </xdr:from>
    <xdr:to>
      <xdr:col>17</xdr:col>
      <xdr:colOff>211666</xdr:colOff>
      <xdr:row>127</xdr:row>
      <xdr:rowOff>14817</xdr:rowOff>
    </xdr:to>
    <xdr:graphicFrame macro="">
      <xdr:nvGraphicFramePr>
        <xdr:cNvPr id="19" name="グラフ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116416</xdr:rowOff>
    </xdr:from>
    <xdr:to>
      <xdr:col>2</xdr:col>
      <xdr:colOff>1431925</xdr:colOff>
      <xdr:row>109</xdr:row>
      <xdr:rowOff>120650</xdr:rowOff>
    </xdr:to>
    <xdr:graphicFrame macro="">
      <xdr:nvGraphicFramePr>
        <xdr:cNvPr id="21" name="グラフ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1555749</xdr:colOff>
      <xdr:row>93</xdr:row>
      <xdr:rowOff>125941</xdr:rowOff>
    </xdr:from>
    <xdr:to>
      <xdr:col>8</xdr:col>
      <xdr:colOff>95249</xdr:colOff>
      <xdr:row>109</xdr:row>
      <xdr:rowOff>130175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73</xdr:row>
      <xdr:rowOff>74085</xdr:rowOff>
    </xdr:from>
    <xdr:to>
      <xdr:col>2</xdr:col>
      <xdr:colOff>1428750</xdr:colOff>
      <xdr:row>89</xdr:row>
      <xdr:rowOff>107952</xdr:rowOff>
    </xdr:to>
    <xdr:graphicFrame macro="">
      <xdr:nvGraphicFramePr>
        <xdr:cNvPr id="23" name="グラフ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1551517</xdr:colOff>
      <xdr:row>73</xdr:row>
      <xdr:rowOff>84668</xdr:rowOff>
    </xdr:from>
    <xdr:to>
      <xdr:col>8</xdr:col>
      <xdr:colOff>91017</xdr:colOff>
      <xdr:row>89</xdr:row>
      <xdr:rowOff>118535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481541</xdr:colOff>
      <xdr:row>73</xdr:row>
      <xdr:rowOff>85726</xdr:rowOff>
    </xdr:from>
    <xdr:to>
      <xdr:col>16</xdr:col>
      <xdr:colOff>597958</xdr:colOff>
      <xdr:row>89</xdr:row>
      <xdr:rowOff>119593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2</xdr:col>
      <xdr:colOff>1428750</xdr:colOff>
      <xdr:row>127</xdr:row>
      <xdr:rowOff>33867</xdr:rowOff>
    </xdr:to>
    <xdr:graphicFrame macro="">
      <xdr:nvGraphicFramePr>
        <xdr:cNvPr id="28" name="グラフ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1564217</xdr:colOff>
      <xdr:row>111</xdr:row>
      <xdr:rowOff>0</xdr:rowOff>
    </xdr:from>
    <xdr:to>
      <xdr:col>8</xdr:col>
      <xdr:colOff>103717</xdr:colOff>
      <xdr:row>127</xdr:row>
      <xdr:rowOff>33867</xdr:rowOff>
    </xdr:to>
    <xdr:graphicFrame macro="">
      <xdr:nvGraphicFramePr>
        <xdr:cNvPr id="29" name="グラフ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129</xdr:row>
      <xdr:rowOff>0</xdr:rowOff>
    </xdr:from>
    <xdr:to>
      <xdr:col>2</xdr:col>
      <xdr:colOff>1428750</xdr:colOff>
      <xdr:row>145</xdr:row>
      <xdr:rowOff>33867</xdr:rowOff>
    </xdr:to>
    <xdr:graphicFrame macro="">
      <xdr:nvGraphicFramePr>
        <xdr:cNvPr id="30" name="グラフ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1547283</xdr:colOff>
      <xdr:row>129</xdr:row>
      <xdr:rowOff>16933</xdr:rowOff>
    </xdr:from>
    <xdr:to>
      <xdr:col>8</xdr:col>
      <xdr:colOff>86783</xdr:colOff>
      <xdr:row>145</xdr:row>
      <xdr:rowOff>50800</xdr:rowOff>
    </xdr:to>
    <xdr:graphicFrame macro="">
      <xdr:nvGraphicFramePr>
        <xdr:cNvPr id="31" name="グラフ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59170"/>
          <a:ext cx="590565" cy="254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59170"/>
          <a:ext cx="590976" cy="254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0.12916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59170"/>
          <a:ext cx="601591" cy="254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90565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0.12253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90552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0.12302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62448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90565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90565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90565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0.90625</cdr:y>
    </cdr:from>
    <cdr:to>
      <cdr:x>0.12917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0" y="2486025"/>
          <a:ext cx="590565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90</xdr:row>
      <xdr:rowOff>19050</xdr:rowOff>
    </xdr:from>
    <xdr:to>
      <xdr:col>13</xdr:col>
      <xdr:colOff>180975</xdr:colOff>
      <xdr:row>106</xdr:row>
      <xdr:rowOff>19050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523875</xdr:colOff>
      <xdr:row>90</xdr:row>
      <xdr:rowOff>28575</xdr:rowOff>
    </xdr:from>
    <xdr:to>
      <xdr:col>22</xdr:col>
      <xdr:colOff>38100</xdr:colOff>
      <xdr:row>106</xdr:row>
      <xdr:rowOff>28575</xdr:rowOff>
    </xdr:to>
    <xdr:graphicFrame macro="">
      <xdr:nvGraphicFramePr>
        <xdr:cNvPr id="4" name="グラフ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90</xdr:row>
      <xdr:rowOff>28575</xdr:rowOff>
    </xdr:from>
    <xdr:to>
      <xdr:col>30</xdr:col>
      <xdr:colOff>19050</xdr:colOff>
      <xdr:row>106</xdr:row>
      <xdr:rowOff>28575</xdr:rowOff>
    </xdr:to>
    <xdr:graphicFrame macro="">
      <xdr:nvGraphicFramePr>
        <xdr:cNvPr id="5" name="グラフ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23</xdr:col>
      <xdr:colOff>9524</xdr:colOff>
      <xdr:row>111</xdr:row>
      <xdr:rowOff>0</xdr:rowOff>
    </xdr:from>
    <xdr:to>
      <xdr:col>30</xdr:col>
      <xdr:colOff>9525</xdr:colOff>
      <xdr:row>127</xdr:row>
      <xdr:rowOff>0</xdr:rowOff>
    </xdr:to>
    <xdr:graphicFrame macro="">
      <xdr:nvGraphicFramePr>
        <xdr:cNvPr id="6" name="グラフ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28575</xdr:colOff>
      <xdr:row>134</xdr:row>
      <xdr:rowOff>38100</xdr:rowOff>
    </xdr:from>
    <xdr:to>
      <xdr:col>18</xdr:col>
      <xdr:colOff>228600</xdr:colOff>
      <xdr:row>150</xdr:row>
      <xdr:rowOff>38100</xdr:rowOff>
    </xdr:to>
    <xdr:graphicFrame macro="">
      <xdr:nvGraphicFramePr>
        <xdr:cNvPr id="8" name="グラフ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504824</xdr:colOff>
      <xdr:row>134</xdr:row>
      <xdr:rowOff>38100</xdr:rowOff>
    </xdr:from>
    <xdr:to>
      <xdr:col>27</xdr:col>
      <xdr:colOff>76199</xdr:colOff>
      <xdr:row>150</xdr:row>
      <xdr:rowOff>38100</xdr:rowOff>
    </xdr:to>
    <xdr:graphicFrame macro="">
      <xdr:nvGraphicFramePr>
        <xdr:cNvPr id="9" name="グラフ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0</xdr:colOff>
      <xdr:row>154</xdr:row>
      <xdr:rowOff>123825</xdr:rowOff>
    </xdr:from>
    <xdr:to>
      <xdr:col>14</xdr:col>
      <xdr:colOff>409575</xdr:colOff>
      <xdr:row>170</xdr:row>
      <xdr:rowOff>123825</xdr:rowOff>
    </xdr:to>
    <xdr:graphicFrame macro="">
      <xdr:nvGraphicFramePr>
        <xdr:cNvPr id="10" name="グラフ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219075</xdr:colOff>
      <xdr:row>154</xdr:row>
      <xdr:rowOff>123825</xdr:rowOff>
    </xdr:from>
    <xdr:to>
      <xdr:col>23</xdr:col>
      <xdr:colOff>152400</xdr:colOff>
      <xdr:row>170</xdr:row>
      <xdr:rowOff>123825</xdr:rowOff>
    </xdr:to>
    <xdr:graphicFrame macro="">
      <xdr:nvGraphicFramePr>
        <xdr:cNvPr id="11" name="グラフ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276225</xdr:colOff>
      <xdr:row>111</xdr:row>
      <xdr:rowOff>123825</xdr:rowOff>
    </xdr:from>
    <xdr:to>
      <xdr:col>14</xdr:col>
      <xdr:colOff>400050</xdr:colOff>
      <xdr:row>127</xdr:row>
      <xdr:rowOff>123825</xdr:rowOff>
    </xdr:to>
    <xdr:graphicFrame macro="">
      <xdr:nvGraphicFramePr>
        <xdr:cNvPr id="12" name="グラフ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571500</xdr:colOff>
      <xdr:row>111</xdr:row>
      <xdr:rowOff>161925</xdr:rowOff>
    </xdr:from>
    <xdr:to>
      <xdr:col>22</xdr:col>
      <xdr:colOff>85725</xdr:colOff>
      <xdr:row>127</xdr:row>
      <xdr:rowOff>161925</xdr:rowOff>
    </xdr:to>
    <xdr:graphicFrame macro="">
      <xdr:nvGraphicFramePr>
        <xdr:cNvPr id="13" name="グラフ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0.82986</cdr:x>
      <cdr:y>0.90625</cdr:y>
    </cdr:from>
    <cdr:to>
      <cdr:x>0.95903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794125" y="24860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0.83819</cdr:x>
      <cdr:y>0.89699</cdr:y>
    </cdr:from>
    <cdr:to>
      <cdr:x>0.96736</cdr:x>
      <cdr:y>0.99074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832225" y="24606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0.85771</cdr:x>
      <cdr:y>0.89236</cdr:y>
    </cdr:from>
    <cdr:to>
      <cdr:x>0.98024</cdr:x>
      <cdr:y>0.98611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4133850" y="24479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0.86177</cdr:x>
      <cdr:y>0.90046</cdr:y>
    </cdr:from>
    <cdr:to>
      <cdr:x>0.98479</cdr:x>
      <cdr:y>0.99421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4137025" y="2470150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0.84861</cdr:x>
      <cdr:y>0.89699</cdr:y>
    </cdr:from>
    <cdr:to>
      <cdr:x>0.97778</cdr:x>
      <cdr:y>0.99074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879850" y="24606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0.85278</cdr:x>
      <cdr:y>0.89699</cdr:y>
    </cdr:from>
    <cdr:to>
      <cdr:x>0.98194</cdr:x>
      <cdr:y>0.99074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898900" y="24606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0.87083</cdr:x>
      <cdr:y>0.90625</cdr:y>
    </cdr:from>
    <cdr:to>
      <cdr:x>1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981450" y="24860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0.87083</cdr:x>
      <cdr:y>0.90625</cdr:y>
    </cdr:from>
    <cdr:to>
      <cdr:x>1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981450" y="24860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0.87083</cdr:x>
      <cdr:y>0.90625</cdr:y>
    </cdr:from>
    <cdr:to>
      <cdr:x>1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981450" y="24860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0.87083</cdr:x>
      <cdr:y>0.90625</cdr:y>
    </cdr:from>
    <cdr:to>
      <cdr:x>1</cdr:x>
      <cdr:y>1</cdr:y>
    </cdr:to>
    <cdr:sp macro="" textlink="">
      <cdr:nvSpPr>
        <cdr:cNvPr id="2" name="テキスト ボックス 2"/>
        <cdr:cNvSpPr txBox="1"/>
      </cdr:nvSpPr>
      <cdr:spPr>
        <a:xfrm xmlns:a="http://schemas.openxmlformats.org/drawingml/2006/main">
          <a:off x="3981450" y="2486025"/>
          <a:ext cx="590550" cy="2571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en-US" altLang="ja-JP" sz="1100">
              <a:latin typeface="Arial" pitchFamily="34" charset="0"/>
              <a:cs typeface="Arial" pitchFamily="34" charset="0"/>
            </a:rPr>
            <a:t>(nm)</a:t>
          </a:r>
          <a:endParaRPr kumimoji="1" lang="ja-JP" altLang="en-US" sz="1100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showGridLines="0" tabSelected="1" topLeftCell="B98" zoomScale="82" zoomScaleNormal="82" workbookViewId="0">
      <selection activeCell="AE151" sqref="AE151"/>
    </sheetView>
  </sheetViews>
  <sheetFormatPr defaultRowHeight="15"/>
  <cols>
    <col min="1" max="1" width="17.5703125" customWidth="1"/>
    <col min="2" max="2" width="23.5703125" customWidth="1"/>
    <col min="3" max="3" width="36.42578125" customWidth="1"/>
    <col min="4" max="4" width="14.7109375" style="4" customWidth="1"/>
    <col min="5" max="5" width="4.28515625" style="4" customWidth="1"/>
    <col min="6" max="6" width="9.5703125" style="4" customWidth="1"/>
    <col min="13" max="13" width="4.28515625" style="4" customWidth="1"/>
    <col min="14" max="15" width="9" style="4"/>
    <col min="20" max="20" width="4.28515625" style="5" customWidth="1"/>
    <col min="21" max="23" width="9" style="4"/>
  </cols>
  <sheetData>
    <row r="1" spans="1:26">
      <c r="A1" s="53"/>
      <c r="B1" s="53"/>
      <c r="C1" s="53"/>
      <c r="D1" s="69" t="s">
        <v>364</v>
      </c>
      <c r="E1" s="54"/>
      <c r="F1" s="87" t="s">
        <v>365</v>
      </c>
      <c r="G1" s="88"/>
      <c r="H1" s="88"/>
      <c r="I1" s="88"/>
      <c r="J1" s="88"/>
      <c r="K1" s="88"/>
      <c r="L1" s="88"/>
      <c r="M1" s="55"/>
      <c r="N1" s="87" t="s">
        <v>365</v>
      </c>
      <c r="O1" s="88"/>
      <c r="P1" s="88"/>
      <c r="Q1" s="88"/>
      <c r="R1" s="88"/>
      <c r="S1" s="88"/>
      <c r="T1" s="56"/>
      <c r="U1" s="87" t="s">
        <v>365</v>
      </c>
      <c r="V1" s="88"/>
      <c r="W1" s="88"/>
      <c r="X1" s="88"/>
      <c r="Y1" s="88"/>
      <c r="Z1" s="88"/>
    </row>
    <row r="2" spans="1:26">
      <c r="A2" s="69" t="s">
        <v>359</v>
      </c>
      <c r="B2" s="69" t="s">
        <v>360</v>
      </c>
      <c r="C2" s="69" t="s">
        <v>361</v>
      </c>
      <c r="D2" s="54" t="s">
        <v>289</v>
      </c>
      <c r="E2" s="54"/>
      <c r="F2" s="88" t="s">
        <v>288</v>
      </c>
      <c r="G2" s="88"/>
      <c r="H2" s="88"/>
      <c r="I2" s="88"/>
      <c r="J2" s="88"/>
      <c r="K2" s="88"/>
      <c r="L2" s="88"/>
      <c r="M2" s="55"/>
      <c r="N2" s="88" t="s">
        <v>290</v>
      </c>
      <c r="O2" s="88"/>
      <c r="P2" s="88"/>
      <c r="Q2" s="88"/>
      <c r="R2" s="88"/>
      <c r="S2" s="88"/>
      <c r="T2" s="56"/>
      <c r="U2" s="88" t="s">
        <v>292</v>
      </c>
      <c r="V2" s="88"/>
      <c r="W2" s="88"/>
      <c r="X2" s="88"/>
      <c r="Y2" s="88"/>
      <c r="Z2" s="88"/>
    </row>
    <row r="3" spans="1:26" ht="15.75" thickBot="1">
      <c r="A3" s="53"/>
      <c r="B3" s="53"/>
      <c r="C3" s="53"/>
      <c r="D3" s="57">
        <v>500</v>
      </c>
      <c r="E3" s="55"/>
      <c r="F3" s="78">
        <v>430</v>
      </c>
      <c r="G3" s="78">
        <v>450</v>
      </c>
      <c r="H3" s="78">
        <v>470</v>
      </c>
      <c r="I3" s="78">
        <v>490</v>
      </c>
      <c r="J3" s="78">
        <v>500</v>
      </c>
      <c r="K3" s="78">
        <v>505</v>
      </c>
      <c r="L3" s="78" t="s">
        <v>75</v>
      </c>
      <c r="M3" s="58"/>
      <c r="N3" s="78" t="s">
        <v>77</v>
      </c>
      <c r="O3" s="78">
        <v>430</v>
      </c>
      <c r="P3" s="78">
        <v>450</v>
      </c>
      <c r="Q3" s="78">
        <v>470</v>
      </c>
      <c r="R3" s="78">
        <v>490</v>
      </c>
      <c r="S3" s="78">
        <v>505</v>
      </c>
      <c r="T3" s="58"/>
      <c r="U3" s="78" t="s">
        <v>77</v>
      </c>
      <c r="V3" s="78">
        <v>405</v>
      </c>
      <c r="W3" s="78">
        <v>430</v>
      </c>
      <c r="X3" s="78">
        <v>450</v>
      </c>
      <c r="Y3" s="78">
        <v>470</v>
      </c>
      <c r="Z3" s="78">
        <v>505</v>
      </c>
    </row>
    <row r="4" spans="1:26" ht="15.75" thickTop="1">
      <c r="A4" s="59" t="s">
        <v>79</v>
      </c>
      <c r="B4" s="63" t="s">
        <v>89</v>
      </c>
      <c r="C4" s="63" t="s">
        <v>47</v>
      </c>
      <c r="D4" s="79"/>
      <c r="E4" s="60"/>
      <c r="F4" s="81"/>
      <c r="G4" s="81"/>
      <c r="H4" s="81">
        <v>1</v>
      </c>
      <c r="I4" s="81"/>
      <c r="J4" s="82"/>
      <c r="K4" s="81"/>
      <c r="L4" s="81"/>
      <c r="M4" s="54"/>
      <c r="N4" s="81"/>
      <c r="O4" s="81"/>
      <c r="P4" s="81"/>
      <c r="Q4" s="81"/>
      <c r="R4" s="81"/>
      <c r="S4" s="81"/>
      <c r="T4" s="56"/>
      <c r="U4" s="81"/>
      <c r="V4" s="81"/>
      <c r="W4" s="81"/>
      <c r="X4" s="81"/>
      <c r="Y4" s="81"/>
      <c r="Z4" s="81"/>
    </row>
    <row r="5" spans="1:26">
      <c r="A5" s="62"/>
      <c r="B5" s="63" t="s">
        <v>79</v>
      </c>
      <c r="C5" s="63" t="s">
        <v>312</v>
      </c>
      <c r="D5" s="79"/>
      <c r="E5" s="60"/>
      <c r="F5" s="81"/>
      <c r="G5" s="81"/>
      <c r="H5" s="81">
        <v>1</v>
      </c>
      <c r="I5" s="81">
        <v>1</v>
      </c>
      <c r="J5" s="82"/>
      <c r="K5" s="81"/>
      <c r="L5" s="81"/>
      <c r="M5" s="54"/>
      <c r="N5" s="81"/>
      <c r="O5" s="81"/>
      <c r="P5" s="81"/>
      <c r="Q5" s="81"/>
      <c r="R5" s="81"/>
      <c r="S5" s="81"/>
      <c r="T5" s="56"/>
      <c r="U5" s="81"/>
      <c r="V5" s="81"/>
      <c r="W5" s="81">
        <v>1</v>
      </c>
      <c r="X5" s="81"/>
      <c r="Y5" s="81"/>
      <c r="Z5" s="81"/>
    </row>
    <row r="6" spans="1:26">
      <c r="A6" s="65" t="s">
        <v>80</v>
      </c>
      <c r="B6" s="65" t="s">
        <v>115</v>
      </c>
      <c r="C6" s="66" t="s">
        <v>313</v>
      </c>
      <c r="D6" s="79"/>
      <c r="E6" s="60"/>
      <c r="F6" s="83"/>
      <c r="G6" s="83"/>
      <c r="H6" s="83"/>
      <c r="I6" s="83">
        <v>1</v>
      </c>
      <c r="J6" s="84"/>
      <c r="K6" s="83"/>
      <c r="L6" s="83">
        <v>2</v>
      </c>
      <c r="M6" s="54"/>
      <c r="N6" s="83"/>
      <c r="O6" s="83"/>
      <c r="P6" s="83"/>
      <c r="Q6" s="83"/>
      <c r="R6" s="83"/>
      <c r="S6" s="83"/>
      <c r="T6" s="56"/>
      <c r="U6" s="83"/>
      <c r="V6" s="83"/>
      <c r="W6" s="83"/>
      <c r="X6" s="83"/>
      <c r="Y6" s="83"/>
      <c r="Z6" s="83"/>
    </row>
    <row r="7" spans="1:26">
      <c r="A7" s="59" t="s">
        <v>81</v>
      </c>
      <c r="B7" s="65" t="s">
        <v>90</v>
      </c>
      <c r="C7" s="65" t="s">
        <v>48</v>
      </c>
      <c r="D7" s="80"/>
      <c r="E7" s="60"/>
      <c r="F7" s="83">
        <v>1</v>
      </c>
      <c r="G7" s="83"/>
      <c r="H7" s="83"/>
      <c r="I7" s="83"/>
      <c r="J7" s="84"/>
      <c r="K7" s="83">
        <v>1</v>
      </c>
      <c r="L7" s="83">
        <v>1</v>
      </c>
      <c r="M7" s="54"/>
      <c r="N7" s="83"/>
      <c r="O7" s="83"/>
      <c r="P7" s="83"/>
      <c r="Q7" s="83"/>
      <c r="R7" s="83"/>
      <c r="S7" s="83"/>
      <c r="T7" s="56"/>
      <c r="U7" s="83"/>
      <c r="V7" s="83">
        <v>1</v>
      </c>
      <c r="W7" s="83">
        <v>1</v>
      </c>
      <c r="X7" s="83"/>
      <c r="Y7" s="83">
        <v>1</v>
      </c>
      <c r="Z7" s="83"/>
    </row>
    <row r="8" spans="1:26">
      <c r="A8" s="62"/>
      <c r="B8" s="63" t="s">
        <v>117</v>
      </c>
      <c r="C8" s="62" t="s">
        <v>314</v>
      </c>
      <c r="D8" s="79"/>
      <c r="E8" s="60"/>
      <c r="F8" s="81">
        <v>6</v>
      </c>
      <c r="G8" s="81">
        <v>4</v>
      </c>
      <c r="H8" s="81">
        <v>7</v>
      </c>
      <c r="I8" s="81">
        <v>11</v>
      </c>
      <c r="J8" s="82"/>
      <c r="K8" s="81">
        <v>9</v>
      </c>
      <c r="L8" s="81">
        <v>7</v>
      </c>
      <c r="M8" s="54"/>
      <c r="N8" s="81">
        <v>3</v>
      </c>
      <c r="O8" s="81">
        <v>1</v>
      </c>
      <c r="P8" s="81"/>
      <c r="Q8" s="81">
        <v>1</v>
      </c>
      <c r="R8" s="81"/>
      <c r="S8" s="81"/>
      <c r="T8" s="56"/>
      <c r="U8" s="81"/>
      <c r="V8" s="81"/>
      <c r="W8" s="81">
        <v>2</v>
      </c>
      <c r="X8" s="81"/>
      <c r="Y8" s="81">
        <v>1</v>
      </c>
      <c r="Z8" s="81">
        <v>1</v>
      </c>
    </row>
    <row r="9" spans="1:26">
      <c r="A9" s="59" t="s">
        <v>82</v>
      </c>
      <c r="B9" s="63" t="s">
        <v>96</v>
      </c>
      <c r="C9" s="62" t="s">
        <v>315</v>
      </c>
      <c r="D9" s="79"/>
      <c r="E9" s="60"/>
      <c r="F9" s="81"/>
      <c r="G9" s="81"/>
      <c r="H9" s="81"/>
      <c r="I9" s="81"/>
      <c r="J9" s="82"/>
      <c r="K9" s="81"/>
      <c r="L9" s="81"/>
      <c r="M9" s="54"/>
      <c r="N9" s="81"/>
      <c r="O9" s="81"/>
      <c r="P9" s="81"/>
      <c r="Q9" s="81"/>
      <c r="R9" s="81"/>
      <c r="S9" s="81"/>
      <c r="T9" s="56"/>
      <c r="U9" s="81"/>
      <c r="V9" s="81">
        <v>1</v>
      </c>
      <c r="W9" s="81"/>
      <c r="X9" s="81"/>
      <c r="Y9" s="81"/>
      <c r="Z9" s="81"/>
    </row>
    <row r="10" spans="1:26">
      <c r="A10" s="60"/>
      <c r="B10" s="63" t="s">
        <v>91</v>
      </c>
      <c r="C10" s="62" t="s">
        <v>316</v>
      </c>
      <c r="D10" s="79"/>
      <c r="E10" s="60"/>
      <c r="F10" s="81">
        <v>1</v>
      </c>
      <c r="G10" s="81"/>
      <c r="H10" s="81"/>
      <c r="I10" s="81"/>
      <c r="J10" s="82"/>
      <c r="K10" s="81">
        <v>2</v>
      </c>
      <c r="L10" s="81"/>
      <c r="M10" s="54"/>
      <c r="N10" s="81"/>
      <c r="O10" s="81"/>
      <c r="P10" s="81"/>
      <c r="Q10" s="81"/>
      <c r="R10" s="81">
        <v>2</v>
      </c>
      <c r="S10" s="81">
        <v>2</v>
      </c>
      <c r="T10" s="56"/>
      <c r="U10" s="81"/>
      <c r="V10" s="81"/>
      <c r="W10" s="81"/>
      <c r="X10" s="81"/>
      <c r="Y10" s="81"/>
      <c r="Z10" s="81"/>
    </row>
    <row r="11" spans="1:26">
      <c r="A11" s="62"/>
      <c r="B11" s="63" t="s">
        <v>121</v>
      </c>
      <c r="C11" s="62" t="s">
        <v>317</v>
      </c>
      <c r="D11" s="79"/>
      <c r="E11" s="60"/>
      <c r="F11" s="81"/>
      <c r="G11" s="81">
        <v>1</v>
      </c>
      <c r="H11" s="81">
        <v>1</v>
      </c>
      <c r="I11" s="81"/>
      <c r="J11" s="82"/>
      <c r="K11" s="81">
        <v>1</v>
      </c>
      <c r="L11" s="81">
        <v>1</v>
      </c>
      <c r="M11" s="54"/>
      <c r="N11" s="81"/>
      <c r="O11" s="81"/>
      <c r="P11" s="81"/>
      <c r="Q11" s="81"/>
      <c r="R11" s="81">
        <v>1</v>
      </c>
      <c r="S11" s="81"/>
      <c r="T11" s="56"/>
      <c r="U11" s="81"/>
      <c r="V11" s="81">
        <v>3</v>
      </c>
      <c r="W11" s="81"/>
      <c r="X11" s="81">
        <v>1</v>
      </c>
      <c r="Y11" s="81">
        <v>3</v>
      </c>
      <c r="Z11" s="81"/>
    </row>
    <row r="12" spans="1:26">
      <c r="A12" s="65" t="s">
        <v>293</v>
      </c>
      <c r="B12" s="65" t="s">
        <v>293</v>
      </c>
      <c r="C12" s="65" t="s">
        <v>318</v>
      </c>
      <c r="D12" s="79">
        <v>5</v>
      </c>
      <c r="E12" s="60"/>
      <c r="F12" s="83"/>
      <c r="G12" s="83"/>
      <c r="H12" s="83"/>
      <c r="I12" s="83"/>
      <c r="J12" s="84"/>
      <c r="K12" s="83"/>
      <c r="L12" s="83"/>
      <c r="M12" s="54"/>
      <c r="N12" s="83"/>
      <c r="O12" s="83"/>
      <c r="P12" s="83"/>
      <c r="Q12" s="83"/>
      <c r="R12" s="83"/>
      <c r="S12" s="83"/>
      <c r="T12" s="56"/>
      <c r="U12" s="83"/>
      <c r="V12" s="83"/>
      <c r="W12" s="83"/>
      <c r="X12" s="83"/>
      <c r="Y12" s="83"/>
      <c r="Z12" s="83"/>
    </row>
    <row r="13" spans="1:26">
      <c r="A13" s="59" t="s">
        <v>83</v>
      </c>
      <c r="B13" s="65" t="s">
        <v>92</v>
      </c>
      <c r="C13" s="65" t="s">
        <v>49</v>
      </c>
      <c r="D13" s="80">
        <v>42</v>
      </c>
      <c r="E13" s="60"/>
      <c r="F13" s="83">
        <v>6</v>
      </c>
      <c r="G13" s="83">
        <v>5</v>
      </c>
      <c r="H13" s="83">
        <v>1</v>
      </c>
      <c r="I13" s="83">
        <v>1</v>
      </c>
      <c r="J13" s="84">
        <v>12</v>
      </c>
      <c r="K13" s="83"/>
      <c r="L13" s="83"/>
      <c r="M13" s="54"/>
      <c r="N13" s="83"/>
      <c r="O13" s="83"/>
      <c r="P13" s="83"/>
      <c r="Q13" s="83"/>
      <c r="R13" s="83"/>
      <c r="S13" s="83"/>
      <c r="T13" s="56"/>
      <c r="U13" s="83"/>
      <c r="V13" s="83"/>
      <c r="W13" s="83"/>
      <c r="X13" s="83"/>
      <c r="Y13" s="83"/>
      <c r="Z13" s="83"/>
    </row>
    <row r="14" spans="1:26">
      <c r="A14" s="62"/>
      <c r="B14" s="63" t="s">
        <v>93</v>
      </c>
      <c r="C14" s="62" t="s">
        <v>319</v>
      </c>
      <c r="D14" s="79">
        <v>10</v>
      </c>
      <c r="E14" s="60"/>
      <c r="F14" s="81">
        <v>6</v>
      </c>
      <c r="G14" s="81">
        <v>1</v>
      </c>
      <c r="H14" s="81"/>
      <c r="I14" s="81">
        <v>2</v>
      </c>
      <c r="J14" s="82">
        <v>6</v>
      </c>
      <c r="K14" s="81"/>
      <c r="L14" s="81">
        <v>1</v>
      </c>
      <c r="M14" s="54"/>
      <c r="N14" s="81"/>
      <c r="O14" s="81"/>
      <c r="P14" s="81"/>
      <c r="Q14" s="81"/>
      <c r="R14" s="81"/>
      <c r="S14" s="81"/>
      <c r="T14" s="56"/>
      <c r="U14" s="81"/>
      <c r="V14" s="81"/>
      <c r="W14" s="81">
        <v>1</v>
      </c>
      <c r="X14" s="81"/>
      <c r="Y14" s="81"/>
      <c r="Z14" s="81"/>
    </row>
    <row r="15" spans="1:26">
      <c r="A15" s="59" t="s">
        <v>84</v>
      </c>
      <c r="B15" s="63" t="s">
        <v>94</v>
      </c>
      <c r="C15" s="62" t="s">
        <v>320</v>
      </c>
      <c r="D15" s="79"/>
      <c r="E15" s="60"/>
      <c r="F15" s="81">
        <v>45</v>
      </c>
      <c r="G15" s="81">
        <v>8</v>
      </c>
      <c r="H15" s="81">
        <v>9</v>
      </c>
      <c r="I15" s="81">
        <v>13</v>
      </c>
      <c r="J15" s="82">
        <v>8</v>
      </c>
      <c r="K15" s="81">
        <v>16</v>
      </c>
      <c r="L15" s="81">
        <v>73</v>
      </c>
      <c r="M15" s="54"/>
      <c r="N15" s="81">
        <v>120</v>
      </c>
      <c r="O15" s="81">
        <v>2</v>
      </c>
      <c r="P15" s="81">
        <v>2</v>
      </c>
      <c r="Q15" s="81">
        <v>3</v>
      </c>
      <c r="R15" s="81"/>
      <c r="S15" s="81">
        <v>1</v>
      </c>
      <c r="T15" s="56"/>
      <c r="U15" s="81">
        <v>28</v>
      </c>
      <c r="V15" s="81">
        <v>20</v>
      </c>
      <c r="W15" s="81"/>
      <c r="X15" s="81">
        <v>2</v>
      </c>
      <c r="Y15" s="81">
        <v>1</v>
      </c>
      <c r="Z15" s="81">
        <v>1</v>
      </c>
    </row>
    <row r="16" spans="1:26">
      <c r="A16" s="60"/>
      <c r="B16" s="63" t="s">
        <v>95</v>
      </c>
      <c r="C16" s="63" t="s">
        <v>50</v>
      </c>
      <c r="D16" s="79"/>
      <c r="E16" s="60"/>
      <c r="F16" s="81"/>
      <c r="G16" s="81"/>
      <c r="H16" s="81"/>
      <c r="I16" s="81"/>
      <c r="J16" s="82">
        <v>1</v>
      </c>
      <c r="K16" s="81"/>
      <c r="L16" s="81"/>
      <c r="M16" s="54"/>
      <c r="N16" s="81"/>
      <c r="O16" s="81">
        <v>1</v>
      </c>
      <c r="P16" s="81"/>
      <c r="Q16" s="81"/>
      <c r="R16" s="81"/>
      <c r="S16" s="81"/>
      <c r="T16" s="56"/>
      <c r="U16" s="81"/>
      <c r="V16" s="81">
        <v>2</v>
      </c>
      <c r="W16" s="81">
        <v>1</v>
      </c>
      <c r="X16" s="81"/>
      <c r="Y16" s="81"/>
      <c r="Z16" s="81"/>
    </row>
    <row r="17" spans="1:26">
      <c r="A17" s="62"/>
      <c r="B17" s="63" t="s">
        <v>125</v>
      </c>
      <c r="C17" s="62" t="s">
        <v>321</v>
      </c>
      <c r="D17" s="79"/>
      <c r="E17" s="60"/>
      <c r="F17" s="81">
        <v>1</v>
      </c>
      <c r="G17" s="81"/>
      <c r="H17" s="81"/>
      <c r="I17" s="81"/>
      <c r="J17" s="82"/>
      <c r="K17" s="81"/>
      <c r="L17" s="81"/>
      <c r="M17" s="54"/>
      <c r="N17" s="81"/>
      <c r="O17" s="81"/>
      <c r="P17" s="81"/>
      <c r="Q17" s="81"/>
      <c r="R17" s="81"/>
      <c r="S17" s="81"/>
      <c r="T17" s="56"/>
      <c r="U17" s="81"/>
      <c r="V17" s="81"/>
      <c r="W17" s="81"/>
      <c r="X17" s="81"/>
      <c r="Y17" s="81"/>
      <c r="Z17" s="81"/>
    </row>
    <row r="18" spans="1:26">
      <c r="A18" s="59" t="s">
        <v>85</v>
      </c>
      <c r="B18" s="63" t="s">
        <v>97</v>
      </c>
      <c r="C18" s="62" t="s">
        <v>322</v>
      </c>
      <c r="D18" s="79">
        <v>30</v>
      </c>
      <c r="E18" s="60"/>
      <c r="F18" s="81">
        <v>4</v>
      </c>
      <c r="G18" s="81"/>
      <c r="H18" s="81"/>
      <c r="I18" s="81">
        <v>1</v>
      </c>
      <c r="J18" s="82">
        <v>10</v>
      </c>
      <c r="K18" s="81">
        <v>1</v>
      </c>
      <c r="L18" s="81"/>
      <c r="M18" s="54"/>
      <c r="N18" s="81"/>
      <c r="O18" s="81"/>
      <c r="P18" s="81"/>
      <c r="Q18" s="81"/>
      <c r="R18" s="81"/>
      <c r="S18" s="81"/>
      <c r="T18" s="56"/>
      <c r="U18" s="81"/>
      <c r="V18" s="81"/>
      <c r="W18" s="81"/>
      <c r="X18" s="81"/>
      <c r="Y18" s="81">
        <v>1</v>
      </c>
      <c r="Z18" s="81"/>
    </row>
    <row r="19" spans="1:26" s="4" customFormat="1">
      <c r="A19" s="59"/>
      <c r="B19" s="59" t="s">
        <v>295</v>
      </c>
      <c r="C19" s="59" t="s">
        <v>296</v>
      </c>
      <c r="D19" s="58"/>
      <c r="E19" s="60"/>
      <c r="F19" s="55"/>
      <c r="G19" s="55"/>
      <c r="H19" s="55"/>
      <c r="I19" s="55"/>
      <c r="J19" s="56">
        <v>4</v>
      </c>
      <c r="K19" s="55"/>
      <c r="L19" s="55"/>
      <c r="M19" s="54"/>
      <c r="N19" s="55"/>
      <c r="O19" s="55"/>
      <c r="P19" s="55"/>
      <c r="Q19" s="55"/>
      <c r="R19" s="55"/>
      <c r="S19" s="55"/>
      <c r="T19" s="56"/>
      <c r="U19" s="55"/>
      <c r="V19" s="55"/>
      <c r="W19" s="55"/>
      <c r="X19" s="55"/>
      <c r="Y19" s="55"/>
      <c r="Z19" s="55"/>
    </row>
    <row r="20" spans="1:26" s="4" customFormat="1">
      <c r="A20" s="59"/>
      <c r="B20" s="63"/>
      <c r="C20" s="62" t="s">
        <v>323</v>
      </c>
      <c r="D20" s="79"/>
      <c r="E20" s="60"/>
      <c r="F20" s="81"/>
      <c r="G20" s="81"/>
      <c r="H20" s="81"/>
      <c r="I20" s="81"/>
      <c r="J20" s="82">
        <v>2</v>
      </c>
      <c r="K20" s="81"/>
      <c r="L20" s="81"/>
      <c r="M20" s="54"/>
      <c r="N20" s="81"/>
      <c r="O20" s="81"/>
      <c r="P20" s="81"/>
      <c r="Q20" s="81"/>
      <c r="R20" s="81"/>
      <c r="S20" s="81"/>
      <c r="T20" s="56"/>
      <c r="U20" s="81"/>
      <c r="V20" s="81"/>
      <c r="W20" s="81"/>
      <c r="X20" s="81"/>
      <c r="Y20" s="81"/>
      <c r="Z20" s="81"/>
    </row>
    <row r="21" spans="1:26">
      <c r="A21" s="60"/>
      <c r="B21" s="63" t="s">
        <v>98</v>
      </c>
      <c r="C21" s="62" t="s">
        <v>324</v>
      </c>
      <c r="D21" s="79"/>
      <c r="E21" s="60"/>
      <c r="F21" s="81"/>
      <c r="G21" s="81"/>
      <c r="H21" s="81"/>
      <c r="I21" s="81"/>
      <c r="J21" s="82">
        <v>1</v>
      </c>
      <c r="K21" s="81">
        <v>2</v>
      </c>
      <c r="L21" s="81"/>
      <c r="M21" s="54"/>
      <c r="N21" s="81"/>
      <c r="O21" s="81"/>
      <c r="P21" s="81"/>
      <c r="Q21" s="81"/>
      <c r="R21" s="81">
        <v>1</v>
      </c>
      <c r="S21" s="81"/>
      <c r="T21" s="56"/>
      <c r="U21" s="81"/>
      <c r="V21" s="81"/>
      <c r="W21" s="81"/>
      <c r="X21" s="81"/>
      <c r="Y21" s="81"/>
      <c r="Z21" s="81"/>
    </row>
    <row r="22" spans="1:26">
      <c r="A22" s="60"/>
      <c r="B22" s="59" t="s">
        <v>99</v>
      </c>
      <c r="C22" s="60" t="s">
        <v>325</v>
      </c>
      <c r="D22" s="58">
        <v>5</v>
      </c>
      <c r="E22" s="60"/>
      <c r="F22" s="55">
        <v>8</v>
      </c>
      <c r="G22" s="85">
        <v>7</v>
      </c>
      <c r="H22" s="85"/>
      <c r="I22" s="85"/>
      <c r="J22" s="86"/>
      <c r="K22" s="85">
        <v>2</v>
      </c>
      <c r="L22" s="85">
        <v>6</v>
      </c>
      <c r="M22" s="54"/>
      <c r="N22" s="85"/>
      <c r="O22" s="55">
        <v>1</v>
      </c>
      <c r="P22" s="85">
        <v>1</v>
      </c>
      <c r="Q22" s="85"/>
      <c r="R22" s="85"/>
      <c r="S22" s="85">
        <v>1</v>
      </c>
      <c r="T22" s="56"/>
      <c r="U22" s="85"/>
      <c r="V22" s="85">
        <v>4</v>
      </c>
      <c r="W22" s="55">
        <v>3</v>
      </c>
      <c r="X22" s="85">
        <v>1</v>
      </c>
      <c r="Y22" s="85">
        <v>1</v>
      </c>
      <c r="Z22" s="85">
        <v>1</v>
      </c>
    </row>
    <row r="23" spans="1:26">
      <c r="A23" s="60"/>
      <c r="B23" s="59"/>
      <c r="C23" s="59" t="s">
        <v>299</v>
      </c>
      <c r="D23" s="58"/>
      <c r="E23" s="60"/>
      <c r="F23" s="55"/>
      <c r="G23" s="85"/>
      <c r="H23" s="85"/>
      <c r="I23" s="85"/>
      <c r="J23" s="86">
        <v>1</v>
      </c>
      <c r="K23" s="85"/>
      <c r="L23" s="85"/>
      <c r="M23" s="54"/>
      <c r="N23" s="85"/>
      <c r="O23" s="55"/>
      <c r="P23" s="85"/>
      <c r="Q23" s="85"/>
      <c r="R23" s="85"/>
      <c r="S23" s="85"/>
      <c r="T23" s="56"/>
      <c r="U23" s="85"/>
      <c r="V23" s="85"/>
      <c r="W23" s="55"/>
      <c r="X23" s="85"/>
      <c r="Y23" s="85"/>
      <c r="Z23" s="85"/>
    </row>
    <row r="24" spans="1:26">
      <c r="A24" s="60"/>
      <c r="B24" s="63"/>
      <c r="C24" s="63" t="s">
        <v>300</v>
      </c>
      <c r="D24" s="79">
        <v>7</v>
      </c>
      <c r="E24" s="60"/>
      <c r="F24" s="81"/>
      <c r="G24" s="81"/>
      <c r="H24" s="81"/>
      <c r="I24" s="81"/>
      <c r="J24" s="82"/>
      <c r="K24" s="81"/>
      <c r="L24" s="81"/>
      <c r="M24" s="54"/>
      <c r="N24" s="81"/>
      <c r="O24" s="81"/>
      <c r="P24" s="81"/>
      <c r="Q24" s="81"/>
      <c r="R24" s="81"/>
      <c r="S24" s="81"/>
      <c r="T24" s="56"/>
      <c r="U24" s="81"/>
      <c r="V24" s="81"/>
      <c r="W24" s="81"/>
      <c r="X24" s="81"/>
      <c r="Y24" s="81"/>
      <c r="Z24" s="81"/>
    </row>
    <row r="25" spans="1:26">
      <c r="A25" s="60"/>
      <c r="B25" s="59" t="s">
        <v>100</v>
      </c>
      <c r="C25" s="59" t="s">
        <v>51</v>
      </c>
      <c r="D25" s="58">
        <v>1</v>
      </c>
      <c r="E25" s="60"/>
      <c r="F25" s="55">
        <v>1</v>
      </c>
      <c r="G25" s="55">
        <v>1</v>
      </c>
      <c r="H25" s="55"/>
      <c r="I25" s="55"/>
      <c r="J25" s="56"/>
      <c r="K25" s="55">
        <v>1</v>
      </c>
      <c r="L25" s="55"/>
      <c r="M25" s="54"/>
      <c r="N25" s="55"/>
      <c r="O25" s="55"/>
      <c r="P25" s="55"/>
      <c r="Q25" s="55"/>
      <c r="R25" s="55"/>
      <c r="S25" s="55"/>
      <c r="T25" s="56"/>
      <c r="U25" s="55"/>
      <c r="V25" s="55"/>
      <c r="W25" s="55"/>
      <c r="X25" s="55"/>
      <c r="Y25" s="55"/>
      <c r="Z25" s="55"/>
    </row>
    <row r="26" spans="1:26">
      <c r="A26" s="60"/>
      <c r="B26" s="60"/>
      <c r="C26" s="59" t="s">
        <v>362</v>
      </c>
      <c r="D26" s="58"/>
      <c r="E26" s="60"/>
      <c r="F26" s="55">
        <v>2</v>
      </c>
      <c r="G26" s="85">
        <v>1</v>
      </c>
      <c r="H26" s="85"/>
      <c r="I26" s="85"/>
      <c r="J26" s="86"/>
      <c r="K26" s="85"/>
      <c r="L26" s="85">
        <v>1</v>
      </c>
      <c r="M26" s="54"/>
      <c r="N26" s="85"/>
      <c r="O26" s="55"/>
      <c r="P26" s="85"/>
      <c r="Q26" s="85"/>
      <c r="R26" s="85"/>
      <c r="S26" s="85"/>
      <c r="T26" s="56"/>
      <c r="U26" s="85"/>
      <c r="V26" s="85"/>
      <c r="W26" s="55"/>
      <c r="X26" s="85"/>
      <c r="Y26" s="85"/>
      <c r="Z26" s="85"/>
    </row>
    <row r="27" spans="1:26">
      <c r="A27" s="60"/>
      <c r="B27" s="60"/>
      <c r="C27" s="59" t="s">
        <v>363</v>
      </c>
      <c r="D27" s="58"/>
      <c r="E27" s="60"/>
      <c r="F27" s="55"/>
      <c r="G27" s="85"/>
      <c r="H27" s="85"/>
      <c r="I27" s="85"/>
      <c r="J27" s="86"/>
      <c r="K27" s="85"/>
      <c r="L27" s="85"/>
      <c r="M27" s="54"/>
      <c r="N27" s="85"/>
      <c r="O27" s="55"/>
      <c r="P27" s="85"/>
      <c r="Q27" s="85"/>
      <c r="R27" s="85"/>
      <c r="S27" s="85"/>
      <c r="T27" s="56"/>
      <c r="U27" s="85">
        <v>412</v>
      </c>
      <c r="V27" s="85">
        <v>219</v>
      </c>
      <c r="W27" s="55">
        <v>12</v>
      </c>
      <c r="X27" s="85">
        <v>13</v>
      </c>
      <c r="Y27" s="85">
        <v>17</v>
      </c>
      <c r="Z27" s="85">
        <v>32</v>
      </c>
    </row>
    <row r="28" spans="1:26">
      <c r="A28" s="60"/>
      <c r="B28" s="62"/>
      <c r="C28" s="62" t="s">
        <v>326</v>
      </c>
      <c r="D28" s="79"/>
      <c r="E28" s="60"/>
      <c r="F28" s="81">
        <v>4</v>
      </c>
      <c r="G28" s="81"/>
      <c r="H28" s="81"/>
      <c r="I28" s="81">
        <v>1</v>
      </c>
      <c r="J28" s="82"/>
      <c r="K28" s="81">
        <v>1</v>
      </c>
      <c r="L28" s="81">
        <v>1</v>
      </c>
      <c r="M28" s="54"/>
      <c r="N28" s="81">
        <v>1</v>
      </c>
      <c r="O28" s="81"/>
      <c r="P28" s="81"/>
      <c r="Q28" s="81"/>
      <c r="R28" s="81">
        <v>1</v>
      </c>
      <c r="S28" s="81"/>
      <c r="T28" s="56"/>
      <c r="U28" s="81"/>
      <c r="V28" s="81">
        <v>1</v>
      </c>
      <c r="W28" s="81">
        <v>1</v>
      </c>
      <c r="X28" s="81"/>
      <c r="Y28" s="81"/>
      <c r="Z28" s="81"/>
    </row>
    <row r="29" spans="1:26">
      <c r="A29" s="60"/>
      <c r="B29" s="59" t="s">
        <v>103</v>
      </c>
      <c r="C29" s="59" t="s">
        <v>301</v>
      </c>
      <c r="D29" s="58">
        <v>1</v>
      </c>
      <c r="E29" s="60"/>
      <c r="F29" s="55"/>
      <c r="G29" s="85"/>
      <c r="H29" s="85"/>
      <c r="I29" s="85"/>
      <c r="J29" s="86"/>
      <c r="K29" s="85"/>
      <c r="L29" s="85"/>
      <c r="M29" s="54"/>
      <c r="N29" s="85"/>
      <c r="O29" s="55"/>
      <c r="P29" s="85"/>
      <c r="Q29" s="85"/>
      <c r="R29" s="85"/>
      <c r="S29" s="85"/>
      <c r="T29" s="56"/>
      <c r="U29" s="85"/>
      <c r="V29" s="85"/>
      <c r="W29" s="55"/>
      <c r="X29" s="85"/>
      <c r="Y29" s="85"/>
      <c r="Z29" s="85"/>
    </row>
    <row r="30" spans="1:26">
      <c r="A30" s="60"/>
      <c r="B30" s="60"/>
      <c r="C30" s="59" t="s">
        <v>302</v>
      </c>
      <c r="D30" s="58">
        <v>1</v>
      </c>
      <c r="E30" s="60"/>
      <c r="F30" s="55"/>
      <c r="G30" s="55"/>
      <c r="H30" s="55"/>
      <c r="I30" s="55"/>
      <c r="J30" s="56">
        <v>1</v>
      </c>
      <c r="K30" s="55"/>
      <c r="L30" s="55"/>
      <c r="M30" s="54"/>
      <c r="N30" s="55"/>
      <c r="O30" s="55"/>
      <c r="P30" s="55"/>
      <c r="Q30" s="55"/>
      <c r="R30" s="55"/>
      <c r="S30" s="55"/>
      <c r="T30" s="56"/>
      <c r="U30" s="55"/>
      <c r="V30" s="55"/>
      <c r="W30" s="55"/>
      <c r="X30" s="55"/>
      <c r="Y30" s="55"/>
      <c r="Z30" s="55"/>
    </row>
    <row r="31" spans="1:26">
      <c r="A31" s="60"/>
      <c r="B31" s="64"/>
      <c r="C31" s="62" t="s">
        <v>327</v>
      </c>
      <c r="D31" s="79">
        <v>2</v>
      </c>
      <c r="E31" s="60"/>
      <c r="F31" s="81">
        <v>1</v>
      </c>
      <c r="G31" s="81"/>
      <c r="H31" s="81"/>
      <c r="I31" s="81"/>
      <c r="J31" s="82"/>
      <c r="K31" s="81"/>
      <c r="L31" s="81">
        <v>1</v>
      </c>
      <c r="M31" s="54"/>
      <c r="N31" s="81">
        <v>1</v>
      </c>
      <c r="O31" s="81"/>
      <c r="P31" s="81"/>
      <c r="Q31" s="81"/>
      <c r="R31" s="81"/>
      <c r="S31" s="81"/>
      <c r="T31" s="56"/>
      <c r="U31" s="81"/>
      <c r="V31" s="81"/>
      <c r="W31" s="81"/>
      <c r="X31" s="81"/>
      <c r="Y31" s="81"/>
      <c r="Z31" s="81"/>
    </row>
    <row r="32" spans="1:26">
      <c r="A32" s="60"/>
      <c r="B32" s="59" t="s">
        <v>104</v>
      </c>
      <c r="C32" s="59" t="s">
        <v>54</v>
      </c>
      <c r="D32" s="58"/>
      <c r="E32" s="60"/>
      <c r="F32" s="55"/>
      <c r="G32" s="85"/>
      <c r="H32" s="85"/>
      <c r="I32" s="85"/>
      <c r="J32" s="86"/>
      <c r="K32" s="85"/>
      <c r="L32" s="85">
        <v>2</v>
      </c>
      <c r="M32" s="54"/>
      <c r="N32" s="85">
        <v>4</v>
      </c>
      <c r="O32" s="55"/>
      <c r="P32" s="85"/>
      <c r="Q32" s="85"/>
      <c r="R32" s="85"/>
      <c r="S32" s="85"/>
      <c r="T32" s="56"/>
      <c r="U32" s="85">
        <v>3</v>
      </c>
      <c r="V32" s="85"/>
      <c r="W32" s="55"/>
      <c r="X32" s="85"/>
      <c r="Y32" s="85"/>
      <c r="Z32" s="85">
        <v>1</v>
      </c>
    </row>
    <row r="33" spans="1:26">
      <c r="A33" s="60"/>
      <c r="B33" s="59"/>
      <c r="C33" s="59" t="s">
        <v>303</v>
      </c>
      <c r="D33" s="58">
        <v>1</v>
      </c>
      <c r="E33" s="60"/>
      <c r="F33" s="55"/>
      <c r="G33" s="85"/>
      <c r="H33" s="85"/>
      <c r="I33" s="85"/>
      <c r="J33" s="86">
        <v>1</v>
      </c>
      <c r="K33" s="85"/>
      <c r="L33" s="85"/>
      <c r="M33" s="54"/>
      <c r="N33" s="85"/>
      <c r="O33" s="55"/>
      <c r="P33" s="85"/>
      <c r="Q33" s="85"/>
      <c r="R33" s="85"/>
      <c r="S33" s="85"/>
      <c r="T33" s="56"/>
      <c r="U33" s="85"/>
      <c r="V33" s="85"/>
      <c r="W33" s="55"/>
      <c r="X33" s="85"/>
      <c r="Y33" s="85"/>
      <c r="Z33" s="85"/>
    </row>
    <row r="34" spans="1:26">
      <c r="A34" s="60"/>
      <c r="B34" s="59"/>
      <c r="C34" s="59" t="s">
        <v>305</v>
      </c>
      <c r="D34" s="58">
        <v>1</v>
      </c>
      <c r="E34" s="60"/>
      <c r="F34" s="55"/>
      <c r="G34" s="85"/>
      <c r="H34" s="85"/>
      <c r="I34" s="85"/>
      <c r="J34" s="86"/>
      <c r="K34" s="85"/>
      <c r="L34" s="85"/>
      <c r="M34" s="54"/>
      <c r="N34" s="85"/>
      <c r="O34" s="55"/>
      <c r="P34" s="85"/>
      <c r="Q34" s="85"/>
      <c r="R34" s="85"/>
      <c r="S34" s="85"/>
      <c r="T34" s="56"/>
      <c r="U34" s="85"/>
      <c r="V34" s="85"/>
      <c r="W34" s="55"/>
      <c r="X34" s="85"/>
      <c r="Y34" s="85"/>
      <c r="Z34" s="85"/>
    </row>
    <row r="35" spans="1:26">
      <c r="A35" s="60"/>
      <c r="B35" s="60"/>
      <c r="C35" s="59" t="s">
        <v>55</v>
      </c>
      <c r="D35" s="58">
        <v>57</v>
      </c>
      <c r="E35" s="60"/>
      <c r="F35" s="55">
        <v>8</v>
      </c>
      <c r="G35" s="85">
        <v>4</v>
      </c>
      <c r="H35" s="85">
        <v>2</v>
      </c>
      <c r="I35" s="85">
        <v>3</v>
      </c>
      <c r="J35" s="86">
        <v>1</v>
      </c>
      <c r="K35" s="85">
        <v>4</v>
      </c>
      <c r="L35" s="85"/>
      <c r="M35" s="54"/>
      <c r="N35" s="85"/>
      <c r="O35" s="55"/>
      <c r="P35" s="85"/>
      <c r="Q35" s="85"/>
      <c r="R35" s="85"/>
      <c r="S35" s="85"/>
      <c r="T35" s="56"/>
      <c r="U35" s="85"/>
      <c r="V35" s="85"/>
      <c r="W35" s="55"/>
      <c r="X35" s="85"/>
      <c r="Y35" s="85"/>
      <c r="Z35" s="85"/>
    </row>
    <row r="36" spans="1:26">
      <c r="A36" s="60"/>
      <c r="B36" s="60"/>
      <c r="C36" s="59" t="s">
        <v>304</v>
      </c>
      <c r="D36" s="58">
        <v>1</v>
      </c>
      <c r="E36" s="60"/>
      <c r="F36" s="55"/>
      <c r="G36" s="85"/>
      <c r="H36" s="85"/>
      <c r="I36" s="85"/>
      <c r="J36" s="86">
        <v>1</v>
      </c>
      <c r="K36" s="85"/>
      <c r="L36" s="85"/>
      <c r="M36" s="54"/>
      <c r="N36" s="85"/>
      <c r="O36" s="55"/>
      <c r="P36" s="85"/>
      <c r="Q36" s="85"/>
      <c r="R36" s="85"/>
      <c r="S36" s="85"/>
      <c r="T36" s="56"/>
      <c r="U36" s="85"/>
      <c r="V36" s="85"/>
      <c r="W36" s="55"/>
      <c r="X36" s="85"/>
      <c r="Y36" s="85"/>
      <c r="Z36" s="85"/>
    </row>
    <row r="37" spans="1:26">
      <c r="A37" s="60"/>
      <c r="B37" s="60"/>
      <c r="C37" s="59" t="s">
        <v>306</v>
      </c>
      <c r="D37" s="58">
        <v>5</v>
      </c>
      <c r="E37" s="60"/>
      <c r="F37" s="55"/>
      <c r="G37" s="85"/>
      <c r="H37" s="85"/>
      <c r="I37" s="85"/>
      <c r="J37" s="86"/>
      <c r="K37" s="85"/>
      <c r="L37" s="85"/>
      <c r="M37" s="54"/>
      <c r="N37" s="85"/>
      <c r="O37" s="55"/>
      <c r="P37" s="85"/>
      <c r="Q37" s="85"/>
      <c r="R37" s="85"/>
      <c r="S37" s="85"/>
      <c r="T37" s="56"/>
      <c r="U37" s="85"/>
      <c r="V37" s="85"/>
      <c r="W37" s="55"/>
      <c r="X37" s="85"/>
      <c r="Y37" s="85"/>
      <c r="Z37" s="85"/>
    </row>
    <row r="38" spans="1:26">
      <c r="A38" s="60"/>
      <c r="B38" s="60"/>
      <c r="C38" s="59" t="s">
        <v>56</v>
      </c>
      <c r="D38" s="58">
        <v>7</v>
      </c>
      <c r="E38" s="60"/>
      <c r="F38" s="55">
        <v>4</v>
      </c>
      <c r="G38" s="85"/>
      <c r="H38" s="85"/>
      <c r="I38" s="85">
        <v>1</v>
      </c>
      <c r="J38" s="86">
        <v>5</v>
      </c>
      <c r="K38" s="85"/>
      <c r="L38" s="85"/>
      <c r="M38" s="54"/>
      <c r="N38" s="85"/>
      <c r="O38" s="55"/>
      <c r="P38" s="85"/>
      <c r="Q38" s="85"/>
      <c r="R38" s="85"/>
      <c r="S38" s="85"/>
      <c r="T38" s="56"/>
      <c r="U38" s="85"/>
      <c r="V38" s="85"/>
      <c r="W38" s="55"/>
      <c r="X38" s="85"/>
      <c r="Y38" s="85"/>
      <c r="Z38" s="85"/>
    </row>
    <row r="39" spans="1:26">
      <c r="A39" s="60"/>
      <c r="B39" s="60"/>
      <c r="C39" s="59" t="s">
        <v>57</v>
      </c>
      <c r="D39" s="58"/>
      <c r="E39" s="60"/>
      <c r="F39" s="55"/>
      <c r="G39" s="85">
        <v>5</v>
      </c>
      <c r="H39" s="85"/>
      <c r="I39" s="85">
        <v>5</v>
      </c>
      <c r="J39" s="86">
        <v>3</v>
      </c>
      <c r="K39" s="85">
        <v>1</v>
      </c>
      <c r="L39" s="85">
        <v>2</v>
      </c>
      <c r="M39" s="54"/>
      <c r="N39" s="85"/>
      <c r="O39" s="55"/>
      <c r="P39" s="85"/>
      <c r="Q39" s="85"/>
      <c r="R39" s="85"/>
      <c r="S39" s="85"/>
      <c r="T39" s="56"/>
      <c r="U39" s="85"/>
      <c r="V39" s="85"/>
      <c r="W39" s="55"/>
      <c r="X39" s="85"/>
      <c r="Y39" s="85"/>
      <c r="Z39" s="85"/>
    </row>
    <row r="40" spans="1:26">
      <c r="A40" s="60"/>
      <c r="B40" s="62"/>
      <c r="C40" s="62" t="s">
        <v>328</v>
      </c>
      <c r="D40" s="79">
        <v>4</v>
      </c>
      <c r="E40" s="60"/>
      <c r="F40" s="81">
        <v>5</v>
      </c>
      <c r="G40" s="81">
        <v>9</v>
      </c>
      <c r="H40" s="81">
        <v>8</v>
      </c>
      <c r="I40" s="81">
        <v>9</v>
      </c>
      <c r="J40" s="82"/>
      <c r="K40" s="81">
        <v>11</v>
      </c>
      <c r="L40" s="81">
        <v>11</v>
      </c>
      <c r="M40" s="54"/>
      <c r="N40" s="81"/>
      <c r="O40" s="81"/>
      <c r="P40" s="81">
        <v>1</v>
      </c>
      <c r="Q40" s="81"/>
      <c r="R40" s="81"/>
      <c r="S40" s="81"/>
      <c r="T40" s="56"/>
      <c r="U40" s="81"/>
      <c r="V40" s="81"/>
      <c r="W40" s="81"/>
      <c r="X40" s="81"/>
      <c r="Y40" s="81"/>
      <c r="Z40" s="81"/>
    </row>
    <row r="41" spans="1:26">
      <c r="A41" s="60"/>
      <c r="B41" s="59" t="s">
        <v>101</v>
      </c>
      <c r="C41" s="59" t="s">
        <v>58</v>
      </c>
      <c r="D41" s="58">
        <v>1</v>
      </c>
      <c r="E41" s="60"/>
      <c r="F41" s="55">
        <v>97</v>
      </c>
      <c r="G41" s="55">
        <v>56</v>
      </c>
      <c r="H41" s="55">
        <v>57</v>
      </c>
      <c r="I41" s="55">
        <v>47</v>
      </c>
      <c r="J41" s="56">
        <v>1</v>
      </c>
      <c r="K41" s="55">
        <v>39</v>
      </c>
      <c r="L41" s="55">
        <v>58</v>
      </c>
      <c r="M41" s="54"/>
      <c r="N41" s="55">
        <v>38</v>
      </c>
      <c r="O41" s="55">
        <v>6</v>
      </c>
      <c r="P41" s="55">
        <v>2</v>
      </c>
      <c r="Q41" s="55">
        <v>2</v>
      </c>
      <c r="R41" s="55">
        <v>1</v>
      </c>
      <c r="S41" s="55">
        <v>2</v>
      </c>
      <c r="T41" s="56"/>
      <c r="U41" s="55">
        <v>40</v>
      </c>
      <c r="V41" s="55">
        <v>38</v>
      </c>
      <c r="W41" s="55">
        <v>4</v>
      </c>
      <c r="X41" s="55">
        <v>6</v>
      </c>
      <c r="Y41" s="55">
        <v>8</v>
      </c>
      <c r="Z41" s="55"/>
    </row>
    <row r="42" spans="1:26">
      <c r="A42" s="60"/>
      <c r="B42" s="62"/>
      <c r="C42" s="63" t="s">
        <v>59</v>
      </c>
      <c r="D42" s="79">
        <v>2</v>
      </c>
      <c r="E42" s="60"/>
      <c r="F42" s="81"/>
      <c r="G42" s="81"/>
      <c r="H42" s="81"/>
      <c r="I42" s="81"/>
      <c r="J42" s="82">
        <v>4</v>
      </c>
      <c r="K42" s="81"/>
      <c r="L42" s="81">
        <v>1</v>
      </c>
      <c r="M42" s="54"/>
      <c r="N42" s="81"/>
      <c r="O42" s="81"/>
      <c r="P42" s="81"/>
      <c r="Q42" s="81">
        <v>1</v>
      </c>
      <c r="R42" s="81"/>
      <c r="S42" s="81"/>
      <c r="T42" s="56"/>
      <c r="U42" s="81"/>
      <c r="V42" s="81"/>
      <c r="W42" s="81">
        <v>2</v>
      </c>
      <c r="X42" s="81"/>
      <c r="Y42" s="81"/>
      <c r="Z42" s="81">
        <v>1</v>
      </c>
    </row>
    <row r="43" spans="1:26">
      <c r="A43" s="60"/>
      <c r="B43" s="63" t="s">
        <v>102</v>
      </c>
      <c r="C43" s="62" t="s">
        <v>329</v>
      </c>
      <c r="D43" s="79">
        <v>23</v>
      </c>
      <c r="E43" s="60"/>
      <c r="F43" s="81"/>
      <c r="G43" s="81">
        <v>2</v>
      </c>
      <c r="H43" s="81">
        <v>2</v>
      </c>
      <c r="I43" s="81">
        <v>2</v>
      </c>
      <c r="J43" s="82">
        <v>10</v>
      </c>
      <c r="K43" s="81">
        <v>1</v>
      </c>
      <c r="L43" s="81">
        <v>4</v>
      </c>
      <c r="M43" s="54"/>
      <c r="N43" s="81">
        <v>1</v>
      </c>
      <c r="O43" s="81">
        <v>5</v>
      </c>
      <c r="P43" s="81"/>
      <c r="Q43" s="81"/>
      <c r="R43" s="81">
        <v>1</v>
      </c>
      <c r="S43" s="81">
        <v>1</v>
      </c>
      <c r="T43" s="56"/>
      <c r="U43" s="81">
        <v>9</v>
      </c>
      <c r="V43" s="81">
        <v>6</v>
      </c>
      <c r="W43" s="81"/>
      <c r="X43" s="81">
        <v>1</v>
      </c>
      <c r="Y43" s="81">
        <v>1</v>
      </c>
      <c r="Z43" s="81">
        <v>1</v>
      </c>
    </row>
    <row r="44" spans="1:26">
      <c r="A44" s="60"/>
      <c r="B44" s="63" t="s">
        <v>308</v>
      </c>
      <c r="C44" s="63" t="s">
        <v>307</v>
      </c>
      <c r="D44" s="79"/>
      <c r="E44" s="60"/>
      <c r="F44" s="81"/>
      <c r="G44" s="81"/>
      <c r="H44" s="81"/>
      <c r="I44" s="81"/>
      <c r="J44" s="82">
        <v>2</v>
      </c>
      <c r="K44" s="81"/>
      <c r="L44" s="81"/>
      <c r="M44" s="54"/>
      <c r="N44" s="81"/>
      <c r="O44" s="81"/>
      <c r="P44" s="81"/>
      <c r="Q44" s="81"/>
      <c r="R44" s="81"/>
      <c r="S44" s="81"/>
      <c r="T44" s="56"/>
      <c r="U44" s="81"/>
      <c r="V44" s="81"/>
      <c r="W44" s="81"/>
      <c r="X44" s="81"/>
      <c r="Y44" s="81"/>
      <c r="Z44" s="81"/>
    </row>
    <row r="45" spans="1:26">
      <c r="A45" s="60"/>
      <c r="B45" s="63" t="s">
        <v>309</v>
      </c>
      <c r="C45" s="62" t="s">
        <v>330</v>
      </c>
      <c r="D45" s="79"/>
      <c r="E45" s="60"/>
      <c r="F45" s="81"/>
      <c r="G45" s="81"/>
      <c r="H45" s="81"/>
      <c r="I45" s="81"/>
      <c r="J45" s="82">
        <v>1</v>
      </c>
      <c r="K45" s="81"/>
      <c r="L45" s="81"/>
      <c r="M45" s="54"/>
      <c r="N45" s="81"/>
      <c r="O45" s="81"/>
      <c r="P45" s="81"/>
      <c r="Q45" s="81"/>
      <c r="R45" s="81"/>
      <c r="S45" s="81"/>
      <c r="T45" s="56"/>
      <c r="U45" s="81"/>
      <c r="V45" s="81"/>
      <c r="W45" s="81"/>
      <c r="X45" s="81"/>
      <c r="Y45" s="81"/>
      <c r="Z45" s="81"/>
    </row>
    <row r="46" spans="1:26">
      <c r="A46" s="62"/>
      <c r="B46" s="63" t="s">
        <v>261</v>
      </c>
      <c r="C46" s="62" t="s">
        <v>331</v>
      </c>
      <c r="D46" s="79">
        <v>38</v>
      </c>
      <c r="E46" s="60"/>
      <c r="F46" s="81">
        <v>72</v>
      </c>
      <c r="G46" s="81">
        <v>40</v>
      </c>
      <c r="H46" s="81">
        <v>34</v>
      </c>
      <c r="I46" s="81">
        <v>38</v>
      </c>
      <c r="J46" s="82">
        <v>27</v>
      </c>
      <c r="K46" s="81">
        <v>31</v>
      </c>
      <c r="L46" s="81">
        <v>42</v>
      </c>
      <c r="M46" s="54"/>
      <c r="N46" s="81">
        <v>24</v>
      </c>
      <c r="O46" s="81">
        <v>6</v>
      </c>
      <c r="P46" s="81"/>
      <c r="Q46" s="81">
        <v>2</v>
      </c>
      <c r="R46" s="81">
        <v>2</v>
      </c>
      <c r="S46" s="81">
        <v>2</v>
      </c>
      <c r="T46" s="56"/>
      <c r="U46" s="81">
        <v>57</v>
      </c>
      <c r="V46" s="81">
        <v>20</v>
      </c>
      <c r="W46" s="81">
        <v>13</v>
      </c>
      <c r="X46" s="81">
        <v>5</v>
      </c>
      <c r="Y46" s="81">
        <v>3</v>
      </c>
      <c r="Z46" s="81">
        <v>7</v>
      </c>
    </row>
    <row r="47" spans="1:26">
      <c r="A47" s="65" t="s">
        <v>86</v>
      </c>
      <c r="B47" s="65" t="s">
        <v>105</v>
      </c>
      <c r="C47" s="66" t="s">
        <v>332</v>
      </c>
      <c r="D47" s="79">
        <v>5</v>
      </c>
      <c r="E47" s="60"/>
      <c r="F47" s="83"/>
      <c r="G47" s="83"/>
      <c r="H47" s="83"/>
      <c r="I47" s="83"/>
      <c r="J47" s="84">
        <v>3</v>
      </c>
      <c r="K47" s="83"/>
      <c r="L47" s="83"/>
      <c r="M47" s="54"/>
      <c r="N47" s="83"/>
      <c r="O47" s="83"/>
      <c r="P47" s="83"/>
      <c r="Q47" s="83"/>
      <c r="R47" s="83"/>
      <c r="S47" s="83">
        <v>1</v>
      </c>
      <c r="T47" s="56"/>
      <c r="U47" s="83"/>
      <c r="V47" s="83"/>
      <c r="W47" s="83"/>
      <c r="X47" s="83"/>
      <c r="Y47" s="83"/>
      <c r="Z47" s="83"/>
    </row>
    <row r="48" spans="1:26">
      <c r="A48" s="59" t="s">
        <v>87</v>
      </c>
      <c r="B48" s="63" t="s">
        <v>106</v>
      </c>
      <c r="C48" s="62" t="s">
        <v>333</v>
      </c>
      <c r="D48" s="79"/>
      <c r="E48" s="60"/>
      <c r="F48" s="81">
        <v>11</v>
      </c>
      <c r="G48" s="81">
        <v>6</v>
      </c>
      <c r="H48" s="81">
        <v>1</v>
      </c>
      <c r="I48" s="81">
        <v>3</v>
      </c>
      <c r="J48" s="82">
        <v>1</v>
      </c>
      <c r="K48" s="81"/>
      <c r="L48" s="81"/>
      <c r="M48" s="54"/>
      <c r="N48" s="81"/>
      <c r="O48" s="81"/>
      <c r="P48" s="81"/>
      <c r="Q48" s="81"/>
      <c r="R48" s="81"/>
      <c r="S48" s="81"/>
      <c r="T48" s="56"/>
      <c r="U48" s="81"/>
      <c r="V48" s="81"/>
      <c r="W48" s="81"/>
      <c r="X48" s="81"/>
      <c r="Y48" s="81"/>
      <c r="Z48" s="81"/>
    </row>
    <row r="49" spans="1:26">
      <c r="A49" s="60"/>
      <c r="B49" s="63" t="s">
        <v>107</v>
      </c>
      <c r="C49" s="62" t="s">
        <v>334</v>
      </c>
      <c r="D49" s="79"/>
      <c r="E49" s="60"/>
      <c r="F49" s="81">
        <v>9</v>
      </c>
      <c r="G49" s="81">
        <v>2</v>
      </c>
      <c r="H49" s="81"/>
      <c r="I49" s="81">
        <v>1</v>
      </c>
      <c r="J49" s="82"/>
      <c r="K49" s="81"/>
      <c r="L49" s="81">
        <v>1</v>
      </c>
      <c r="M49" s="54"/>
      <c r="N49" s="81"/>
      <c r="O49" s="81"/>
      <c r="P49" s="81"/>
      <c r="Q49" s="81"/>
      <c r="R49" s="81"/>
      <c r="S49" s="81">
        <v>1</v>
      </c>
      <c r="T49" s="56"/>
      <c r="U49" s="81">
        <v>3</v>
      </c>
      <c r="V49" s="81">
        <v>3</v>
      </c>
      <c r="W49" s="81">
        <v>1</v>
      </c>
      <c r="X49" s="81"/>
      <c r="Y49" s="81"/>
      <c r="Z49" s="81"/>
    </row>
    <row r="50" spans="1:26">
      <c r="A50" s="60"/>
      <c r="B50" s="59" t="s">
        <v>108</v>
      </c>
      <c r="C50" s="59" t="s">
        <v>60</v>
      </c>
      <c r="D50" s="58"/>
      <c r="E50" s="60"/>
      <c r="F50" s="55"/>
      <c r="G50" s="85">
        <v>3</v>
      </c>
      <c r="H50" s="85"/>
      <c r="I50" s="85"/>
      <c r="J50" s="86">
        <v>1</v>
      </c>
      <c r="K50" s="85"/>
      <c r="L50" s="85"/>
      <c r="M50" s="54"/>
      <c r="N50" s="85"/>
      <c r="O50" s="55"/>
      <c r="P50" s="85"/>
      <c r="Q50" s="85"/>
      <c r="R50" s="85"/>
      <c r="S50" s="85"/>
      <c r="T50" s="56"/>
      <c r="U50" s="85"/>
      <c r="V50" s="85"/>
      <c r="W50" s="55"/>
      <c r="X50" s="85"/>
      <c r="Y50" s="85"/>
      <c r="Z50" s="85"/>
    </row>
    <row r="51" spans="1:26">
      <c r="A51" s="60"/>
      <c r="B51" s="60"/>
      <c r="C51" s="59" t="s">
        <v>61</v>
      </c>
      <c r="D51" s="58">
        <v>2</v>
      </c>
      <c r="E51" s="60"/>
      <c r="F51" s="55">
        <v>2</v>
      </c>
      <c r="G51" s="85"/>
      <c r="H51" s="85"/>
      <c r="I51" s="85"/>
      <c r="J51" s="86"/>
      <c r="K51" s="85">
        <v>1</v>
      </c>
      <c r="L51" s="85"/>
      <c r="M51" s="54"/>
      <c r="N51" s="85"/>
      <c r="O51" s="55"/>
      <c r="P51" s="85"/>
      <c r="Q51" s="85"/>
      <c r="R51" s="85"/>
      <c r="S51" s="85"/>
      <c r="T51" s="56"/>
      <c r="U51" s="85"/>
      <c r="V51" s="85"/>
      <c r="W51" s="55"/>
      <c r="X51" s="85"/>
      <c r="Y51" s="85">
        <v>1</v>
      </c>
      <c r="Z51" s="85"/>
    </row>
    <row r="52" spans="1:26">
      <c r="A52" s="60"/>
      <c r="B52" s="60"/>
      <c r="C52" s="59" t="s">
        <v>62</v>
      </c>
      <c r="D52" s="58">
        <v>28</v>
      </c>
      <c r="E52" s="60"/>
      <c r="F52" s="55">
        <v>5</v>
      </c>
      <c r="G52" s="85"/>
      <c r="H52" s="85"/>
      <c r="I52" s="85">
        <v>1</v>
      </c>
      <c r="J52" s="86">
        <v>9</v>
      </c>
      <c r="K52" s="85"/>
      <c r="L52" s="85">
        <v>1</v>
      </c>
      <c r="M52" s="54"/>
      <c r="N52" s="85"/>
      <c r="O52" s="55"/>
      <c r="P52" s="85"/>
      <c r="Q52" s="85"/>
      <c r="R52" s="85"/>
      <c r="S52" s="85"/>
      <c r="T52" s="56"/>
      <c r="U52" s="85"/>
      <c r="V52" s="85"/>
      <c r="W52" s="55"/>
      <c r="X52" s="85"/>
      <c r="Y52" s="85"/>
      <c r="Z52" s="85"/>
    </row>
    <row r="53" spans="1:26">
      <c r="A53" s="60"/>
      <c r="B53" s="62"/>
      <c r="C53" s="63" t="s">
        <v>63</v>
      </c>
      <c r="D53" s="79">
        <v>20</v>
      </c>
      <c r="E53" s="60"/>
      <c r="F53" s="81">
        <v>18</v>
      </c>
      <c r="G53" s="81">
        <v>9</v>
      </c>
      <c r="H53" s="81">
        <v>4</v>
      </c>
      <c r="I53" s="81">
        <v>7</v>
      </c>
      <c r="J53" s="82">
        <v>12</v>
      </c>
      <c r="K53" s="81">
        <v>7</v>
      </c>
      <c r="L53" s="81">
        <v>6</v>
      </c>
      <c r="M53" s="54"/>
      <c r="N53" s="81">
        <v>2</v>
      </c>
      <c r="O53" s="81"/>
      <c r="P53" s="81"/>
      <c r="Q53" s="81"/>
      <c r="R53" s="81"/>
      <c r="S53" s="81"/>
      <c r="T53" s="56"/>
      <c r="U53" s="81"/>
      <c r="V53" s="81">
        <v>3</v>
      </c>
      <c r="W53" s="81"/>
      <c r="X53" s="81">
        <v>2</v>
      </c>
      <c r="Y53" s="81"/>
      <c r="Z53" s="81"/>
    </row>
    <row r="54" spans="1:26">
      <c r="A54" s="60"/>
      <c r="B54" s="59" t="s">
        <v>109</v>
      </c>
      <c r="C54" s="59" t="s">
        <v>64</v>
      </c>
      <c r="D54" s="58">
        <v>12</v>
      </c>
      <c r="E54" s="60"/>
      <c r="F54" s="55">
        <v>7</v>
      </c>
      <c r="G54" s="85">
        <v>2</v>
      </c>
      <c r="H54" s="85"/>
      <c r="I54" s="85"/>
      <c r="J54" s="86">
        <v>2</v>
      </c>
      <c r="K54" s="85">
        <v>1</v>
      </c>
      <c r="L54" s="85">
        <v>1</v>
      </c>
      <c r="M54" s="54"/>
      <c r="N54" s="85"/>
      <c r="O54" s="55"/>
      <c r="P54" s="85"/>
      <c r="Q54" s="85"/>
      <c r="R54" s="85"/>
      <c r="S54" s="85"/>
      <c r="T54" s="56"/>
      <c r="U54" s="85"/>
      <c r="V54" s="85"/>
      <c r="W54" s="55"/>
      <c r="X54" s="85"/>
      <c r="Y54" s="85"/>
      <c r="Z54" s="85"/>
    </row>
    <row r="55" spans="1:26">
      <c r="A55" s="60"/>
      <c r="B55" s="60"/>
      <c r="C55" s="59" t="s">
        <v>65</v>
      </c>
      <c r="D55" s="58">
        <v>7</v>
      </c>
      <c r="E55" s="60"/>
      <c r="F55" s="55">
        <v>48</v>
      </c>
      <c r="G55" s="85">
        <v>19</v>
      </c>
      <c r="H55" s="85">
        <v>4</v>
      </c>
      <c r="I55" s="85">
        <v>9</v>
      </c>
      <c r="J55" s="86">
        <v>6</v>
      </c>
      <c r="K55" s="85">
        <v>3</v>
      </c>
      <c r="L55" s="85">
        <v>8</v>
      </c>
      <c r="M55" s="54"/>
      <c r="N55" s="85">
        <v>1</v>
      </c>
      <c r="O55" s="55"/>
      <c r="P55" s="85"/>
      <c r="Q55" s="85"/>
      <c r="R55" s="85"/>
      <c r="S55" s="85"/>
      <c r="T55" s="56"/>
      <c r="U55" s="85"/>
      <c r="V55" s="85">
        <v>1</v>
      </c>
      <c r="W55" s="55">
        <v>1</v>
      </c>
      <c r="X55" s="85"/>
      <c r="Y55" s="85"/>
      <c r="Z55" s="85"/>
    </row>
    <row r="56" spans="1:26">
      <c r="A56" s="60"/>
      <c r="B56" s="60"/>
      <c r="C56" s="59" t="s">
        <v>66</v>
      </c>
      <c r="D56" s="58">
        <v>7</v>
      </c>
      <c r="E56" s="60"/>
      <c r="F56" s="55">
        <v>35</v>
      </c>
      <c r="G56" s="85">
        <v>45</v>
      </c>
      <c r="H56" s="85">
        <v>11</v>
      </c>
      <c r="I56" s="85">
        <v>8</v>
      </c>
      <c r="J56" s="86">
        <v>14</v>
      </c>
      <c r="K56" s="85">
        <v>14</v>
      </c>
      <c r="L56" s="85">
        <v>17</v>
      </c>
      <c r="M56" s="54"/>
      <c r="N56" s="85"/>
      <c r="O56" s="55">
        <v>2</v>
      </c>
      <c r="P56" s="85"/>
      <c r="Q56" s="85"/>
      <c r="R56" s="85"/>
      <c r="S56" s="85"/>
      <c r="T56" s="56"/>
      <c r="U56" s="85"/>
      <c r="V56" s="85">
        <v>2</v>
      </c>
      <c r="W56" s="55"/>
      <c r="X56" s="85"/>
      <c r="Y56" s="85"/>
      <c r="Z56" s="85">
        <v>1</v>
      </c>
    </row>
    <row r="57" spans="1:26">
      <c r="A57" s="60"/>
      <c r="B57" s="60"/>
      <c r="C57" s="59" t="s">
        <v>67</v>
      </c>
      <c r="D57" s="58">
        <v>2</v>
      </c>
      <c r="E57" s="60"/>
      <c r="F57" s="55">
        <v>6</v>
      </c>
      <c r="G57" s="85">
        <v>5</v>
      </c>
      <c r="H57" s="85">
        <v>1</v>
      </c>
      <c r="I57" s="85">
        <v>1</v>
      </c>
      <c r="J57" s="86"/>
      <c r="K57" s="85"/>
      <c r="L57" s="85">
        <v>2</v>
      </c>
      <c r="M57" s="54"/>
      <c r="N57" s="85">
        <v>1</v>
      </c>
      <c r="O57" s="55"/>
      <c r="P57" s="85"/>
      <c r="Q57" s="85">
        <v>1</v>
      </c>
      <c r="R57" s="85"/>
      <c r="S57" s="85"/>
      <c r="T57" s="56"/>
      <c r="U57" s="85">
        <v>2</v>
      </c>
      <c r="V57" s="85">
        <v>10</v>
      </c>
      <c r="W57" s="55">
        <v>10</v>
      </c>
      <c r="X57" s="85">
        <v>9</v>
      </c>
      <c r="Y57" s="85">
        <v>3</v>
      </c>
      <c r="Z57" s="85"/>
    </row>
    <row r="58" spans="1:26">
      <c r="A58" s="60"/>
      <c r="B58" s="60"/>
      <c r="C58" s="59" t="s">
        <v>68</v>
      </c>
      <c r="D58" s="58">
        <v>15</v>
      </c>
      <c r="E58" s="60"/>
      <c r="F58" s="55">
        <v>1</v>
      </c>
      <c r="G58" s="85">
        <v>3</v>
      </c>
      <c r="H58" s="85">
        <v>3</v>
      </c>
      <c r="I58" s="85">
        <v>1</v>
      </c>
      <c r="J58" s="86">
        <v>2</v>
      </c>
      <c r="K58" s="85">
        <v>2</v>
      </c>
      <c r="L58" s="85">
        <v>5</v>
      </c>
      <c r="M58" s="54"/>
      <c r="N58" s="85"/>
      <c r="O58" s="55">
        <v>1</v>
      </c>
      <c r="P58" s="85"/>
      <c r="Q58" s="85"/>
      <c r="R58" s="85"/>
      <c r="S58" s="85"/>
      <c r="T58" s="56"/>
      <c r="U58" s="85">
        <v>2</v>
      </c>
      <c r="V58" s="85">
        <v>2</v>
      </c>
      <c r="W58" s="55">
        <v>1</v>
      </c>
      <c r="X58" s="85"/>
      <c r="Y58" s="85"/>
      <c r="Z58" s="85"/>
    </row>
    <row r="59" spans="1:26">
      <c r="A59" s="60"/>
      <c r="B59" s="60"/>
      <c r="C59" s="59" t="s">
        <v>69</v>
      </c>
      <c r="D59" s="58">
        <v>1</v>
      </c>
      <c r="E59" s="60"/>
      <c r="F59" s="55">
        <v>4</v>
      </c>
      <c r="G59" s="85">
        <v>1</v>
      </c>
      <c r="H59" s="85"/>
      <c r="I59" s="85"/>
      <c r="J59" s="86"/>
      <c r="K59" s="85"/>
      <c r="L59" s="85"/>
      <c r="M59" s="54"/>
      <c r="N59" s="85"/>
      <c r="O59" s="55"/>
      <c r="P59" s="85"/>
      <c r="Q59" s="85"/>
      <c r="R59" s="85"/>
      <c r="S59" s="85"/>
      <c r="T59" s="56"/>
      <c r="U59" s="85"/>
      <c r="V59" s="85">
        <v>1</v>
      </c>
      <c r="W59" s="55"/>
      <c r="X59" s="85"/>
      <c r="Y59" s="85"/>
      <c r="Z59" s="85"/>
    </row>
    <row r="60" spans="1:26">
      <c r="A60" s="60"/>
      <c r="B60" s="62"/>
      <c r="C60" s="62" t="s">
        <v>335</v>
      </c>
      <c r="D60" s="79"/>
      <c r="E60" s="60"/>
      <c r="F60" s="81"/>
      <c r="G60" s="81"/>
      <c r="H60" s="81">
        <v>2</v>
      </c>
      <c r="I60" s="81"/>
      <c r="J60" s="82"/>
      <c r="K60" s="81"/>
      <c r="L60" s="81">
        <v>1</v>
      </c>
      <c r="M60" s="54"/>
      <c r="N60" s="81"/>
      <c r="O60" s="81"/>
      <c r="P60" s="81"/>
      <c r="Q60" s="81"/>
      <c r="R60" s="81"/>
      <c r="S60" s="81"/>
      <c r="T60" s="56"/>
      <c r="U60" s="81"/>
      <c r="V60" s="81">
        <v>1</v>
      </c>
      <c r="W60" s="81">
        <v>1</v>
      </c>
      <c r="X60" s="81">
        <v>2</v>
      </c>
      <c r="Y60" s="81">
        <v>1</v>
      </c>
      <c r="Z60" s="81"/>
    </row>
    <row r="61" spans="1:26">
      <c r="A61" s="60"/>
      <c r="B61" s="63" t="s">
        <v>110</v>
      </c>
      <c r="C61" s="62" t="s">
        <v>336</v>
      </c>
      <c r="D61" s="79"/>
      <c r="E61" s="60"/>
      <c r="F61" s="81">
        <v>4</v>
      </c>
      <c r="G61" s="81">
        <v>2</v>
      </c>
      <c r="H61" s="81"/>
      <c r="I61" s="81"/>
      <c r="J61" s="82"/>
      <c r="K61" s="81"/>
      <c r="L61" s="81">
        <v>1</v>
      </c>
      <c r="M61" s="54"/>
      <c r="N61" s="81"/>
      <c r="O61" s="81"/>
      <c r="P61" s="81"/>
      <c r="Q61" s="81"/>
      <c r="R61" s="81"/>
      <c r="S61" s="81"/>
      <c r="T61" s="56"/>
      <c r="U61" s="81"/>
      <c r="V61" s="81"/>
      <c r="W61" s="81"/>
      <c r="X61" s="81"/>
      <c r="Y61" s="81"/>
      <c r="Z61" s="81"/>
    </row>
    <row r="62" spans="1:26">
      <c r="A62" s="60"/>
      <c r="B62" s="63" t="s">
        <v>111</v>
      </c>
      <c r="C62" s="62" t="s">
        <v>337</v>
      </c>
      <c r="D62" s="79"/>
      <c r="E62" s="60"/>
      <c r="F62" s="81"/>
      <c r="G62" s="81"/>
      <c r="H62" s="81"/>
      <c r="I62" s="81"/>
      <c r="J62" s="82"/>
      <c r="K62" s="81">
        <v>6</v>
      </c>
      <c r="L62" s="81">
        <v>1</v>
      </c>
      <c r="M62" s="54"/>
      <c r="N62" s="81"/>
      <c r="O62" s="81"/>
      <c r="P62" s="81"/>
      <c r="Q62" s="81"/>
      <c r="R62" s="81"/>
      <c r="S62" s="81"/>
      <c r="T62" s="56"/>
      <c r="U62" s="81"/>
      <c r="V62" s="81"/>
      <c r="W62" s="81"/>
      <c r="X62" s="81"/>
      <c r="Y62" s="81"/>
      <c r="Z62" s="81"/>
    </row>
    <row r="63" spans="1:26">
      <c r="A63" s="60"/>
      <c r="B63" s="59" t="s">
        <v>112</v>
      </c>
      <c r="C63" s="59" t="s">
        <v>70</v>
      </c>
      <c r="D63" s="58"/>
      <c r="E63" s="60"/>
      <c r="F63" s="55">
        <v>1</v>
      </c>
      <c r="G63" s="85">
        <v>5</v>
      </c>
      <c r="H63" s="85">
        <v>2</v>
      </c>
      <c r="I63" s="85">
        <v>1</v>
      </c>
      <c r="J63" s="86">
        <v>2</v>
      </c>
      <c r="K63" s="85"/>
      <c r="L63" s="85"/>
      <c r="M63" s="54"/>
      <c r="N63" s="85"/>
      <c r="O63" s="55"/>
      <c r="P63" s="85"/>
      <c r="Q63" s="85"/>
      <c r="R63" s="85"/>
      <c r="S63" s="85"/>
      <c r="T63" s="56"/>
      <c r="U63" s="85"/>
      <c r="V63" s="85"/>
      <c r="W63" s="55"/>
      <c r="X63" s="85"/>
      <c r="Y63" s="85"/>
      <c r="Z63" s="85"/>
    </row>
    <row r="64" spans="1:26">
      <c r="A64" s="60"/>
      <c r="B64" s="59"/>
      <c r="C64" s="59" t="s">
        <v>338</v>
      </c>
      <c r="D64" s="58">
        <v>1</v>
      </c>
      <c r="E64" s="60"/>
      <c r="F64" s="55"/>
      <c r="G64" s="85"/>
      <c r="H64" s="85"/>
      <c r="I64" s="85"/>
      <c r="J64" s="86"/>
      <c r="K64" s="85"/>
      <c r="L64" s="85"/>
      <c r="M64" s="54"/>
      <c r="N64" s="85"/>
      <c r="O64" s="55"/>
      <c r="P64" s="85"/>
      <c r="Q64" s="85"/>
      <c r="R64" s="85"/>
      <c r="S64" s="85"/>
      <c r="T64" s="56"/>
      <c r="U64" s="85"/>
      <c r="V64" s="85"/>
      <c r="W64" s="55"/>
      <c r="X64" s="85"/>
      <c r="Y64" s="85"/>
      <c r="Z64" s="85"/>
    </row>
    <row r="65" spans="1:26">
      <c r="A65" s="60"/>
      <c r="B65" s="62"/>
      <c r="C65" s="62" t="s">
        <v>339</v>
      </c>
      <c r="D65" s="79"/>
      <c r="E65" s="60"/>
      <c r="F65" s="81">
        <v>5</v>
      </c>
      <c r="G65" s="81">
        <v>3</v>
      </c>
      <c r="H65" s="81"/>
      <c r="I65" s="81"/>
      <c r="J65" s="82"/>
      <c r="K65" s="81"/>
      <c r="L65" s="81">
        <v>3</v>
      </c>
      <c r="M65" s="54"/>
      <c r="N65" s="81"/>
      <c r="O65" s="81">
        <v>4</v>
      </c>
      <c r="P65" s="81"/>
      <c r="Q65" s="81"/>
      <c r="R65" s="81"/>
      <c r="S65" s="81"/>
      <c r="T65" s="56"/>
      <c r="U65" s="81">
        <v>1</v>
      </c>
      <c r="V65" s="81"/>
      <c r="W65" s="81"/>
      <c r="X65" s="81">
        <v>1</v>
      </c>
      <c r="Y65" s="81"/>
      <c r="Z65" s="81"/>
    </row>
    <row r="66" spans="1:26">
      <c r="A66" s="60"/>
      <c r="B66" s="63" t="s">
        <v>113</v>
      </c>
      <c r="C66" s="62" t="s">
        <v>340</v>
      </c>
      <c r="D66" s="79"/>
      <c r="E66" s="60"/>
      <c r="F66" s="81"/>
      <c r="G66" s="81"/>
      <c r="H66" s="81"/>
      <c r="I66" s="81"/>
      <c r="J66" s="82"/>
      <c r="K66" s="81"/>
      <c r="L66" s="81"/>
      <c r="M66" s="54"/>
      <c r="N66" s="81"/>
      <c r="O66" s="81"/>
      <c r="P66" s="81"/>
      <c r="Q66" s="81"/>
      <c r="R66" s="81"/>
      <c r="S66" s="81"/>
      <c r="T66" s="56"/>
      <c r="U66" s="81"/>
      <c r="V66" s="81"/>
      <c r="W66" s="81"/>
      <c r="X66" s="81"/>
      <c r="Y66" s="81">
        <v>1</v>
      </c>
      <c r="Z66" s="81"/>
    </row>
    <row r="67" spans="1:26">
      <c r="A67" s="62"/>
      <c r="B67" s="63" t="s">
        <v>271</v>
      </c>
      <c r="C67" s="62" t="s">
        <v>341</v>
      </c>
      <c r="D67" s="79"/>
      <c r="E67" s="60"/>
      <c r="F67" s="81"/>
      <c r="G67" s="81"/>
      <c r="H67" s="81"/>
      <c r="I67" s="81"/>
      <c r="J67" s="82"/>
      <c r="K67" s="81"/>
      <c r="L67" s="81"/>
      <c r="M67" s="54"/>
      <c r="N67" s="81"/>
      <c r="O67" s="81"/>
      <c r="P67" s="81"/>
      <c r="Q67" s="81"/>
      <c r="R67" s="81"/>
      <c r="S67" s="81"/>
      <c r="T67" s="56"/>
      <c r="U67" s="81"/>
      <c r="V67" s="81"/>
      <c r="W67" s="81"/>
      <c r="X67" s="81">
        <v>1</v>
      </c>
      <c r="Y67" s="81"/>
      <c r="Z67" s="81"/>
    </row>
    <row r="68" spans="1:26">
      <c r="A68" s="59" t="s">
        <v>88</v>
      </c>
      <c r="B68" s="59" t="s">
        <v>273</v>
      </c>
      <c r="C68" s="60" t="s">
        <v>342</v>
      </c>
      <c r="D68" s="58"/>
      <c r="E68" s="60"/>
      <c r="F68" s="55"/>
      <c r="G68" s="85"/>
      <c r="H68" s="85">
        <v>3</v>
      </c>
      <c r="I68" s="85">
        <v>3</v>
      </c>
      <c r="J68" s="86"/>
      <c r="K68" s="85">
        <v>3</v>
      </c>
      <c r="L68" s="85">
        <v>5</v>
      </c>
      <c r="M68" s="54"/>
      <c r="N68" s="85"/>
      <c r="O68" s="55"/>
      <c r="P68" s="85"/>
      <c r="Q68" s="85"/>
      <c r="R68" s="85"/>
      <c r="S68" s="85"/>
      <c r="T68" s="56"/>
      <c r="U68" s="85"/>
      <c r="V68" s="85"/>
      <c r="W68" s="55"/>
      <c r="X68" s="85">
        <v>1</v>
      </c>
      <c r="Y68" s="85"/>
      <c r="Z68" s="85"/>
    </row>
    <row r="69" spans="1:26">
      <c r="A69" s="53"/>
      <c r="B69" s="54"/>
      <c r="C69" s="54"/>
      <c r="D69" s="54"/>
      <c r="E69" s="54"/>
      <c r="F69" s="54"/>
      <c r="G69" s="53"/>
      <c r="H69" s="53"/>
      <c r="I69" s="53"/>
      <c r="J69" s="53"/>
      <c r="K69" s="53"/>
      <c r="L69" s="53"/>
      <c r="M69" s="54"/>
      <c r="N69" s="85"/>
      <c r="O69" s="55"/>
      <c r="P69" s="85"/>
      <c r="Q69" s="85"/>
      <c r="R69" s="85"/>
      <c r="S69" s="85"/>
      <c r="T69" s="56"/>
      <c r="U69" s="85"/>
      <c r="V69" s="85"/>
      <c r="W69" s="55"/>
      <c r="X69" s="85"/>
      <c r="Y69" s="85"/>
      <c r="Z69" s="85"/>
    </row>
    <row r="70" spans="1:26">
      <c r="A70" s="53"/>
      <c r="B70" s="53"/>
      <c r="C70" s="53"/>
      <c r="D70" s="54"/>
      <c r="E70" s="54"/>
      <c r="F70" s="54"/>
      <c r="G70" s="53"/>
      <c r="H70" s="53"/>
      <c r="I70" s="53"/>
      <c r="J70" s="53"/>
      <c r="K70" s="53"/>
      <c r="L70" s="53"/>
      <c r="M70" s="54"/>
      <c r="N70" s="53"/>
      <c r="O70" s="54"/>
      <c r="P70" s="53"/>
      <c r="Q70" s="53"/>
      <c r="R70" s="53"/>
      <c r="S70" s="53"/>
      <c r="T70" s="61"/>
      <c r="U70" s="53"/>
      <c r="V70" s="53"/>
      <c r="W70" s="54"/>
      <c r="X70" s="53"/>
      <c r="Y70" s="53"/>
      <c r="Z70" s="53"/>
    </row>
    <row r="71" spans="1:26">
      <c r="A71" s="53"/>
      <c r="B71" s="53"/>
      <c r="C71" s="53"/>
      <c r="D71" s="54"/>
      <c r="E71" s="54"/>
      <c r="F71" s="54"/>
      <c r="G71" s="53"/>
      <c r="H71" s="53"/>
      <c r="I71" s="53"/>
      <c r="J71" s="53"/>
      <c r="K71" s="53"/>
      <c r="L71" s="53"/>
      <c r="M71" s="54"/>
      <c r="N71" s="53"/>
      <c r="O71" s="54"/>
      <c r="P71" s="53"/>
      <c r="Q71" s="53"/>
      <c r="R71" s="53"/>
      <c r="S71" s="53"/>
      <c r="T71" s="61"/>
      <c r="U71" s="53"/>
      <c r="V71" s="54"/>
      <c r="W71" s="54"/>
      <c r="X71" s="53"/>
      <c r="Y71" s="53"/>
      <c r="Z71" s="53"/>
    </row>
    <row r="72" spans="1:26">
      <c r="A72" s="53"/>
      <c r="B72" s="53"/>
      <c r="C72" s="53"/>
      <c r="D72" s="54"/>
      <c r="E72" s="54"/>
      <c r="F72" s="54"/>
      <c r="G72" s="53"/>
      <c r="H72" s="53"/>
      <c r="I72" s="53"/>
      <c r="J72" s="53"/>
      <c r="K72" s="53"/>
      <c r="L72" s="53"/>
      <c r="M72" s="54"/>
      <c r="N72" s="53"/>
      <c r="O72" s="54"/>
      <c r="P72" s="53"/>
      <c r="Q72" s="53"/>
      <c r="R72" s="53"/>
      <c r="S72" s="53"/>
      <c r="T72" s="61"/>
      <c r="U72" s="53"/>
      <c r="V72" s="54"/>
      <c r="W72" s="54"/>
      <c r="X72" s="53"/>
      <c r="Y72" s="53"/>
      <c r="Z72" s="53"/>
    </row>
    <row r="73" spans="1:26">
      <c r="N73"/>
      <c r="U73"/>
    </row>
    <row r="74" spans="1:26">
      <c r="D74" s="5"/>
      <c r="E74" s="5"/>
      <c r="F74" s="5"/>
      <c r="G74" s="5"/>
      <c r="H74" s="5"/>
      <c r="I74" s="5"/>
      <c r="J74" s="5"/>
      <c r="K74" s="5"/>
      <c r="N74"/>
      <c r="U74"/>
    </row>
    <row r="75" spans="1:26">
      <c r="D75" s="5"/>
      <c r="E75" s="5"/>
      <c r="F75" s="5"/>
      <c r="G75" s="5"/>
      <c r="H75" s="5"/>
      <c r="I75" s="5"/>
      <c r="J75" s="5"/>
      <c r="K75" s="5"/>
      <c r="N75"/>
      <c r="U75"/>
    </row>
    <row r="76" spans="1:26">
      <c r="D76" s="5"/>
      <c r="E76" s="5"/>
      <c r="F76" s="5"/>
      <c r="G76" s="5"/>
      <c r="H76" s="5"/>
      <c r="I76" s="5"/>
      <c r="J76" s="5"/>
      <c r="K76" s="5"/>
      <c r="N76"/>
      <c r="U76"/>
    </row>
    <row r="77" spans="1:26">
      <c r="D77" s="5"/>
      <c r="E77" s="5"/>
      <c r="F77" s="5"/>
      <c r="G77" s="5"/>
      <c r="H77" s="5"/>
      <c r="I77" s="5"/>
      <c r="J77" s="5"/>
      <c r="K77" s="5"/>
      <c r="N77"/>
      <c r="U77"/>
    </row>
    <row r="78" spans="1:26">
      <c r="U78"/>
    </row>
  </sheetData>
  <mergeCells count="6">
    <mergeCell ref="F1:L1"/>
    <mergeCell ref="N1:S1"/>
    <mergeCell ref="U1:Z1"/>
    <mergeCell ref="F2:L2"/>
    <mergeCell ref="N2:S2"/>
    <mergeCell ref="U2:Z2"/>
  </mergeCells>
  <phoneticPr fontId="1"/>
  <pageMargins left="0.7" right="0.7" top="0.75" bottom="0.75" header="0.3" footer="0.3"/>
  <pageSetup paperSize="9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4"/>
  <sheetViews>
    <sheetView zoomScaleNormal="100" workbookViewId="0">
      <selection activeCell="Q19" sqref="Q19"/>
    </sheetView>
  </sheetViews>
  <sheetFormatPr defaultRowHeight="15"/>
  <cols>
    <col min="1" max="2" width="17.5703125" customWidth="1"/>
    <col min="3" max="5" width="23.5703125" customWidth="1"/>
    <col min="6" max="6" width="40.5703125" customWidth="1"/>
    <col min="7" max="7" width="14.42578125" style="4" customWidth="1"/>
    <col min="8" max="8" width="3.7109375" style="4" customWidth="1"/>
    <col min="9" max="9" width="9.5703125" style="4" customWidth="1"/>
    <col min="16" max="16" width="3.42578125" style="4" customWidth="1"/>
    <col min="17" max="18" width="9" style="4"/>
    <col min="23" max="23" width="3.42578125" style="4" customWidth="1"/>
    <col min="24" max="25" width="9" style="4"/>
  </cols>
  <sheetData>
    <row r="1" spans="1:29">
      <c r="G1" s="4" t="s">
        <v>346</v>
      </c>
      <c r="I1" s="89" t="s">
        <v>71</v>
      </c>
      <c r="J1" s="89"/>
      <c r="K1" s="89"/>
      <c r="L1" s="89"/>
      <c r="M1" s="89"/>
      <c r="N1" s="89"/>
      <c r="O1" s="89"/>
      <c r="P1" s="35"/>
      <c r="Q1" s="89" t="s">
        <v>76</v>
      </c>
      <c r="R1" s="89"/>
      <c r="S1" s="89"/>
      <c r="T1" s="89"/>
      <c r="U1" s="89"/>
      <c r="V1" s="89"/>
      <c r="W1" s="35"/>
      <c r="X1" s="89" t="s">
        <v>78</v>
      </c>
      <c r="Y1" s="89"/>
      <c r="Z1" s="89"/>
      <c r="AA1" s="89"/>
      <c r="AB1" s="89"/>
      <c r="AC1" s="89"/>
    </row>
    <row r="2" spans="1:29">
      <c r="B2" s="4" t="s">
        <v>0</v>
      </c>
      <c r="D2" s="4" t="s">
        <v>1</v>
      </c>
      <c r="E2" s="4"/>
      <c r="F2" s="4" t="s">
        <v>2</v>
      </c>
      <c r="G2" s="4" t="s">
        <v>289</v>
      </c>
      <c r="I2" s="89" t="s">
        <v>288</v>
      </c>
      <c r="J2" s="89"/>
      <c r="K2" s="89"/>
      <c r="L2" s="89"/>
      <c r="M2" s="89"/>
      <c r="N2" s="89"/>
      <c r="O2" s="89"/>
      <c r="P2" s="35"/>
      <c r="Q2" s="89" t="s">
        <v>290</v>
      </c>
      <c r="R2" s="89"/>
      <c r="S2" s="89"/>
      <c r="T2" s="89"/>
      <c r="U2" s="89"/>
      <c r="V2" s="89"/>
      <c r="W2" s="35"/>
      <c r="X2" s="89" t="s">
        <v>292</v>
      </c>
      <c r="Y2" s="89"/>
      <c r="Z2" s="89"/>
      <c r="AA2" s="89"/>
      <c r="AB2" s="89"/>
      <c r="AC2" s="89"/>
    </row>
    <row r="3" spans="1:29" ht="15.75" thickBot="1">
      <c r="G3" s="51">
        <v>500</v>
      </c>
      <c r="H3" s="35"/>
      <c r="I3" s="40">
        <v>430</v>
      </c>
      <c r="J3" s="36">
        <v>450</v>
      </c>
      <c r="K3" s="36">
        <v>470</v>
      </c>
      <c r="L3" s="36">
        <v>490</v>
      </c>
      <c r="M3" s="37">
        <v>500</v>
      </c>
      <c r="N3" s="36">
        <v>505</v>
      </c>
      <c r="O3" s="38" t="s">
        <v>75</v>
      </c>
      <c r="P3" s="11"/>
      <c r="Q3" s="38" t="s">
        <v>77</v>
      </c>
      <c r="R3" s="39">
        <v>430</v>
      </c>
      <c r="S3" s="40">
        <v>450</v>
      </c>
      <c r="T3" s="36">
        <v>470</v>
      </c>
      <c r="U3" s="36">
        <v>490</v>
      </c>
      <c r="V3" s="36">
        <v>505</v>
      </c>
      <c r="W3" s="11"/>
      <c r="X3" s="36" t="s">
        <v>77</v>
      </c>
      <c r="Y3" s="36">
        <v>405</v>
      </c>
      <c r="Z3" s="39">
        <v>430</v>
      </c>
      <c r="AA3" s="40">
        <v>450</v>
      </c>
      <c r="AB3" s="36">
        <v>470</v>
      </c>
      <c r="AC3" s="36">
        <v>505</v>
      </c>
    </row>
    <row r="4" spans="1:29" ht="15.75" thickTop="1">
      <c r="A4" s="6" t="s">
        <v>12</v>
      </c>
      <c r="B4" s="12" t="s">
        <v>79</v>
      </c>
      <c r="C4" s="41" t="s">
        <v>12</v>
      </c>
      <c r="D4" s="42" t="s">
        <v>89</v>
      </c>
      <c r="E4" s="41" t="s">
        <v>152</v>
      </c>
      <c r="F4" s="42" t="s">
        <v>47</v>
      </c>
      <c r="G4" s="43"/>
      <c r="H4" s="14"/>
      <c r="I4" s="44"/>
      <c r="J4" s="44"/>
      <c r="K4" s="44">
        <v>1</v>
      </c>
      <c r="L4" s="44"/>
      <c r="M4" s="45"/>
      <c r="N4" s="44"/>
      <c r="O4" s="44"/>
      <c r="Q4" s="44"/>
      <c r="R4" s="44"/>
      <c r="S4" s="44"/>
      <c r="T4" s="44"/>
      <c r="U4" s="44"/>
      <c r="V4" s="44"/>
      <c r="X4" s="44"/>
      <c r="Y4" s="44"/>
      <c r="Z4" s="44"/>
      <c r="AA4" s="44"/>
      <c r="AB4" s="44"/>
      <c r="AC4" s="44"/>
    </row>
    <row r="5" spans="1:29">
      <c r="A5" s="41"/>
      <c r="B5" s="41"/>
      <c r="C5" s="41" t="s">
        <v>13</v>
      </c>
      <c r="D5" s="42" t="s">
        <v>79</v>
      </c>
      <c r="E5" s="41" t="s">
        <v>13</v>
      </c>
      <c r="F5" s="42" t="s">
        <v>114</v>
      </c>
      <c r="G5" s="43"/>
      <c r="H5" s="14"/>
      <c r="I5" s="44"/>
      <c r="J5" s="44"/>
      <c r="K5" s="44">
        <v>1</v>
      </c>
      <c r="L5" s="44">
        <v>1</v>
      </c>
      <c r="M5" s="45"/>
      <c r="N5" s="44"/>
      <c r="O5" s="44"/>
      <c r="Q5" s="44"/>
      <c r="R5" s="44"/>
      <c r="S5" s="44"/>
      <c r="T5" s="44"/>
      <c r="U5" s="44"/>
      <c r="V5" s="44"/>
      <c r="X5" s="44"/>
      <c r="Y5" s="44"/>
      <c r="Z5" s="44">
        <v>1</v>
      </c>
      <c r="AA5" s="44"/>
      <c r="AB5" s="44"/>
      <c r="AC5" s="44"/>
    </row>
    <row r="6" spans="1:29">
      <c r="A6" s="46" t="s">
        <v>14</v>
      </c>
      <c r="B6" s="47" t="s">
        <v>80</v>
      </c>
      <c r="C6" s="46" t="s">
        <v>15</v>
      </c>
      <c r="D6" s="47" t="s">
        <v>115</v>
      </c>
      <c r="E6" s="46" t="s">
        <v>153</v>
      </c>
      <c r="F6" s="48" t="s">
        <v>116</v>
      </c>
      <c r="G6" s="43"/>
      <c r="H6" s="14"/>
      <c r="I6" s="49"/>
      <c r="J6" s="49"/>
      <c r="K6" s="49"/>
      <c r="L6" s="49">
        <v>1</v>
      </c>
      <c r="M6" s="50"/>
      <c r="N6" s="49"/>
      <c r="O6" s="49">
        <v>2</v>
      </c>
      <c r="Q6" s="49"/>
      <c r="R6" s="49"/>
      <c r="S6" s="49"/>
      <c r="T6" s="49"/>
      <c r="U6" s="49"/>
      <c r="V6" s="49"/>
      <c r="X6" s="49"/>
      <c r="Y6" s="49"/>
      <c r="Z6" s="49"/>
      <c r="AA6" s="49"/>
      <c r="AB6" s="49"/>
      <c r="AC6" s="49"/>
    </row>
    <row r="7" spans="1:29">
      <c r="A7" s="6" t="s">
        <v>16</v>
      </c>
      <c r="B7" s="12" t="s">
        <v>81</v>
      </c>
      <c r="C7" s="46" t="s">
        <v>17</v>
      </c>
      <c r="D7" s="47" t="s">
        <v>90</v>
      </c>
      <c r="E7" s="46" t="s">
        <v>3</v>
      </c>
      <c r="F7" s="47" t="s">
        <v>48</v>
      </c>
      <c r="G7" s="48"/>
      <c r="H7" s="14"/>
      <c r="I7" s="49">
        <v>1</v>
      </c>
      <c r="J7" s="49"/>
      <c r="K7" s="49"/>
      <c r="L7" s="49"/>
      <c r="M7" s="50"/>
      <c r="N7" s="49">
        <v>1</v>
      </c>
      <c r="O7" s="49">
        <v>1</v>
      </c>
      <c r="Q7" s="49"/>
      <c r="R7" s="49"/>
      <c r="S7" s="49"/>
      <c r="T7" s="49"/>
      <c r="U7" s="49"/>
      <c r="V7" s="49"/>
      <c r="X7" s="49"/>
      <c r="Y7" s="49">
        <v>1</v>
      </c>
      <c r="Z7" s="49">
        <v>1</v>
      </c>
      <c r="AA7" s="49"/>
      <c r="AB7" s="49">
        <v>1</v>
      </c>
      <c r="AC7" s="49"/>
    </row>
    <row r="8" spans="1:29">
      <c r="A8" s="41"/>
      <c r="B8" s="41"/>
      <c r="C8" s="41" t="s">
        <v>4</v>
      </c>
      <c r="D8" s="42" t="s">
        <v>117</v>
      </c>
      <c r="E8" s="41" t="s">
        <v>4</v>
      </c>
      <c r="F8" s="43" t="s">
        <v>118</v>
      </c>
      <c r="G8" s="43"/>
      <c r="H8" s="14"/>
      <c r="I8" s="44">
        <v>6</v>
      </c>
      <c r="J8" s="44">
        <v>4</v>
      </c>
      <c r="K8" s="44">
        <v>7</v>
      </c>
      <c r="L8" s="44">
        <v>11</v>
      </c>
      <c r="M8" s="45"/>
      <c r="N8" s="44">
        <v>9</v>
      </c>
      <c r="O8" s="44">
        <v>7</v>
      </c>
      <c r="Q8" s="44">
        <v>3</v>
      </c>
      <c r="R8" s="44">
        <v>1</v>
      </c>
      <c r="S8" s="44"/>
      <c r="T8" s="44">
        <v>1</v>
      </c>
      <c r="U8" s="44"/>
      <c r="V8" s="44"/>
      <c r="X8" s="44"/>
      <c r="Y8" s="44"/>
      <c r="Z8" s="44">
        <v>2</v>
      </c>
      <c r="AA8" s="44"/>
      <c r="AB8" s="44">
        <v>1</v>
      </c>
      <c r="AC8" s="44">
        <v>1</v>
      </c>
    </row>
    <row r="9" spans="1:29">
      <c r="A9" s="6" t="s">
        <v>18</v>
      </c>
      <c r="B9" s="12" t="s">
        <v>82</v>
      </c>
      <c r="C9" s="41" t="s">
        <v>19</v>
      </c>
      <c r="D9" s="42" t="s">
        <v>96</v>
      </c>
      <c r="E9" s="41" t="s">
        <v>133</v>
      </c>
      <c r="F9" s="43" t="s">
        <v>119</v>
      </c>
      <c r="G9" s="43"/>
      <c r="H9" s="14"/>
      <c r="I9" s="44"/>
      <c r="J9" s="44"/>
      <c r="K9" s="44"/>
      <c r="L9" s="44"/>
      <c r="M9" s="45"/>
      <c r="N9" s="44"/>
      <c r="O9" s="44"/>
      <c r="Q9" s="44"/>
      <c r="R9" s="44"/>
      <c r="S9" s="44"/>
      <c r="T9" s="44"/>
      <c r="U9" s="44"/>
      <c r="V9" s="44"/>
      <c r="X9" s="44"/>
      <c r="Y9" s="44">
        <v>1</v>
      </c>
      <c r="Z9" s="44"/>
      <c r="AA9" s="44"/>
      <c r="AB9" s="44"/>
      <c r="AC9" s="44"/>
    </row>
    <row r="10" spans="1:29">
      <c r="A10" s="6"/>
      <c r="B10" s="6"/>
      <c r="C10" s="41" t="s">
        <v>20</v>
      </c>
      <c r="D10" s="42" t="s">
        <v>91</v>
      </c>
      <c r="E10" s="41" t="s">
        <v>134</v>
      </c>
      <c r="F10" s="43" t="s">
        <v>120</v>
      </c>
      <c r="G10" s="43"/>
      <c r="H10" s="14"/>
      <c r="I10" s="44">
        <v>1</v>
      </c>
      <c r="J10" s="44"/>
      <c r="K10" s="44"/>
      <c r="L10" s="44"/>
      <c r="M10" s="45"/>
      <c r="N10" s="44">
        <v>2</v>
      </c>
      <c r="O10" s="44"/>
      <c r="Q10" s="44"/>
      <c r="R10" s="44"/>
      <c r="S10" s="44"/>
      <c r="T10" s="44"/>
      <c r="U10" s="44">
        <v>2</v>
      </c>
      <c r="V10" s="44">
        <v>2</v>
      </c>
      <c r="X10" s="44"/>
      <c r="Y10" s="44"/>
      <c r="Z10" s="44"/>
      <c r="AA10" s="44"/>
      <c r="AB10" s="44"/>
      <c r="AC10" s="44"/>
    </row>
    <row r="11" spans="1:29">
      <c r="A11" s="41"/>
      <c r="B11" s="41"/>
      <c r="C11" s="41" t="s">
        <v>5</v>
      </c>
      <c r="D11" s="42" t="s">
        <v>121</v>
      </c>
      <c r="E11" s="41" t="s">
        <v>5</v>
      </c>
      <c r="F11" s="43" t="s">
        <v>122</v>
      </c>
      <c r="G11" s="43"/>
      <c r="H11" s="14"/>
      <c r="I11" s="44"/>
      <c r="J11" s="44">
        <v>1</v>
      </c>
      <c r="K11" s="44">
        <v>1</v>
      </c>
      <c r="L11" s="44"/>
      <c r="M11" s="45"/>
      <c r="N11" s="44">
        <v>1</v>
      </c>
      <c r="O11" s="44">
        <v>1</v>
      </c>
      <c r="Q11" s="44"/>
      <c r="R11" s="44"/>
      <c r="S11" s="44"/>
      <c r="T11" s="44"/>
      <c r="U11" s="44">
        <v>1</v>
      </c>
      <c r="V11" s="44"/>
      <c r="X11" s="44"/>
      <c r="Y11" s="44">
        <v>3</v>
      </c>
      <c r="Z11" s="44"/>
      <c r="AA11" s="44">
        <v>1</v>
      </c>
      <c r="AB11" s="44">
        <v>3</v>
      </c>
      <c r="AC11" s="44"/>
    </row>
    <row r="12" spans="1:29">
      <c r="A12" s="46" t="s">
        <v>277</v>
      </c>
      <c r="B12" s="47" t="s">
        <v>293</v>
      </c>
      <c r="C12" s="46" t="s">
        <v>132</v>
      </c>
      <c r="D12" s="47" t="s">
        <v>293</v>
      </c>
      <c r="E12" s="46" t="s">
        <v>132</v>
      </c>
      <c r="F12" s="47" t="s">
        <v>294</v>
      </c>
      <c r="G12" s="43">
        <v>5</v>
      </c>
      <c r="H12" s="14"/>
      <c r="I12" s="49"/>
      <c r="J12" s="49"/>
      <c r="K12" s="49"/>
      <c r="L12" s="49"/>
      <c r="M12" s="50"/>
      <c r="N12" s="49"/>
      <c r="O12" s="49"/>
      <c r="Q12" s="49"/>
      <c r="R12" s="49"/>
      <c r="S12" s="49"/>
      <c r="T12" s="49"/>
      <c r="U12" s="49"/>
      <c r="V12" s="49"/>
      <c r="X12" s="49"/>
      <c r="Y12" s="49"/>
      <c r="Z12" s="49"/>
      <c r="AA12" s="49"/>
      <c r="AB12" s="49"/>
      <c r="AC12" s="49"/>
    </row>
    <row r="13" spans="1:29">
      <c r="A13" s="6" t="s">
        <v>21</v>
      </c>
      <c r="B13" s="12" t="s">
        <v>83</v>
      </c>
      <c r="C13" s="46" t="s">
        <v>22</v>
      </c>
      <c r="D13" s="47" t="s">
        <v>92</v>
      </c>
      <c r="E13" s="46" t="s">
        <v>6</v>
      </c>
      <c r="F13" s="47" t="s">
        <v>49</v>
      </c>
      <c r="G13" s="48">
        <v>42</v>
      </c>
      <c r="H13" s="14"/>
      <c r="I13" s="49">
        <v>6</v>
      </c>
      <c r="J13" s="49">
        <v>5</v>
      </c>
      <c r="K13" s="49">
        <v>1</v>
      </c>
      <c r="L13" s="49">
        <v>1</v>
      </c>
      <c r="M13" s="50">
        <v>12</v>
      </c>
      <c r="N13" s="49"/>
      <c r="O13" s="49"/>
      <c r="Q13" s="49"/>
      <c r="R13" s="49"/>
      <c r="S13" s="49"/>
      <c r="T13" s="49"/>
      <c r="U13" s="49"/>
      <c r="V13" s="49"/>
      <c r="X13" s="49"/>
      <c r="Y13" s="49"/>
      <c r="Z13" s="49"/>
      <c r="AA13" s="49"/>
      <c r="AB13" s="49"/>
      <c r="AC13" s="49"/>
    </row>
    <row r="14" spans="1:29">
      <c r="A14" s="41"/>
      <c r="B14" s="41"/>
      <c r="C14" s="41" t="s">
        <v>23</v>
      </c>
      <c r="D14" s="42" t="s">
        <v>93</v>
      </c>
      <c r="E14" s="41" t="s">
        <v>135</v>
      </c>
      <c r="F14" s="43" t="s">
        <v>123</v>
      </c>
      <c r="G14" s="43">
        <v>10</v>
      </c>
      <c r="H14" s="14"/>
      <c r="I14" s="44">
        <v>6</v>
      </c>
      <c r="J14" s="44">
        <v>1</v>
      </c>
      <c r="K14" s="44"/>
      <c r="L14" s="44">
        <v>2</v>
      </c>
      <c r="M14" s="45">
        <v>6</v>
      </c>
      <c r="N14" s="44"/>
      <c r="O14" s="44">
        <v>1</v>
      </c>
      <c r="Q14" s="44"/>
      <c r="R14" s="44"/>
      <c r="S14" s="44"/>
      <c r="T14" s="44"/>
      <c r="U14" s="44"/>
      <c r="V14" s="44"/>
      <c r="X14" s="44"/>
      <c r="Y14" s="44"/>
      <c r="Z14" s="44">
        <v>1</v>
      </c>
      <c r="AA14" s="44"/>
      <c r="AB14" s="44"/>
      <c r="AC14" s="44"/>
    </row>
    <row r="15" spans="1:29" s="34" customFormat="1">
      <c r="A15" s="6" t="s">
        <v>24</v>
      </c>
      <c r="B15" s="12" t="s">
        <v>84</v>
      </c>
      <c r="C15" s="41" t="s">
        <v>25</v>
      </c>
      <c r="D15" s="42" t="s">
        <v>94</v>
      </c>
      <c r="E15" s="41" t="s">
        <v>136</v>
      </c>
      <c r="F15" s="43" t="s">
        <v>124</v>
      </c>
      <c r="G15" s="43"/>
      <c r="H15" s="14"/>
      <c r="I15" s="45">
        <v>45</v>
      </c>
      <c r="J15" s="45">
        <v>8</v>
      </c>
      <c r="K15" s="45">
        <v>9</v>
      </c>
      <c r="L15" s="45">
        <v>13</v>
      </c>
      <c r="M15" s="45">
        <v>8</v>
      </c>
      <c r="N15" s="45">
        <v>16</v>
      </c>
      <c r="O15" s="45">
        <v>73</v>
      </c>
      <c r="P15" s="5"/>
      <c r="Q15" s="45">
        <v>120</v>
      </c>
      <c r="R15" s="45">
        <v>2</v>
      </c>
      <c r="S15" s="45">
        <v>2</v>
      </c>
      <c r="T15" s="45">
        <v>3</v>
      </c>
      <c r="U15" s="45"/>
      <c r="V15" s="45">
        <v>1</v>
      </c>
      <c r="W15" s="5"/>
      <c r="X15" s="45">
        <v>28</v>
      </c>
      <c r="Y15" s="45">
        <v>20</v>
      </c>
      <c r="Z15" s="45"/>
      <c r="AA15" s="45">
        <v>2</v>
      </c>
      <c r="AB15" s="45">
        <v>1</v>
      </c>
      <c r="AC15" s="45">
        <v>1</v>
      </c>
    </row>
    <row r="16" spans="1:29" s="34" customFormat="1">
      <c r="A16" s="6"/>
      <c r="B16" s="6"/>
      <c r="C16" s="41" t="s">
        <v>24</v>
      </c>
      <c r="D16" s="42" t="s">
        <v>95</v>
      </c>
      <c r="E16" s="41" t="s">
        <v>154</v>
      </c>
      <c r="F16" s="42" t="s">
        <v>50</v>
      </c>
      <c r="G16" s="43"/>
      <c r="H16" s="14"/>
      <c r="I16" s="45"/>
      <c r="J16" s="45"/>
      <c r="K16" s="45"/>
      <c r="L16" s="45"/>
      <c r="M16" s="45">
        <v>1</v>
      </c>
      <c r="N16" s="45"/>
      <c r="O16" s="45"/>
      <c r="P16" s="5"/>
      <c r="Q16" s="45"/>
      <c r="R16" s="45">
        <v>1</v>
      </c>
      <c r="S16" s="45"/>
      <c r="T16" s="45"/>
      <c r="U16" s="45"/>
      <c r="V16" s="45"/>
      <c r="W16" s="5"/>
      <c r="X16" s="45"/>
      <c r="Y16" s="45">
        <v>2</v>
      </c>
      <c r="Z16" s="45">
        <v>1</v>
      </c>
      <c r="AA16" s="45"/>
      <c r="AB16" s="45"/>
      <c r="AC16" s="45"/>
    </row>
    <row r="17" spans="1:29" s="34" customFormat="1">
      <c r="A17" s="41"/>
      <c r="B17" s="41"/>
      <c r="C17" s="41" t="s">
        <v>7</v>
      </c>
      <c r="D17" s="42" t="s">
        <v>125</v>
      </c>
      <c r="E17" s="41" t="s">
        <v>7</v>
      </c>
      <c r="F17" s="43" t="s">
        <v>126</v>
      </c>
      <c r="G17" s="43"/>
      <c r="H17" s="14"/>
      <c r="I17" s="45">
        <v>1</v>
      </c>
      <c r="J17" s="45"/>
      <c r="K17" s="45"/>
      <c r="L17" s="45"/>
      <c r="M17" s="45"/>
      <c r="N17" s="45"/>
      <c r="O17" s="45"/>
      <c r="P17" s="5"/>
      <c r="Q17" s="45"/>
      <c r="R17" s="45"/>
      <c r="S17" s="45"/>
      <c r="T17" s="45"/>
      <c r="U17" s="45"/>
      <c r="V17" s="45"/>
      <c r="W17" s="5"/>
      <c r="X17" s="45"/>
      <c r="Y17" s="45"/>
      <c r="Z17" s="45"/>
      <c r="AA17" s="45"/>
      <c r="AB17" s="45"/>
      <c r="AC17" s="45"/>
    </row>
    <row r="18" spans="1:29">
      <c r="A18" s="6" t="s">
        <v>26</v>
      </c>
      <c r="B18" s="12" t="s">
        <v>85</v>
      </c>
      <c r="C18" s="41" t="s">
        <v>27</v>
      </c>
      <c r="D18" s="42" t="s">
        <v>97</v>
      </c>
      <c r="E18" s="41" t="s">
        <v>137</v>
      </c>
      <c r="F18" s="43" t="s">
        <v>127</v>
      </c>
      <c r="G18" s="43">
        <v>30</v>
      </c>
      <c r="H18" s="14"/>
      <c r="I18" s="44">
        <v>4</v>
      </c>
      <c r="J18" s="44"/>
      <c r="K18" s="44"/>
      <c r="L18" s="44">
        <v>1</v>
      </c>
      <c r="M18" s="45">
        <v>10</v>
      </c>
      <c r="N18" s="44">
        <v>1</v>
      </c>
      <c r="O18" s="44"/>
      <c r="Q18" s="44"/>
      <c r="R18" s="44"/>
      <c r="S18" s="44"/>
      <c r="T18" s="44"/>
      <c r="U18" s="44"/>
      <c r="V18" s="44"/>
      <c r="X18" s="44"/>
      <c r="Y18" s="44"/>
      <c r="Z18" s="44"/>
      <c r="AA18" s="44"/>
      <c r="AB18" s="44">
        <v>1</v>
      </c>
      <c r="AC18" s="44"/>
    </row>
    <row r="19" spans="1:29" s="4" customFormat="1">
      <c r="A19" s="6"/>
      <c r="B19" s="12"/>
      <c r="C19" s="6" t="s">
        <v>280</v>
      </c>
      <c r="D19" s="12" t="s">
        <v>295</v>
      </c>
      <c r="E19" s="6" t="s">
        <v>281</v>
      </c>
      <c r="F19" s="12" t="s">
        <v>296</v>
      </c>
      <c r="G19" s="14"/>
      <c r="H19" s="14"/>
      <c r="M19" s="5">
        <v>4</v>
      </c>
    </row>
    <row r="20" spans="1:29" s="4" customFormat="1">
      <c r="A20" s="6"/>
      <c r="B20" s="12"/>
      <c r="C20" s="41"/>
      <c r="D20" s="42"/>
      <c r="E20" s="41" t="s">
        <v>282</v>
      </c>
      <c r="F20" s="43" t="s">
        <v>297</v>
      </c>
      <c r="G20" s="43"/>
      <c r="H20" s="14"/>
      <c r="I20" s="44"/>
      <c r="J20" s="44"/>
      <c r="K20" s="44"/>
      <c r="L20" s="44"/>
      <c r="M20" s="45">
        <v>2</v>
      </c>
      <c r="N20" s="44"/>
      <c r="O20" s="44"/>
      <c r="Q20" s="44"/>
      <c r="R20" s="44"/>
      <c r="S20" s="44"/>
      <c r="T20" s="44"/>
      <c r="U20" s="44"/>
      <c r="V20" s="44"/>
      <c r="X20" s="44"/>
      <c r="Y20" s="44"/>
      <c r="Z20" s="44"/>
      <c r="AA20" s="44"/>
      <c r="AB20" s="44"/>
      <c r="AC20" s="44"/>
    </row>
    <row r="21" spans="1:29">
      <c r="A21" s="6"/>
      <c r="B21" s="6"/>
      <c r="C21" s="41" t="s">
        <v>28</v>
      </c>
      <c r="D21" s="42" t="s">
        <v>98</v>
      </c>
      <c r="E21" s="41" t="s">
        <v>138</v>
      </c>
      <c r="F21" s="43" t="s">
        <v>128</v>
      </c>
      <c r="G21" s="43"/>
      <c r="H21" s="14"/>
      <c r="I21" s="44"/>
      <c r="J21" s="44"/>
      <c r="K21" s="44"/>
      <c r="L21" s="44"/>
      <c r="M21" s="45">
        <v>1</v>
      </c>
      <c r="N21" s="44">
        <v>2</v>
      </c>
      <c r="O21" s="44"/>
      <c r="Q21" s="44"/>
      <c r="R21" s="44"/>
      <c r="S21" s="44"/>
      <c r="T21" s="44"/>
      <c r="U21" s="44">
        <v>1</v>
      </c>
      <c r="V21" s="44"/>
      <c r="X21" s="44"/>
      <c r="Y21" s="44"/>
      <c r="Z21" s="44"/>
      <c r="AA21" s="44"/>
      <c r="AB21" s="44"/>
      <c r="AC21" s="44"/>
    </row>
    <row r="22" spans="1:29">
      <c r="A22" s="6"/>
      <c r="B22" s="6"/>
      <c r="C22" s="6" t="s">
        <v>29</v>
      </c>
      <c r="D22" s="12" t="s">
        <v>99</v>
      </c>
      <c r="E22" s="6" t="s">
        <v>139</v>
      </c>
      <c r="F22" s="14" t="s">
        <v>129</v>
      </c>
      <c r="G22" s="14">
        <v>5</v>
      </c>
      <c r="H22" s="14"/>
      <c r="I22" s="4">
        <v>8</v>
      </c>
      <c r="J22">
        <v>7</v>
      </c>
      <c r="M22" s="34"/>
      <c r="N22">
        <v>2</v>
      </c>
      <c r="O22">
        <v>6</v>
      </c>
      <c r="Q22"/>
      <c r="R22" s="4">
        <v>1</v>
      </c>
      <c r="S22">
        <v>1</v>
      </c>
      <c r="V22">
        <v>1</v>
      </c>
      <c r="X22"/>
      <c r="Y22">
        <v>4</v>
      </c>
      <c r="Z22" s="4">
        <v>3</v>
      </c>
      <c r="AA22">
        <v>1</v>
      </c>
      <c r="AB22">
        <v>1</v>
      </c>
      <c r="AC22">
        <v>1</v>
      </c>
    </row>
    <row r="23" spans="1:29">
      <c r="A23" s="6"/>
      <c r="B23" s="6"/>
      <c r="C23" s="6"/>
      <c r="D23" s="12"/>
      <c r="E23" s="6" t="s">
        <v>283</v>
      </c>
      <c r="F23" s="12" t="s">
        <v>299</v>
      </c>
      <c r="G23" s="14"/>
      <c r="H23" s="14"/>
      <c r="M23" s="34">
        <v>1</v>
      </c>
      <c r="Q23"/>
      <c r="X23"/>
      <c r="Y23"/>
      <c r="Z23" s="4"/>
    </row>
    <row r="24" spans="1:29">
      <c r="A24" s="6"/>
      <c r="B24" s="6"/>
      <c r="C24" s="41"/>
      <c r="D24" s="42"/>
      <c r="E24" s="41" t="s">
        <v>298</v>
      </c>
      <c r="F24" s="42" t="s">
        <v>300</v>
      </c>
      <c r="G24" s="43">
        <v>7</v>
      </c>
      <c r="H24" s="14"/>
      <c r="I24" s="44"/>
      <c r="J24" s="44"/>
      <c r="K24" s="44"/>
      <c r="L24" s="44"/>
      <c r="M24" s="45"/>
      <c r="N24" s="44"/>
      <c r="O24" s="44"/>
      <c r="Q24" s="44"/>
      <c r="R24" s="44"/>
      <c r="S24" s="44"/>
      <c r="T24" s="44"/>
      <c r="U24" s="44"/>
      <c r="V24" s="44"/>
      <c r="X24" s="44"/>
      <c r="Y24" s="44"/>
      <c r="Z24" s="44"/>
      <c r="AA24" s="44"/>
      <c r="AB24" s="44"/>
      <c r="AC24" s="44"/>
    </row>
    <row r="25" spans="1:29">
      <c r="A25" s="6"/>
      <c r="B25" s="6"/>
      <c r="C25" s="6" t="s">
        <v>30</v>
      </c>
      <c r="D25" s="12" t="s">
        <v>100</v>
      </c>
      <c r="E25" s="6" t="s">
        <v>155</v>
      </c>
      <c r="F25" s="12" t="s">
        <v>51</v>
      </c>
      <c r="G25" s="14">
        <v>1</v>
      </c>
      <c r="H25" s="14"/>
      <c r="I25" s="4">
        <v>1</v>
      </c>
      <c r="J25" s="4">
        <v>1</v>
      </c>
      <c r="K25" s="4"/>
      <c r="L25" s="4"/>
      <c r="M25" s="5"/>
      <c r="N25" s="4">
        <v>1</v>
      </c>
      <c r="O25" s="4"/>
      <c r="S25" s="4"/>
      <c r="T25" s="4"/>
      <c r="U25" s="4"/>
      <c r="V25" s="4"/>
      <c r="Z25" s="4"/>
      <c r="AA25" s="4"/>
      <c r="AB25" s="4"/>
      <c r="AC25" s="4"/>
    </row>
    <row r="26" spans="1:29">
      <c r="A26" s="6"/>
      <c r="B26" s="6"/>
      <c r="C26" s="6"/>
      <c r="D26" s="6"/>
      <c r="E26" s="6" t="s">
        <v>156</v>
      </c>
      <c r="F26" s="12" t="s">
        <v>52</v>
      </c>
      <c r="G26" s="14"/>
      <c r="H26" s="14"/>
      <c r="I26" s="4">
        <v>2</v>
      </c>
      <c r="J26">
        <v>1</v>
      </c>
      <c r="M26" s="34"/>
      <c r="O26">
        <v>1</v>
      </c>
      <c r="Q26"/>
      <c r="X26"/>
      <c r="Y26"/>
      <c r="Z26" s="4"/>
    </row>
    <row r="27" spans="1:29">
      <c r="A27" s="6"/>
      <c r="B27" s="6"/>
      <c r="C27" s="6"/>
      <c r="D27" s="6"/>
      <c r="E27" s="6" t="s">
        <v>157</v>
      </c>
      <c r="F27" s="12" t="s">
        <v>53</v>
      </c>
      <c r="G27" s="14"/>
      <c r="H27" s="14"/>
      <c r="M27" s="34"/>
      <c r="Q27"/>
      <c r="X27">
        <v>412</v>
      </c>
      <c r="Y27">
        <v>219</v>
      </c>
      <c r="Z27" s="4">
        <v>12</v>
      </c>
      <c r="AA27">
        <v>13</v>
      </c>
      <c r="AB27">
        <v>17</v>
      </c>
      <c r="AC27">
        <v>32</v>
      </c>
    </row>
    <row r="28" spans="1:29">
      <c r="A28" s="6"/>
      <c r="B28" s="6"/>
      <c r="C28" s="41"/>
      <c r="D28" s="41"/>
      <c r="E28" s="41" t="s">
        <v>140</v>
      </c>
      <c r="F28" s="43" t="s">
        <v>257</v>
      </c>
      <c r="G28" s="43"/>
      <c r="H28" s="14"/>
      <c r="I28" s="44">
        <v>4</v>
      </c>
      <c r="J28" s="44"/>
      <c r="K28" s="44"/>
      <c r="L28" s="44">
        <v>1</v>
      </c>
      <c r="M28" s="45"/>
      <c r="N28" s="44">
        <v>1</v>
      </c>
      <c r="O28" s="44">
        <v>1</v>
      </c>
      <c r="Q28" s="44">
        <v>1</v>
      </c>
      <c r="R28" s="44"/>
      <c r="S28" s="44"/>
      <c r="T28" s="44"/>
      <c r="U28" s="44">
        <v>1</v>
      </c>
      <c r="V28" s="44"/>
      <c r="X28" s="44"/>
      <c r="Y28" s="44">
        <v>1</v>
      </c>
      <c r="Z28" s="44">
        <v>1</v>
      </c>
      <c r="AA28" s="44"/>
      <c r="AB28" s="44"/>
      <c r="AC28" s="44"/>
    </row>
    <row r="29" spans="1:29">
      <c r="A29" s="6"/>
      <c r="B29" s="6"/>
      <c r="C29" s="6" t="s">
        <v>31</v>
      </c>
      <c r="D29" s="12" t="s">
        <v>103</v>
      </c>
      <c r="E29" s="6" t="s">
        <v>224</v>
      </c>
      <c r="F29" s="12" t="s">
        <v>301</v>
      </c>
      <c r="G29" s="14">
        <v>1</v>
      </c>
      <c r="H29" s="14"/>
      <c r="M29" s="34"/>
      <c r="Q29"/>
      <c r="X29"/>
      <c r="Y29"/>
      <c r="Z29" s="4"/>
    </row>
    <row r="30" spans="1:29">
      <c r="A30" s="6"/>
      <c r="B30" s="6"/>
      <c r="C30" s="6"/>
      <c r="D30" s="6"/>
      <c r="E30" s="6" t="s">
        <v>225</v>
      </c>
      <c r="F30" s="12" t="s">
        <v>302</v>
      </c>
      <c r="G30" s="14">
        <v>1</v>
      </c>
      <c r="H30" s="14"/>
      <c r="J30" s="4"/>
      <c r="K30" s="4"/>
      <c r="L30" s="4"/>
      <c r="M30" s="5">
        <v>1</v>
      </c>
      <c r="N30" s="4"/>
      <c r="O30" s="4"/>
      <c r="S30" s="4"/>
      <c r="T30" s="4"/>
      <c r="U30" s="4"/>
      <c r="V30" s="4"/>
      <c r="Z30" s="4"/>
      <c r="AA30" s="4"/>
      <c r="AB30" s="4"/>
      <c r="AC30" s="4"/>
    </row>
    <row r="31" spans="1:29">
      <c r="A31" s="6"/>
      <c r="B31" s="6"/>
      <c r="C31" s="44"/>
      <c r="D31" s="44"/>
      <c r="E31" s="41" t="s">
        <v>141</v>
      </c>
      <c r="F31" s="43" t="s">
        <v>258</v>
      </c>
      <c r="G31" s="43">
        <v>2</v>
      </c>
      <c r="H31" s="14"/>
      <c r="I31" s="44">
        <v>1</v>
      </c>
      <c r="J31" s="44"/>
      <c r="K31" s="44"/>
      <c r="L31" s="44"/>
      <c r="M31" s="45"/>
      <c r="N31" s="44"/>
      <c r="O31" s="44">
        <v>1</v>
      </c>
      <c r="Q31" s="44">
        <v>1</v>
      </c>
      <c r="R31" s="44"/>
      <c r="S31" s="44"/>
      <c r="T31" s="44"/>
      <c r="U31" s="44"/>
      <c r="V31" s="44"/>
      <c r="X31" s="44"/>
      <c r="Y31" s="44"/>
      <c r="Z31" s="44"/>
      <c r="AA31" s="44"/>
      <c r="AB31" s="44"/>
      <c r="AC31" s="44"/>
    </row>
    <row r="32" spans="1:29">
      <c r="A32" s="6"/>
      <c r="B32" s="6"/>
      <c r="C32" s="6" t="s">
        <v>32</v>
      </c>
      <c r="D32" s="12" t="s">
        <v>104</v>
      </c>
      <c r="E32" s="6" t="s">
        <v>8</v>
      </c>
      <c r="F32" s="12" t="s">
        <v>54</v>
      </c>
      <c r="G32" s="14"/>
      <c r="H32" s="14"/>
      <c r="M32" s="34"/>
      <c r="O32">
        <v>2</v>
      </c>
      <c r="Q32">
        <v>4</v>
      </c>
      <c r="X32">
        <v>3</v>
      </c>
      <c r="Y32"/>
      <c r="Z32" s="4"/>
      <c r="AC32">
        <v>1</v>
      </c>
    </row>
    <row r="33" spans="1:31">
      <c r="A33" s="6"/>
      <c r="B33" s="6"/>
      <c r="C33" s="6"/>
      <c r="D33" s="12"/>
      <c r="E33" s="6" t="s">
        <v>228</v>
      </c>
      <c r="F33" s="12" t="s">
        <v>303</v>
      </c>
      <c r="G33" s="14">
        <v>1</v>
      </c>
      <c r="H33" s="14"/>
      <c r="M33" s="34">
        <v>1</v>
      </c>
      <c r="Q33"/>
      <c r="X33"/>
      <c r="Y33"/>
      <c r="Z33" s="4"/>
    </row>
    <row r="34" spans="1:31">
      <c r="A34" s="6"/>
      <c r="B34" s="6"/>
      <c r="C34" s="6"/>
      <c r="D34" s="12"/>
      <c r="E34" s="6" t="s">
        <v>229</v>
      </c>
      <c r="F34" s="12" t="s">
        <v>305</v>
      </c>
      <c r="G34" s="14">
        <v>1</v>
      </c>
      <c r="H34" s="14"/>
      <c r="M34" s="34"/>
      <c r="Q34"/>
      <c r="X34"/>
      <c r="Y34"/>
      <c r="Z34" s="4"/>
    </row>
    <row r="35" spans="1:31">
      <c r="A35" s="6"/>
      <c r="B35" s="6"/>
      <c r="C35" s="6"/>
      <c r="D35" s="6"/>
      <c r="E35" s="6" t="s">
        <v>158</v>
      </c>
      <c r="F35" s="12" t="s">
        <v>55</v>
      </c>
      <c r="G35" s="14">
        <v>57</v>
      </c>
      <c r="H35" s="14"/>
      <c r="I35" s="4">
        <v>8</v>
      </c>
      <c r="J35">
        <v>4</v>
      </c>
      <c r="K35">
        <v>2</v>
      </c>
      <c r="L35">
        <v>3</v>
      </c>
      <c r="M35" s="34">
        <v>1</v>
      </c>
      <c r="N35">
        <v>4</v>
      </c>
      <c r="Q35"/>
      <c r="X35"/>
      <c r="Y35"/>
      <c r="Z35" s="4"/>
    </row>
    <row r="36" spans="1:31">
      <c r="A36" s="6"/>
      <c r="B36" s="6"/>
      <c r="C36" s="6"/>
      <c r="D36" s="6"/>
      <c r="E36" s="6" t="s">
        <v>286</v>
      </c>
      <c r="F36" s="12" t="s">
        <v>304</v>
      </c>
      <c r="G36" s="14">
        <v>1</v>
      </c>
      <c r="H36" s="14"/>
      <c r="M36" s="34">
        <v>1</v>
      </c>
      <c r="Q36"/>
      <c r="X36"/>
      <c r="Y36"/>
      <c r="Z36" s="4"/>
    </row>
    <row r="37" spans="1:31">
      <c r="A37" s="6"/>
      <c r="B37" s="6"/>
      <c r="C37" s="6"/>
      <c r="D37" s="6"/>
      <c r="E37" s="6" t="s">
        <v>232</v>
      </c>
      <c r="F37" s="12" t="s">
        <v>306</v>
      </c>
      <c r="G37" s="14">
        <v>5</v>
      </c>
      <c r="H37" s="14"/>
      <c r="M37" s="34"/>
      <c r="Q37"/>
      <c r="X37"/>
      <c r="Y37"/>
      <c r="Z37" s="4"/>
    </row>
    <row r="38" spans="1:31">
      <c r="A38" s="6"/>
      <c r="B38" s="6"/>
      <c r="C38" s="6"/>
      <c r="D38" s="6"/>
      <c r="E38" s="6" t="s">
        <v>159</v>
      </c>
      <c r="F38" s="12" t="s">
        <v>56</v>
      </c>
      <c r="G38" s="14">
        <v>7</v>
      </c>
      <c r="H38" s="14"/>
      <c r="I38" s="4">
        <v>4</v>
      </c>
      <c r="L38">
        <v>1</v>
      </c>
      <c r="M38" s="34">
        <v>5</v>
      </c>
      <c r="Q38"/>
      <c r="X38"/>
      <c r="Y38"/>
      <c r="Z38" s="4"/>
    </row>
    <row r="39" spans="1:31">
      <c r="A39" s="6"/>
      <c r="B39" s="6"/>
      <c r="C39" s="6"/>
      <c r="D39" s="6"/>
      <c r="E39" s="6" t="s">
        <v>160</v>
      </c>
      <c r="F39" s="12" t="s">
        <v>57</v>
      </c>
      <c r="G39" s="14"/>
      <c r="H39" s="14"/>
      <c r="J39">
        <v>5</v>
      </c>
      <c r="L39">
        <v>5</v>
      </c>
      <c r="M39" s="34">
        <v>3</v>
      </c>
      <c r="N39">
        <v>1</v>
      </c>
      <c r="O39">
        <v>2</v>
      </c>
      <c r="Q39"/>
      <c r="X39"/>
      <c r="Y39"/>
      <c r="Z39" s="4"/>
    </row>
    <row r="40" spans="1:31">
      <c r="A40" s="6"/>
      <c r="B40" s="6"/>
      <c r="C40" s="41"/>
      <c r="D40" s="41"/>
      <c r="E40" s="41" t="s">
        <v>142</v>
      </c>
      <c r="F40" s="43" t="s">
        <v>259</v>
      </c>
      <c r="G40" s="43">
        <v>4</v>
      </c>
      <c r="H40" s="14"/>
      <c r="I40" s="44">
        <v>5</v>
      </c>
      <c r="J40" s="44">
        <v>9</v>
      </c>
      <c r="K40" s="44">
        <v>8</v>
      </c>
      <c r="L40" s="44">
        <v>9</v>
      </c>
      <c r="M40" s="45"/>
      <c r="N40" s="44">
        <v>11</v>
      </c>
      <c r="O40" s="44">
        <v>11</v>
      </c>
      <c r="Q40" s="44"/>
      <c r="R40" s="44"/>
      <c r="S40" s="44">
        <v>1</v>
      </c>
      <c r="T40" s="44"/>
      <c r="U40" s="44"/>
      <c r="V40" s="44"/>
      <c r="X40" s="44"/>
      <c r="Y40" s="44"/>
      <c r="Z40" s="44"/>
      <c r="AA40" s="44"/>
      <c r="AB40" s="44"/>
      <c r="AC40" s="44"/>
    </row>
    <row r="41" spans="1:31">
      <c r="A41" s="6"/>
      <c r="B41" s="6"/>
      <c r="C41" s="6" t="s">
        <v>33</v>
      </c>
      <c r="D41" s="12" t="s">
        <v>101</v>
      </c>
      <c r="E41" s="6" t="s">
        <v>161</v>
      </c>
      <c r="F41" s="12" t="s">
        <v>58</v>
      </c>
      <c r="G41" s="14">
        <v>1</v>
      </c>
      <c r="H41" s="14"/>
      <c r="I41" s="4">
        <v>97</v>
      </c>
      <c r="J41" s="4">
        <v>56</v>
      </c>
      <c r="K41" s="4">
        <v>57</v>
      </c>
      <c r="L41" s="4">
        <v>47</v>
      </c>
      <c r="M41" s="5">
        <v>1</v>
      </c>
      <c r="N41" s="4">
        <v>39</v>
      </c>
      <c r="O41" s="4">
        <v>58</v>
      </c>
      <c r="Q41" s="4">
        <v>38</v>
      </c>
      <c r="R41" s="4">
        <v>6</v>
      </c>
      <c r="S41" s="4">
        <v>2</v>
      </c>
      <c r="T41" s="4">
        <v>2</v>
      </c>
      <c r="U41" s="4">
        <v>1</v>
      </c>
      <c r="V41" s="4">
        <v>2</v>
      </c>
      <c r="X41" s="4">
        <v>40</v>
      </c>
      <c r="Y41" s="4">
        <v>38</v>
      </c>
      <c r="Z41" s="4">
        <v>4</v>
      </c>
      <c r="AA41" s="4">
        <v>6</v>
      </c>
      <c r="AB41" s="4">
        <v>8</v>
      </c>
      <c r="AC41" s="4"/>
    </row>
    <row r="42" spans="1:31">
      <c r="A42" s="6"/>
      <c r="B42" s="6"/>
      <c r="C42" s="41"/>
      <c r="D42" s="41"/>
      <c r="E42" s="41" t="s">
        <v>162</v>
      </c>
      <c r="F42" s="42" t="s">
        <v>59</v>
      </c>
      <c r="G42" s="43">
        <v>2</v>
      </c>
      <c r="H42" s="14"/>
      <c r="I42" s="44"/>
      <c r="J42" s="44"/>
      <c r="K42" s="44"/>
      <c r="L42" s="44"/>
      <c r="M42" s="45">
        <v>4</v>
      </c>
      <c r="N42" s="44"/>
      <c r="O42" s="44">
        <v>1</v>
      </c>
      <c r="Q42" s="44"/>
      <c r="R42" s="44"/>
      <c r="S42" s="44"/>
      <c r="T42" s="44">
        <v>1</v>
      </c>
      <c r="U42" s="44"/>
      <c r="V42" s="44"/>
      <c r="X42" s="44"/>
      <c r="Y42" s="44"/>
      <c r="Z42" s="44">
        <v>2</v>
      </c>
      <c r="AA42" s="44"/>
      <c r="AB42" s="44"/>
      <c r="AC42" s="44">
        <v>1</v>
      </c>
    </row>
    <row r="43" spans="1:31">
      <c r="A43" s="6"/>
      <c r="B43" s="6"/>
      <c r="C43" s="41" t="s">
        <v>34</v>
      </c>
      <c r="D43" s="42" t="s">
        <v>102</v>
      </c>
      <c r="E43" s="41" t="s">
        <v>143</v>
      </c>
      <c r="F43" s="43" t="s">
        <v>260</v>
      </c>
      <c r="G43" s="43">
        <v>23</v>
      </c>
      <c r="H43" s="14"/>
      <c r="I43" s="44"/>
      <c r="J43" s="44">
        <v>2</v>
      </c>
      <c r="K43" s="44">
        <v>2</v>
      </c>
      <c r="L43" s="44">
        <v>2</v>
      </c>
      <c r="M43" s="45">
        <v>10</v>
      </c>
      <c r="N43" s="44">
        <v>1</v>
      </c>
      <c r="O43" s="44">
        <v>4</v>
      </c>
      <c r="Q43" s="44">
        <v>1</v>
      </c>
      <c r="R43" s="44">
        <v>5</v>
      </c>
      <c r="S43" s="44"/>
      <c r="T43" s="44"/>
      <c r="U43" s="44">
        <v>1</v>
      </c>
      <c r="V43" s="44">
        <v>1</v>
      </c>
      <c r="X43" s="44">
        <v>9</v>
      </c>
      <c r="Y43" s="44">
        <v>6</v>
      </c>
      <c r="Z43" s="44"/>
      <c r="AA43" s="44">
        <v>1</v>
      </c>
      <c r="AB43" s="44">
        <v>1</v>
      </c>
      <c r="AC43" s="44">
        <v>1</v>
      </c>
    </row>
    <row r="44" spans="1:31">
      <c r="A44" s="6"/>
      <c r="B44" s="6"/>
      <c r="C44" s="52" t="s">
        <v>242</v>
      </c>
      <c r="D44" s="42" t="s">
        <v>308</v>
      </c>
      <c r="E44" s="41" t="s">
        <v>243</v>
      </c>
      <c r="F44" s="42" t="s">
        <v>307</v>
      </c>
      <c r="G44" s="43"/>
      <c r="H44" s="14"/>
      <c r="I44" s="44"/>
      <c r="J44" s="44"/>
      <c r="K44" s="44"/>
      <c r="L44" s="44"/>
      <c r="M44" s="45">
        <v>2</v>
      </c>
      <c r="N44" s="44"/>
      <c r="O44" s="44"/>
      <c r="Q44" s="44"/>
      <c r="R44" s="44"/>
      <c r="S44" s="44"/>
      <c r="T44" s="44"/>
      <c r="U44" s="44"/>
      <c r="V44" s="44"/>
      <c r="X44" s="44"/>
      <c r="Y44" s="44"/>
      <c r="Z44" s="44"/>
      <c r="AA44" s="44"/>
      <c r="AB44" s="44"/>
      <c r="AC44" s="44"/>
      <c r="AD44" s="4"/>
      <c r="AE44" s="4"/>
    </row>
    <row r="45" spans="1:31">
      <c r="A45" s="6"/>
      <c r="B45" s="6"/>
      <c r="C45" s="52" t="s">
        <v>244</v>
      </c>
      <c r="D45" s="42" t="s">
        <v>309</v>
      </c>
      <c r="E45" s="41" t="s">
        <v>245</v>
      </c>
      <c r="F45" s="43" t="s">
        <v>310</v>
      </c>
      <c r="G45" s="43"/>
      <c r="H45" s="14"/>
      <c r="I45" s="44"/>
      <c r="J45" s="44"/>
      <c r="K45" s="44"/>
      <c r="L45" s="44"/>
      <c r="M45" s="45">
        <v>1</v>
      </c>
      <c r="N45" s="44"/>
      <c r="O45" s="44"/>
      <c r="Q45" s="44"/>
      <c r="R45" s="44"/>
      <c r="S45" s="44"/>
      <c r="T45" s="44"/>
      <c r="U45" s="44"/>
      <c r="V45" s="44"/>
      <c r="X45" s="44"/>
      <c r="Y45" s="44"/>
      <c r="Z45" s="44"/>
      <c r="AA45" s="44"/>
      <c r="AB45" s="44"/>
      <c r="AC45" s="44"/>
      <c r="AD45" s="4"/>
      <c r="AE45" s="4"/>
    </row>
    <row r="46" spans="1:31">
      <c r="A46" s="41"/>
      <c r="B46" s="41"/>
      <c r="C46" s="41" t="s">
        <v>9</v>
      </c>
      <c r="D46" s="42" t="s">
        <v>261</v>
      </c>
      <c r="E46" s="41" t="s">
        <v>9</v>
      </c>
      <c r="F46" s="43" t="s">
        <v>262</v>
      </c>
      <c r="G46" s="43">
        <v>38</v>
      </c>
      <c r="H46" s="14"/>
      <c r="I46" s="44">
        <v>72</v>
      </c>
      <c r="J46" s="44">
        <v>40</v>
      </c>
      <c r="K46" s="44">
        <v>34</v>
      </c>
      <c r="L46" s="44">
        <v>38</v>
      </c>
      <c r="M46" s="45">
        <v>27</v>
      </c>
      <c r="N46" s="44">
        <v>31</v>
      </c>
      <c r="O46" s="44">
        <v>42</v>
      </c>
      <c r="Q46" s="44">
        <v>24</v>
      </c>
      <c r="R46" s="44">
        <v>6</v>
      </c>
      <c r="S46" s="44"/>
      <c r="T46" s="44">
        <v>2</v>
      </c>
      <c r="U46" s="44">
        <v>2</v>
      </c>
      <c r="V46" s="44">
        <v>2</v>
      </c>
      <c r="X46" s="44">
        <v>57</v>
      </c>
      <c r="Y46" s="44">
        <v>20</v>
      </c>
      <c r="Z46" s="44">
        <v>13</v>
      </c>
      <c r="AA46" s="44">
        <v>5</v>
      </c>
      <c r="AB46" s="44">
        <v>3</v>
      </c>
      <c r="AC46" s="44">
        <v>7</v>
      </c>
      <c r="AD46" s="4"/>
      <c r="AE46" s="4"/>
    </row>
    <row r="47" spans="1:31">
      <c r="A47" s="46" t="s">
        <v>35</v>
      </c>
      <c r="B47" s="47" t="s">
        <v>86</v>
      </c>
      <c r="C47" s="46" t="s">
        <v>36</v>
      </c>
      <c r="D47" s="47" t="s">
        <v>105</v>
      </c>
      <c r="E47" s="46" t="s">
        <v>144</v>
      </c>
      <c r="F47" s="48" t="s">
        <v>263</v>
      </c>
      <c r="G47" s="43">
        <v>5</v>
      </c>
      <c r="H47" s="14"/>
      <c r="I47" s="49"/>
      <c r="J47" s="49"/>
      <c r="K47" s="49"/>
      <c r="L47" s="49"/>
      <c r="M47" s="50">
        <v>3</v>
      </c>
      <c r="N47" s="49"/>
      <c r="O47" s="49"/>
      <c r="Q47" s="49"/>
      <c r="R47" s="49"/>
      <c r="S47" s="49"/>
      <c r="T47" s="49"/>
      <c r="U47" s="49"/>
      <c r="V47" s="49">
        <v>1</v>
      </c>
      <c r="X47" s="49"/>
      <c r="Y47" s="49"/>
      <c r="Z47" s="49"/>
      <c r="AA47" s="49"/>
      <c r="AB47" s="49"/>
      <c r="AC47" s="49"/>
      <c r="AD47" s="4"/>
      <c r="AE47" s="4"/>
    </row>
    <row r="48" spans="1:31">
      <c r="A48" s="6" t="s">
        <v>37</v>
      </c>
      <c r="B48" s="12" t="s">
        <v>87</v>
      </c>
      <c r="C48" s="41" t="s">
        <v>38</v>
      </c>
      <c r="D48" s="42" t="s">
        <v>106</v>
      </c>
      <c r="E48" s="41" t="s">
        <v>145</v>
      </c>
      <c r="F48" s="43" t="s">
        <v>264</v>
      </c>
      <c r="G48" s="43"/>
      <c r="H48" s="14"/>
      <c r="I48" s="44">
        <v>11</v>
      </c>
      <c r="J48" s="44">
        <v>6</v>
      </c>
      <c r="K48" s="44">
        <v>1</v>
      </c>
      <c r="L48" s="44">
        <v>3</v>
      </c>
      <c r="M48" s="45">
        <v>1</v>
      </c>
      <c r="N48" s="44"/>
      <c r="O48" s="44"/>
      <c r="Q48" s="44"/>
      <c r="R48" s="44"/>
      <c r="S48" s="44"/>
      <c r="T48" s="44"/>
      <c r="U48" s="44"/>
      <c r="V48" s="44"/>
      <c r="X48" s="44"/>
      <c r="Y48" s="44"/>
      <c r="Z48" s="44"/>
      <c r="AA48" s="44"/>
      <c r="AB48" s="44"/>
      <c r="AC48" s="44"/>
      <c r="AD48" s="4"/>
      <c r="AE48" s="4"/>
    </row>
    <row r="49" spans="1:31">
      <c r="A49" s="6"/>
      <c r="B49" s="6"/>
      <c r="C49" s="41" t="s">
        <v>39</v>
      </c>
      <c r="D49" s="42" t="s">
        <v>107</v>
      </c>
      <c r="E49" s="41" t="s">
        <v>146</v>
      </c>
      <c r="F49" s="43" t="s">
        <v>265</v>
      </c>
      <c r="G49" s="43"/>
      <c r="H49" s="14"/>
      <c r="I49" s="44">
        <v>9</v>
      </c>
      <c r="J49" s="44">
        <v>2</v>
      </c>
      <c r="K49" s="44"/>
      <c r="L49" s="44">
        <v>1</v>
      </c>
      <c r="M49" s="45"/>
      <c r="N49" s="44"/>
      <c r="O49" s="44">
        <v>1</v>
      </c>
      <c r="Q49" s="44"/>
      <c r="R49" s="44"/>
      <c r="S49" s="44"/>
      <c r="T49" s="44"/>
      <c r="U49" s="44"/>
      <c r="V49" s="44">
        <v>1</v>
      </c>
      <c r="X49" s="44">
        <v>3</v>
      </c>
      <c r="Y49" s="44">
        <v>3</v>
      </c>
      <c r="Z49" s="44">
        <v>1</v>
      </c>
      <c r="AA49" s="44"/>
      <c r="AB49" s="44"/>
      <c r="AC49" s="44"/>
      <c r="AD49" s="4"/>
      <c r="AE49" s="4"/>
    </row>
    <row r="50" spans="1:31">
      <c r="A50" s="6"/>
      <c r="B50" s="6"/>
      <c r="C50" s="6" t="s">
        <v>40</v>
      </c>
      <c r="D50" s="12" t="s">
        <v>108</v>
      </c>
      <c r="E50" s="6" t="s">
        <v>163</v>
      </c>
      <c r="F50" s="12" t="s">
        <v>60</v>
      </c>
      <c r="G50" s="14"/>
      <c r="H50" s="14"/>
      <c r="J50">
        <v>3</v>
      </c>
      <c r="M50" s="34">
        <v>1</v>
      </c>
      <c r="Q50"/>
      <c r="X50"/>
      <c r="Y50"/>
      <c r="Z50" s="4"/>
      <c r="AD50" s="4"/>
      <c r="AE50" s="4"/>
    </row>
    <row r="51" spans="1:31">
      <c r="A51" s="6"/>
      <c r="B51" s="6"/>
      <c r="C51" s="6"/>
      <c r="D51" s="6"/>
      <c r="E51" s="6" t="s">
        <v>164</v>
      </c>
      <c r="F51" s="12" t="s">
        <v>61</v>
      </c>
      <c r="G51" s="14">
        <v>2</v>
      </c>
      <c r="H51" s="14"/>
      <c r="I51" s="4">
        <v>2</v>
      </c>
      <c r="M51" s="34"/>
      <c r="N51">
        <v>1</v>
      </c>
      <c r="Q51"/>
      <c r="X51"/>
      <c r="Y51"/>
      <c r="Z51" s="4"/>
      <c r="AB51">
        <v>1</v>
      </c>
      <c r="AD51" s="4"/>
      <c r="AE51" s="4"/>
    </row>
    <row r="52" spans="1:31">
      <c r="A52" s="6"/>
      <c r="B52" s="6"/>
      <c r="C52" s="6"/>
      <c r="D52" s="6"/>
      <c r="E52" s="6" t="s">
        <v>165</v>
      </c>
      <c r="F52" s="12" t="s">
        <v>62</v>
      </c>
      <c r="G52" s="14">
        <v>28</v>
      </c>
      <c r="H52" s="14"/>
      <c r="I52" s="4">
        <v>5</v>
      </c>
      <c r="L52">
        <v>1</v>
      </c>
      <c r="M52" s="34">
        <v>9</v>
      </c>
      <c r="O52">
        <v>1</v>
      </c>
      <c r="Q52"/>
      <c r="X52"/>
      <c r="Y52"/>
      <c r="Z52" s="4"/>
      <c r="AD52" s="4"/>
      <c r="AE52" s="4"/>
    </row>
    <row r="53" spans="1:31">
      <c r="A53" s="6"/>
      <c r="B53" s="6"/>
      <c r="C53" s="41"/>
      <c r="D53" s="41"/>
      <c r="E53" s="41" t="s">
        <v>166</v>
      </c>
      <c r="F53" s="42" t="s">
        <v>63</v>
      </c>
      <c r="G53" s="43">
        <v>20</v>
      </c>
      <c r="H53" s="14"/>
      <c r="I53" s="44">
        <v>18</v>
      </c>
      <c r="J53" s="44">
        <v>9</v>
      </c>
      <c r="K53" s="44">
        <v>4</v>
      </c>
      <c r="L53" s="44">
        <v>7</v>
      </c>
      <c r="M53" s="45">
        <v>12</v>
      </c>
      <c r="N53" s="44">
        <v>7</v>
      </c>
      <c r="O53" s="44">
        <v>6</v>
      </c>
      <c r="Q53" s="44">
        <v>2</v>
      </c>
      <c r="R53" s="44"/>
      <c r="S53" s="44"/>
      <c r="T53" s="44"/>
      <c r="U53" s="44"/>
      <c r="V53" s="44"/>
      <c r="X53" s="44"/>
      <c r="Y53" s="44">
        <v>3</v>
      </c>
      <c r="Z53" s="44"/>
      <c r="AA53" s="44">
        <v>2</v>
      </c>
      <c r="AB53" s="44"/>
      <c r="AC53" s="44"/>
      <c r="AD53" s="4"/>
      <c r="AE53" s="4"/>
    </row>
    <row r="54" spans="1:31" s="77" customFormat="1">
      <c r="A54" s="70"/>
      <c r="B54" s="70"/>
      <c r="C54" s="70" t="s">
        <v>41</v>
      </c>
      <c r="D54" s="71" t="s">
        <v>109</v>
      </c>
      <c r="E54" s="70" t="s">
        <v>167</v>
      </c>
      <c r="F54" s="71" t="s">
        <v>64</v>
      </c>
      <c r="G54" s="74">
        <v>12</v>
      </c>
      <c r="H54" s="74"/>
      <c r="I54" s="76">
        <v>7</v>
      </c>
      <c r="J54" s="77">
        <v>2</v>
      </c>
      <c r="M54" s="77">
        <v>2</v>
      </c>
      <c r="N54" s="77">
        <v>1</v>
      </c>
      <c r="O54" s="77">
        <v>1</v>
      </c>
      <c r="P54" s="76"/>
      <c r="R54" s="76"/>
      <c r="W54" s="76"/>
      <c r="Z54" s="76"/>
      <c r="AD54" s="76"/>
      <c r="AE54" s="76"/>
    </row>
    <row r="55" spans="1:31" s="77" customFormat="1">
      <c r="A55" s="70"/>
      <c r="B55" s="70"/>
      <c r="C55" s="70"/>
      <c r="D55" s="70"/>
      <c r="E55" s="70" t="s">
        <v>168</v>
      </c>
      <c r="F55" s="71" t="s">
        <v>65</v>
      </c>
      <c r="G55" s="74">
        <v>7</v>
      </c>
      <c r="H55" s="74"/>
      <c r="I55" s="76">
        <v>48</v>
      </c>
      <c r="J55" s="77">
        <v>19</v>
      </c>
      <c r="K55" s="77">
        <v>4</v>
      </c>
      <c r="L55" s="77">
        <v>9</v>
      </c>
      <c r="M55" s="77">
        <v>6</v>
      </c>
      <c r="N55" s="77">
        <v>3</v>
      </c>
      <c r="O55" s="77">
        <v>8</v>
      </c>
      <c r="P55" s="76"/>
      <c r="Q55" s="77">
        <v>1</v>
      </c>
      <c r="R55" s="76"/>
      <c r="W55" s="76"/>
      <c r="Y55" s="77">
        <v>1</v>
      </c>
      <c r="Z55" s="76">
        <v>1</v>
      </c>
      <c r="AD55" s="76"/>
      <c r="AE55" s="76"/>
    </row>
    <row r="56" spans="1:31" s="77" customFormat="1">
      <c r="A56" s="70"/>
      <c r="B56" s="70"/>
      <c r="C56" s="70"/>
      <c r="D56" s="70"/>
      <c r="E56" s="70" t="s">
        <v>169</v>
      </c>
      <c r="F56" s="71" t="s">
        <v>66</v>
      </c>
      <c r="G56" s="74">
        <v>7</v>
      </c>
      <c r="H56" s="74"/>
      <c r="I56" s="76">
        <v>35</v>
      </c>
      <c r="J56" s="77">
        <v>45</v>
      </c>
      <c r="K56" s="77">
        <v>11</v>
      </c>
      <c r="L56" s="77">
        <v>8</v>
      </c>
      <c r="M56" s="77">
        <v>14</v>
      </c>
      <c r="N56" s="77">
        <v>14</v>
      </c>
      <c r="O56" s="77">
        <v>17</v>
      </c>
      <c r="P56" s="76"/>
      <c r="R56" s="76">
        <v>2</v>
      </c>
      <c r="W56" s="76"/>
      <c r="Y56" s="77">
        <v>2</v>
      </c>
      <c r="Z56" s="76"/>
      <c r="AC56" s="77">
        <v>1</v>
      </c>
      <c r="AD56" s="76"/>
      <c r="AE56" s="76"/>
    </row>
    <row r="57" spans="1:31" s="77" customFormat="1">
      <c r="A57" s="70"/>
      <c r="B57" s="70"/>
      <c r="C57" s="70"/>
      <c r="D57" s="70"/>
      <c r="E57" s="70" t="s">
        <v>170</v>
      </c>
      <c r="F57" s="71" t="s">
        <v>67</v>
      </c>
      <c r="G57" s="74">
        <v>2</v>
      </c>
      <c r="H57" s="74"/>
      <c r="I57" s="76">
        <v>6</v>
      </c>
      <c r="J57" s="77">
        <v>5</v>
      </c>
      <c r="K57" s="77">
        <v>1</v>
      </c>
      <c r="L57" s="77">
        <v>1</v>
      </c>
      <c r="O57" s="77">
        <v>2</v>
      </c>
      <c r="P57" s="76"/>
      <c r="Q57" s="77">
        <v>1</v>
      </c>
      <c r="R57" s="76"/>
      <c r="T57" s="77">
        <v>1</v>
      </c>
      <c r="W57" s="76"/>
      <c r="X57" s="77">
        <v>2</v>
      </c>
      <c r="Y57" s="77">
        <v>10</v>
      </c>
      <c r="Z57" s="76">
        <v>10</v>
      </c>
      <c r="AA57" s="77">
        <v>9</v>
      </c>
      <c r="AB57" s="77">
        <v>3</v>
      </c>
      <c r="AD57" s="76"/>
      <c r="AE57" s="76"/>
    </row>
    <row r="58" spans="1:31" s="77" customFormat="1">
      <c r="A58" s="70"/>
      <c r="B58" s="70"/>
      <c r="C58" s="70"/>
      <c r="D58" s="70"/>
      <c r="E58" s="70" t="s">
        <v>171</v>
      </c>
      <c r="F58" s="71" t="s">
        <v>68</v>
      </c>
      <c r="G58" s="74">
        <v>15</v>
      </c>
      <c r="H58" s="74"/>
      <c r="I58" s="76">
        <v>1</v>
      </c>
      <c r="J58" s="77">
        <v>3</v>
      </c>
      <c r="K58" s="77">
        <v>3</v>
      </c>
      <c r="L58" s="77">
        <v>1</v>
      </c>
      <c r="M58" s="77">
        <v>2</v>
      </c>
      <c r="N58" s="77">
        <v>2</v>
      </c>
      <c r="O58" s="77">
        <v>5</v>
      </c>
      <c r="P58" s="76"/>
      <c r="R58" s="76">
        <v>1</v>
      </c>
      <c r="W58" s="76"/>
      <c r="X58" s="77">
        <v>2</v>
      </c>
      <c r="Y58" s="77">
        <v>2</v>
      </c>
      <c r="Z58" s="76">
        <v>1</v>
      </c>
      <c r="AD58" s="76"/>
      <c r="AE58" s="76"/>
    </row>
    <row r="59" spans="1:31" s="77" customFormat="1">
      <c r="A59" s="70"/>
      <c r="B59" s="70"/>
      <c r="C59" s="70"/>
      <c r="D59" s="70"/>
      <c r="E59" s="70" t="s">
        <v>172</v>
      </c>
      <c r="F59" s="71" t="s">
        <v>69</v>
      </c>
      <c r="G59" s="74">
        <v>1</v>
      </c>
      <c r="H59" s="74"/>
      <c r="I59" s="76">
        <v>4</v>
      </c>
      <c r="J59" s="77">
        <v>1</v>
      </c>
      <c r="P59" s="76"/>
      <c r="R59" s="76"/>
      <c r="W59" s="76"/>
      <c r="Y59" s="77">
        <v>1</v>
      </c>
      <c r="Z59" s="76"/>
      <c r="AD59" s="76"/>
      <c r="AE59" s="76"/>
    </row>
    <row r="60" spans="1:31" s="77" customFormat="1">
      <c r="A60" s="70"/>
      <c r="B60" s="70"/>
      <c r="C60" s="72"/>
      <c r="D60" s="72"/>
      <c r="E60" s="72" t="s">
        <v>147</v>
      </c>
      <c r="F60" s="73" t="s">
        <v>266</v>
      </c>
      <c r="G60" s="73"/>
      <c r="H60" s="74"/>
      <c r="I60" s="75"/>
      <c r="J60" s="75"/>
      <c r="K60" s="75">
        <v>2</v>
      </c>
      <c r="L60" s="75"/>
      <c r="M60" s="75"/>
      <c r="N60" s="75"/>
      <c r="O60" s="75">
        <v>1</v>
      </c>
      <c r="P60" s="76"/>
      <c r="Q60" s="75"/>
      <c r="R60" s="75"/>
      <c r="S60" s="75"/>
      <c r="T60" s="75"/>
      <c r="U60" s="75"/>
      <c r="V60" s="75"/>
      <c r="W60" s="76"/>
      <c r="X60" s="75"/>
      <c r="Y60" s="75">
        <v>1</v>
      </c>
      <c r="Z60" s="75">
        <v>1</v>
      </c>
      <c r="AA60" s="75">
        <v>2</v>
      </c>
      <c r="AB60" s="75">
        <v>1</v>
      </c>
      <c r="AC60" s="75"/>
      <c r="AD60" s="76"/>
      <c r="AE60" s="76"/>
    </row>
    <row r="61" spans="1:31">
      <c r="A61" s="6"/>
      <c r="B61" s="6"/>
      <c r="C61" s="41" t="s">
        <v>42</v>
      </c>
      <c r="D61" s="42" t="s">
        <v>110</v>
      </c>
      <c r="E61" s="41" t="s">
        <v>148</v>
      </c>
      <c r="F61" s="43" t="s">
        <v>267</v>
      </c>
      <c r="G61" s="43"/>
      <c r="H61" s="14"/>
      <c r="I61" s="44">
        <v>4</v>
      </c>
      <c r="J61" s="44">
        <v>2</v>
      </c>
      <c r="K61" s="44"/>
      <c r="L61" s="44"/>
      <c r="M61" s="45"/>
      <c r="N61" s="44"/>
      <c r="O61" s="44">
        <v>1</v>
      </c>
      <c r="Q61" s="44"/>
      <c r="R61" s="44"/>
      <c r="S61" s="44"/>
      <c r="T61" s="44"/>
      <c r="U61" s="44"/>
      <c r="V61" s="44"/>
      <c r="X61" s="44"/>
      <c r="Y61" s="44"/>
      <c r="Z61" s="44"/>
      <c r="AA61" s="44"/>
      <c r="AB61" s="44"/>
      <c r="AC61" s="44"/>
      <c r="AD61" s="4"/>
      <c r="AE61" s="4"/>
    </row>
    <row r="62" spans="1:31">
      <c r="A62" s="6"/>
      <c r="B62" s="6"/>
      <c r="C62" s="41" t="s">
        <v>43</v>
      </c>
      <c r="D62" s="42" t="s">
        <v>111</v>
      </c>
      <c r="E62" s="41" t="s">
        <v>149</v>
      </c>
      <c r="F62" s="43" t="s">
        <v>268</v>
      </c>
      <c r="G62" s="43"/>
      <c r="H62" s="14"/>
      <c r="I62" s="44"/>
      <c r="J62" s="44"/>
      <c r="K62" s="44"/>
      <c r="L62" s="44"/>
      <c r="M62" s="45"/>
      <c r="N62" s="44">
        <v>6</v>
      </c>
      <c r="O62" s="44">
        <v>1</v>
      </c>
      <c r="Q62" s="44"/>
      <c r="R62" s="44"/>
      <c r="S62" s="44"/>
      <c r="T62" s="44"/>
      <c r="U62" s="44"/>
      <c r="V62" s="44"/>
      <c r="X62" s="44"/>
      <c r="Y62" s="44"/>
      <c r="Z62" s="44"/>
      <c r="AA62" s="44"/>
      <c r="AB62" s="44"/>
      <c r="AC62" s="44"/>
      <c r="AD62" s="4"/>
      <c r="AE62" s="4"/>
    </row>
    <row r="63" spans="1:31">
      <c r="A63" s="6"/>
      <c r="B63" s="6"/>
      <c r="C63" s="6" t="s">
        <v>44</v>
      </c>
      <c r="D63" s="12" t="s">
        <v>112</v>
      </c>
      <c r="E63" s="6" t="s">
        <v>173</v>
      </c>
      <c r="F63" s="12" t="s">
        <v>70</v>
      </c>
      <c r="G63" s="14"/>
      <c r="H63" s="14"/>
      <c r="I63" s="4">
        <v>1</v>
      </c>
      <c r="J63">
        <v>5</v>
      </c>
      <c r="K63">
        <v>2</v>
      </c>
      <c r="L63">
        <v>1</v>
      </c>
      <c r="M63" s="34">
        <v>2</v>
      </c>
      <c r="Q63"/>
      <c r="X63"/>
      <c r="Y63"/>
      <c r="Z63" s="4"/>
      <c r="AD63" s="4"/>
      <c r="AE63" s="4"/>
    </row>
    <row r="64" spans="1:31">
      <c r="A64" s="6"/>
      <c r="B64" s="6"/>
      <c r="C64" s="6"/>
      <c r="D64" s="12"/>
      <c r="E64" s="6" t="s">
        <v>279</v>
      </c>
      <c r="F64" s="12" t="s">
        <v>311</v>
      </c>
      <c r="G64" s="14">
        <v>1</v>
      </c>
      <c r="H64" s="14"/>
      <c r="M64" s="34"/>
      <c r="Q64"/>
      <c r="X64"/>
      <c r="Y64"/>
      <c r="Z64" s="4"/>
      <c r="AD64" s="4"/>
      <c r="AE64" s="4"/>
    </row>
    <row r="65" spans="1:31">
      <c r="A65" s="6"/>
      <c r="B65" s="6"/>
      <c r="C65" s="41"/>
      <c r="D65" s="41"/>
      <c r="E65" s="41" t="s">
        <v>150</v>
      </c>
      <c r="F65" s="43" t="s">
        <v>269</v>
      </c>
      <c r="G65" s="43"/>
      <c r="H65" s="14"/>
      <c r="I65" s="44">
        <v>5</v>
      </c>
      <c r="J65" s="44">
        <v>3</v>
      </c>
      <c r="K65" s="44"/>
      <c r="L65" s="44"/>
      <c r="M65" s="45"/>
      <c r="N65" s="44"/>
      <c r="O65" s="44">
        <v>3</v>
      </c>
      <c r="Q65" s="44"/>
      <c r="R65" s="44">
        <v>4</v>
      </c>
      <c r="S65" s="44"/>
      <c r="T65" s="44"/>
      <c r="U65" s="44"/>
      <c r="V65" s="44"/>
      <c r="X65" s="44">
        <v>1</v>
      </c>
      <c r="Y65" s="44"/>
      <c r="Z65" s="44"/>
      <c r="AA65" s="44">
        <v>1</v>
      </c>
      <c r="AB65" s="44"/>
      <c r="AC65" s="44"/>
      <c r="AD65" s="4"/>
      <c r="AE65" s="4"/>
    </row>
    <row r="66" spans="1:31">
      <c r="A66" s="6"/>
      <c r="B66" s="6"/>
      <c r="C66" s="41" t="s">
        <v>45</v>
      </c>
      <c r="D66" s="42" t="s">
        <v>113</v>
      </c>
      <c r="E66" s="41" t="s">
        <v>151</v>
      </c>
      <c r="F66" s="43" t="s">
        <v>270</v>
      </c>
      <c r="G66" s="43"/>
      <c r="H66" s="14"/>
      <c r="I66" s="44"/>
      <c r="J66" s="44"/>
      <c r="K66" s="44"/>
      <c r="L66" s="44"/>
      <c r="M66" s="45"/>
      <c r="N66" s="44"/>
      <c r="O66" s="44"/>
      <c r="Q66" s="44"/>
      <c r="R66" s="44"/>
      <c r="S66" s="44"/>
      <c r="T66" s="44"/>
      <c r="U66" s="44"/>
      <c r="V66" s="44"/>
      <c r="X66" s="44"/>
      <c r="Y66" s="44"/>
      <c r="Z66" s="44"/>
      <c r="AA66" s="44"/>
      <c r="AB66" s="44">
        <v>1</v>
      </c>
      <c r="AC66" s="44"/>
      <c r="AD66" s="4"/>
      <c r="AE66" s="4"/>
    </row>
    <row r="67" spans="1:31">
      <c r="A67" s="41"/>
      <c r="B67" s="41"/>
      <c r="C67" s="41" t="s">
        <v>10</v>
      </c>
      <c r="D67" s="42" t="s">
        <v>271</v>
      </c>
      <c r="E67" s="41" t="s">
        <v>10</v>
      </c>
      <c r="F67" s="43" t="s">
        <v>272</v>
      </c>
      <c r="G67" s="43"/>
      <c r="H67" s="14"/>
      <c r="I67" s="44"/>
      <c r="J67" s="44"/>
      <c r="K67" s="44"/>
      <c r="L67" s="44"/>
      <c r="M67" s="45"/>
      <c r="N67" s="44"/>
      <c r="O67" s="44"/>
      <c r="Q67" s="44"/>
      <c r="R67" s="44"/>
      <c r="S67" s="44"/>
      <c r="T67" s="44"/>
      <c r="U67" s="44"/>
      <c r="V67" s="44"/>
      <c r="X67" s="44"/>
      <c r="Y67" s="44"/>
      <c r="Z67" s="44"/>
      <c r="AA67" s="44">
        <v>1</v>
      </c>
      <c r="AB67" s="44"/>
      <c r="AC67" s="44"/>
      <c r="AD67" s="4"/>
      <c r="AE67" s="4"/>
    </row>
    <row r="68" spans="1:31">
      <c r="A68" s="6" t="s">
        <v>46</v>
      </c>
      <c r="B68" s="12" t="s">
        <v>88</v>
      </c>
      <c r="C68" s="6" t="s">
        <v>11</v>
      </c>
      <c r="D68" s="12" t="s">
        <v>273</v>
      </c>
      <c r="E68" s="6" t="s">
        <v>11</v>
      </c>
      <c r="F68" s="14" t="s">
        <v>274</v>
      </c>
      <c r="G68" s="6"/>
      <c r="H68" s="6"/>
      <c r="K68">
        <v>3</v>
      </c>
      <c r="L68">
        <v>3</v>
      </c>
      <c r="M68" s="34"/>
      <c r="N68">
        <v>3</v>
      </c>
      <c r="O68">
        <v>5</v>
      </c>
      <c r="Q68"/>
      <c r="X68"/>
      <c r="Y68"/>
      <c r="Z68" s="4"/>
      <c r="AA68">
        <v>1</v>
      </c>
      <c r="AD68" s="4"/>
      <c r="AE68" s="4"/>
    </row>
    <row r="69" spans="1:31">
      <c r="D69" s="4"/>
      <c r="E69" s="12"/>
      <c r="F69" s="4"/>
      <c r="Q69"/>
      <c r="X69"/>
      <c r="Y69"/>
      <c r="Z69" s="4"/>
      <c r="AD69" s="4"/>
      <c r="AE69" s="4"/>
    </row>
    <row r="70" spans="1:31">
      <c r="A70" s="90"/>
      <c r="B70" s="90"/>
      <c r="C70" s="90"/>
      <c r="D70" s="90"/>
      <c r="E70" s="90"/>
      <c r="F70" s="90"/>
      <c r="G70" s="90"/>
      <c r="H70" s="90"/>
      <c r="I70" s="90"/>
      <c r="J70" s="5"/>
      <c r="Q70"/>
      <c r="X70"/>
      <c r="Y70"/>
      <c r="Z70" s="4"/>
      <c r="AD70" s="4"/>
      <c r="AE70" s="4"/>
    </row>
    <row r="71" spans="1:31">
      <c r="A71" s="90"/>
      <c r="B71" s="90"/>
      <c r="C71" s="11"/>
      <c r="D71" s="11"/>
      <c r="E71" s="11"/>
      <c r="F71" s="11"/>
      <c r="G71" s="11"/>
      <c r="H71" s="11"/>
      <c r="I71" s="11"/>
      <c r="J71" s="5"/>
      <c r="Q71"/>
      <c r="X71"/>
      <c r="AD71" s="4"/>
      <c r="AE71" s="4"/>
    </row>
    <row r="72" spans="1:31">
      <c r="A72" s="11"/>
      <c r="B72" s="29"/>
      <c r="C72" s="6"/>
      <c r="D72" s="6"/>
      <c r="E72" s="6"/>
      <c r="F72" s="6"/>
      <c r="G72" s="6"/>
      <c r="H72" s="6"/>
      <c r="I72" s="6"/>
      <c r="J72" s="5"/>
      <c r="Q72"/>
      <c r="X72"/>
      <c r="AD72" s="4"/>
      <c r="AE72" s="4"/>
    </row>
    <row r="73" spans="1:31">
      <c r="A73" s="11"/>
      <c r="B73" s="29"/>
      <c r="C73" s="6"/>
      <c r="D73" s="6"/>
      <c r="E73" s="6"/>
      <c r="F73" s="6"/>
      <c r="G73" s="6"/>
      <c r="H73" s="6"/>
      <c r="I73" s="6"/>
      <c r="J73" s="5"/>
      <c r="Q73"/>
      <c r="X73"/>
      <c r="AD73" s="4"/>
      <c r="AE73" s="4"/>
    </row>
    <row r="74" spans="1:31" ht="15.75" thickBot="1">
      <c r="A74" s="11"/>
      <c r="B74" s="30"/>
      <c r="C74" s="6"/>
      <c r="D74" s="6"/>
      <c r="E74" s="6"/>
      <c r="F74" s="6"/>
      <c r="G74" s="11">
        <v>500</v>
      </c>
      <c r="H74" s="6"/>
      <c r="I74" s="40">
        <v>430</v>
      </c>
      <c r="J74" s="36">
        <v>450</v>
      </c>
      <c r="K74" s="36">
        <v>470</v>
      </c>
      <c r="L74" s="36">
        <v>490</v>
      </c>
      <c r="M74" s="37">
        <v>500</v>
      </c>
      <c r="N74" s="36">
        <v>505</v>
      </c>
      <c r="O74" s="38" t="s">
        <v>75</v>
      </c>
      <c r="P74" s="11"/>
      <c r="Q74" s="38" t="s">
        <v>77</v>
      </c>
      <c r="R74" s="39">
        <v>430</v>
      </c>
      <c r="S74" s="40">
        <v>450</v>
      </c>
      <c r="T74" s="36">
        <v>470</v>
      </c>
      <c r="U74" s="36">
        <v>490</v>
      </c>
      <c r="V74" s="36">
        <v>505</v>
      </c>
      <c r="W74" s="11"/>
      <c r="X74" s="36" t="s">
        <v>77</v>
      </c>
      <c r="Y74" s="36">
        <v>405</v>
      </c>
      <c r="Z74" s="39">
        <v>430</v>
      </c>
      <c r="AA74" s="40">
        <v>450</v>
      </c>
      <c r="AB74" s="36">
        <v>470</v>
      </c>
      <c r="AC74" s="36">
        <v>505</v>
      </c>
      <c r="AD74" s="4"/>
      <c r="AE74" s="4"/>
    </row>
    <row r="75" spans="1:31" ht="15.75" thickTop="1">
      <c r="A75" s="11"/>
      <c r="B75" s="29"/>
      <c r="C75" s="6" t="s">
        <v>41</v>
      </c>
      <c r="D75" s="12" t="s">
        <v>109</v>
      </c>
      <c r="E75" s="6" t="s">
        <v>167</v>
      </c>
      <c r="F75" s="12" t="s">
        <v>64</v>
      </c>
      <c r="G75" s="14">
        <v>12</v>
      </c>
      <c r="H75" s="14"/>
      <c r="I75" s="4">
        <v>7</v>
      </c>
      <c r="J75">
        <v>2</v>
      </c>
      <c r="M75" s="34">
        <v>2</v>
      </c>
      <c r="N75">
        <v>1</v>
      </c>
      <c r="O75">
        <v>1</v>
      </c>
      <c r="Q75"/>
      <c r="X75"/>
      <c r="Y75"/>
      <c r="Z75" s="4"/>
    </row>
    <row r="76" spans="1:31">
      <c r="A76" s="11"/>
      <c r="B76" s="29"/>
      <c r="C76" s="6"/>
      <c r="D76" s="6"/>
      <c r="E76" s="6" t="s">
        <v>168</v>
      </c>
      <c r="F76" s="12" t="s">
        <v>65</v>
      </c>
      <c r="G76" s="14">
        <v>7</v>
      </c>
      <c r="H76" s="14"/>
      <c r="I76" s="4">
        <v>48</v>
      </c>
      <c r="J76">
        <v>19</v>
      </c>
      <c r="K76">
        <v>4</v>
      </c>
      <c r="L76">
        <v>9</v>
      </c>
      <c r="M76" s="34">
        <v>6</v>
      </c>
      <c r="N76">
        <v>3</v>
      </c>
      <c r="O76">
        <v>8</v>
      </c>
      <c r="Q76">
        <v>1</v>
      </c>
      <c r="X76"/>
      <c r="Y76">
        <v>1</v>
      </c>
      <c r="Z76" s="4">
        <v>1</v>
      </c>
    </row>
    <row r="77" spans="1:31">
      <c r="A77" s="11"/>
      <c r="B77" s="29"/>
      <c r="C77" s="6"/>
      <c r="D77" s="6"/>
      <c r="E77" s="6" t="s">
        <v>169</v>
      </c>
      <c r="F77" s="12" t="s">
        <v>66</v>
      </c>
      <c r="G77" s="14">
        <v>7</v>
      </c>
      <c r="H77" s="14"/>
      <c r="I77" s="4">
        <v>35</v>
      </c>
      <c r="J77">
        <v>45</v>
      </c>
      <c r="K77">
        <v>11</v>
      </c>
      <c r="L77">
        <v>8</v>
      </c>
      <c r="M77" s="34">
        <v>14</v>
      </c>
      <c r="N77">
        <v>14</v>
      </c>
      <c r="O77">
        <v>17</v>
      </c>
      <c r="Q77"/>
      <c r="R77" s="4">
        <v>2</v>
      </c>
      <c r="X77"/>
      <c r="Y77">
        <v>2</v>
      </c>
      <c r="Z77" s="4"/>
      <c r="AC77">
        <v>1</v>
      </c>
    </row>
    <row r="78" spans="1:31">
      <c r="A78" s="11"/>
      <c r="B78" s="30"/>
      <c r="C78" s="6"/>
      <c r="D78" s="6"/>
      <c r="E78" s="6" t="s">
        <v>170</v>
      </c>
      <c r="F78" s="12" t="s">
        <v>67</v>
      </c>
      <c r="G78" s="14">
        <v>2</v>
      </c>
      <c r="H78" s="14"/>
      <c r="I78" s="4">
        <v>6</v>
      </c>
      <c r="J78">
        <v>5</v>
      </c>
      <c r="K78">
        <v>1</v>
      </c>
      <c r="L78">
        <v>1</v>
      </c>
      <c r="M78" s="34"/>
      <c r="O78">
        <v>2</v>
      </c>
      <c r="Q78">
        <v>1</v>
      </c>
      <c r="T78">
        <v>1</v>
      </c>
      <c r="X78">
        <v>2</v>
      </c>
      <c r="Y78">
        <v>10</v>
      </c>
      <c r="Z78" s="4">
        <v>10</v>
      </c>
      <c r="AA78">
        <v>9</v>
      </c>
      <c r="AB78">
        <v>3</v>
      </c>
    </row>
    <row r="79" spans="1:31">
      <c r="A79" s="11"/>
      <c r="B79" s="31"/>
      <c r="C79" s="6"/>
      <c r="D79" s="6"/>
      <c r="E79" s="6" t="s">
        <v>171</v>
      </c>
      <c r="F79" s="12" t="s">
        <v>68</v>
      </c>
      <c r="G79" s="14">
        <v>15</v>
      </c>
      <c r="H79" s="14"/>
      <c r="I79" s="4">
        <v>1</v>
      </c>
      <c r="J79">
        <v>3</v>
      </c>
      <c r="K79">
        <v>3</v>
      </c>
      <c r="L79">
        <v>1</v>
      </c>
      <c r="M79" s="34">
        <v>2</v>
      </c>
      <c r="N79">
        <v>2</v>
      </c>
      <c r="O79">
        <v>5</v>
      </c>
      <c r="Q79"/>
      <c r="R79" s="4">
        <v>1</v>
      </c>
      <c r="X79">
        <v>2</v>
      </c>
      <c r="Y79">
        <v>2</v>
      </c>
      <c r="Z79" s="4">
        <v>1</v>
      </c>
    </row>
    <row r="80" spans="1:31">
      <c r="C80" s="6"/>
      <c r="D80" s="6"/>
      <c r="E80" s="6" t="s">
        <v>172</v>
      </c>
      <c r="F80" s="12" t="s">
        <v>69</v>
      </c>
      <c r="G80" s="14">
        <v>1</v>
      </c>
      <c r="H80" s="14"/>
      <c r="I80" s="4">
        <v>4</v>
      </c>
      <c r="J80">
        <v>1</v>
      </c>
      <c r="M80" s="34"/>
      <c r="Q80"/>
      <c r="X80"/>
      <c r="Y80">
        <v>1</v>
      </c>
      <c r="Z80" s="4"/>
    </row>
    <row r="81" spans="3:30">
      <c r="C81" s="41"/>
      <c r="D81" s="41"/>
      <c r="E81" s="41" t="s">
        <v>147</v>
      </c>
      <c r="F81" s="43" t="s">
        <v>266</v>
      </c>
      <c r="G81" s="43"/>
      <c r="H81" s="14"/>
      <c r="I81" s="44"/>
      <c r="J81" s="44"/>
      <c r="K81" s="44">
        <v>2</v>
      </c>
      <c r="L81" s="44"/>
      <c r="M81" s="45"/>
      <c r="N81" s="44"/>
      <c r="O81" s="44">
        <v>1</v>
      </c>
      <c r="Q81" s="44"/>
      <c r="R81" s="44"/>
      <c r="S81" s="44"/>
      <c r="T81" s="44"/>
      <c r="U81" s="44"/>
      <c r="V81" s="44"/>
      <c r="X81" s="44"/>
      <c r="Y81" s="44">
        <v>1</v>
      </c>
      <c r="Z81" s="44">
        <v>1</v>
      </c>
      <c r="AA81" s="44">
        <v>2</v>
      </c>
      <c r="AB81" s="44">
        <v>1</v>
      </c>
      <c r="AC81" s="44"/>
    </row>
    <row r="82" spans="3:30">
      <c r="F82" s="14" t="s">
        <v>343</v>
      </c>
      <c r="G82" s="4">
        <f>SUM(G75:G81)</f>
        <v>44</v>
      </c>
      <c r="I82" s="67">
        <f t="shared" ref="I82:AC82" si="0">SUM(I75:I81)</f>
        <v>101</v>
      </c>
      <c r="J82" s="67">
        <f t="shared" si="0"/>
        <v>75</v>
      </c>
      <c r="K82" s="4">
        <f t="shared" si="0"/>
        <v>21</v>
      </c>
      <c r="L82" s="4">
        <f t="shared" si="0"/>
        <v>19</v>
      </c>
      <c r="M82" s="4">
        <f t="shared" si="0"/>
        <v>24</v>
      </c>
      <c r="N82" s="4">
        <f t="shared" si="0"/>
        <v>20</v>
      </c>
      <c r="O82" s="4">
        <f t="shared" si="0"/>
        <v>34</v>
      </c>
      <c r="Q82" s="67">
        <f t="shared" si="0"/>
        <v>2</v>
      </c>
      <c r="R82" s="67">
        <f t="shared" si="0"/>
        <v>3</v>
      </c>
      <c r="S82" s="67">
        <f t="shared" si="0"/>
        <v>0</v>
      </c>
      <c r="T82" s="4">
        <f t="shared" si="0"/>
        <v>1</v>
      </c>
      <c r="U82" s="4">
        <f t="shared" si="0"/>
        <v>0</v>
      </c>
      <c r="V82" s="4">
        <f t="shared" si="0"/>
        <v>0</v>
      </c>
      <c r="X82" s="67">
        <f t="shared" si="0"/>
        <v>4</v>
      </c>
      <c r="Y82" s="67">
        <f t="shared" si="0"/>
        <v>17</v>
      </c>
      <c r="Z82" s="67">
        <f t="shared" si="0"/>
        <v>13</v>
      </c>
      <c r="AA82" s="67">
        <f t="shared" si="0"/>
        <v>11</v>
      </c>
      <c r="AB82" s="4">
        <f t="shared" si="0"/>
        <v>4</v>
      </c>
      <c r="AC82" s="4">
        <f t="shared" si="0"/>
        <v>1</v>
      </c>
    </row>
    <row r="83" spans="3:30">
      <c r="I83" s="4" t="s">
        <v>344</v>
      </c>
    </row>
    <row r="86" spans="3:30">
      <c r="Q86" s="4" t="s">
        <v>355</v>
      </c>
    </row>
    <row r="87" spans="3:30">
      <c r="I87" s="4" t="s">
        <v>345</v>
      </c>
      <c r="Q87" s="4" t="s">
        <v>347</v>
      </c>
      <c r="X87" s="4" t="s">
        <v>349</v>
      </c>
    </row>
    <row r="88" spans="3:30" ht="15.75" thickBot="1">
      <c r="I88" s="68">
        <v>430</v>
      </c>
      <c r="J88" s="68">
        <v>450</v>
      </c>
      <c r="K88" s="68">
        <v>470</v>
      </c>
      <c r="L88" s="68">
        <v>505</v>
      </c>
      <c r="Q88" s="68">
        <v>430</v>
      </c>
      <c r="R88" s="68">
        <v>450</v>
      </c>
      <c r="S88" s="68">
        <v>470</v>
      </c>
      <c r="T88" s="68">
        <v>490</v>
      </c>
      <c r="U88" s="68">
        <v>505</v>
      </c>
      <c r="V88" s="68" t="s">
        <v>348</v>
      </c>
      <c r="X88" s="36" t="s">
        <v>77</v>
      </c>
      <c r="Y88" s="36">
        <v>405</v>
      </c>
      <c r="Z88" s="39">
        <v>430</v>
      </c>
      <c r="AA88" s="40">
        <v>450</v>
      </c>
      <c r="AB88" s="36">
        <v>470</v>
      </c>
      <c r="AC88" s="36">
        <v>490</v>
      </c>
      <c r="AD88" s="36">
        <v>505</v>
      </c>
    </row>
    <row r="89" spans="3:30" ht="15.75" thickTop="1">
      <c r="I89" s="4">
        <f>SUM(I82+R82+Z82)</f>
        <v>117</v>
      </c>
      <c r="J89">
        <f>SUM(J82+S82+AA82)</f>
        <v>86</v>
      </c>
      <c r="K89">
        <f>SUM(K82+T82+AB82)</f>
        <v>26</v>
      </c>
      <c r="L89">
        <f>SUM(N82+V82+AC82)</f>
        <v>21</v>
      </c>
      <c r="Q89" s="4">
        <f>SUM(I41:I42)</f>
        <v>97</v>
      </c>
      <c r="R89" s="4">
        <f>SUM(J41:J42)</f>
        <v>56</v>
      </c>
      <c r="S89" s="4">
        <f>SUM(K41:K42)</f>
        <v>57</v>
      </c>
      <c r="T89" s="4">
        <f>SUM(L41:L42)</f>
        <v>47</v>
      </c>
      <c r="U89" s="4">
        <f>SUM(N41:N42)</f>
        <v>39</v>
      </c>
      <c r="V89" s="4">
        <f>SUM(O41:O42)</f>
        <v>59</v>
      </c>
      <c r="X89" s="4">
        <f>SUM(Q41:Q42,X41:X42)</f>
        <v>78</v>
      </c>
      <c r="Y89" s="4">
        <f>SUM(Y41:Y42)</f>
        <v>38</v>
      </c>
      <c r="Z89">
        <f>SUM(R41:R42,Z41:Z42)</f>
        <v>12</v>
      </c>
      <c r="AA89">
        <f>SUM(S41:S42,AA41:AA42)</f>
        <v>8</v>
      </c>
      <c r="AB89">
        <f>SUM(T41:T42,AB41:AB42)</f>
        <v>11</v>
      </c>
      <c r="AC89">
        <f>SUM(U41:U42)</f>
        <v>1</v>
      </c>
      <c r="AD89">
        <f>SUM(V41:V42,AC41:AC42)</f>
        <v>3</v>
      </c>
    </row>
    <row r="108" spans="9:30">
      <c r="X108" s="4" t="s">
        <v>350</v>
      </c>
    </row>
    <row r="109" spans="9:30" ht="15.75" thickBot="1">
      <c r="I109" s="4" t="s">
        <v>351</v>
      </c>
      <c r="Q109" s="4" t="s">
        <v>358</v>
      </c>
      <c r="X109" s="36" t="s">
        <v>77</v>
      </c>
      <c r="Y109" s="36">
        <v>405</v>
      </c>
      <c r="Z109" s="39">
        <v>430</v>
      </c>
      <c r="AA109" s="40">
        <v>450</v>
      </c>
      <c r="AB109" s="36">
        <v>470</v>
      </c>
      <c r="AC109" s="36">
        <v>490</v>
      </c>
      <c r="AD109" s="36">
        <v>505</v>
      </c>
    </row>
    <row r="110" spans="9:30" ht="16.5" thickTop="1" thickBot="1">
      <c r="I110" s="40">
        <v>430</v>
      </c>
      <c r="J110" s="36">
        <v>450</v>
      </c>
      <c r="K110" s="36">
        <v>470</v>
      </c>
      <c r="L110" s="36">
        <v>490</v>
      </c>
      <c r="M110" s="37">
        <v>500</v>
      </c>
      <c r="N110" s="36">
        <v>505</v>
      </c>
      <c r="O110" s="38" t="s">
        <v>75</v>
      </c>
      <c r="Q110" s="40">
        <v>430</v>
      </c>
      <c r="R110" s="36">
        <v>450</v>
      </c>
      <c r="S110" s="36">
        <v>470</v>
      </c>
      <c r="T110" s="36">
        <v>490</v>
      </c>
      <c r="U110" s="36">
        <v>505</v>
      </c>
      <c r="V110" s="38" t="s">
        <v>75</v>
      </c>
      <c r="X110" s="4">
        <f>SUM(Q25:Q28,X25:X28)</f>
        <v>413</v>
      </c>
      <c r="Y110" s="4">
        <f>SUM(Y25:Y28)</f>
        <v>220</v>
      </c>
      <c r="Z110">
        <f>SUM(Z25:Z28,R25:R28)</f>
        <v>13</v>
      </c>
      <c r="AA110">
        <f>SUM(S25:S28,AA25:AA28)</f>
        <v>13</v>
      </c>
      <c r="AB110">
        <f>SUM(AB25:AB28,T25:T28)</f>
        <v>17</v>
      </c>
      <c r="AC110">
        <f>SUM(U25:U28)</f>
        <v>1</v>
      </c>
      <c r="AD110">
        <f>SUM(V25:V28,AC25:AC28)</f>
        <v>32</v>
      </c>
    </row>
    <row r="111" spans="9:30" ht="15.75" thickTop="1">
      <c r="I111" s="4">
        <v>6</v>
      </c>
      <c r="J111">
        <v>5</v>
      </c>
      <c r="K111">
        <v>1</v>
      </c>
      <c r="L111">
        <v>1</v>
      </c>
      <c r="M111">
        <f>SUM(G13,M13)</f>
        <v>54</v>
      </c>
      <c r="N111">
        <v>0</v>
      </c>
      <c r="O111">
        <v>0</v>
      </c>
      <c r="Q111" s="4">
        <v>6</v>
      </c>
      <c r="R111" s="4">
        <v>5</v>
      </c>
      <c r="S111">
        <v>1</v>
      </c>
      <c r="T111">
        <v>1</v>
      </c>
      <c r="U111">
        <v>0</v>
      </c>
      <c r="V111">
        <v>0</v>
      </c>
    </row>
    <row r="130" spans="9:30">
      <c r="I130" s="4" t="s">
        <v>352</v>
      </c>
    </row>
    <row r="131" spans="9:30">
      <c r="I131" s="4" t="s">
        <v>353</v>
      </c>
      <c r="X131" s="4" t="s">
        <v>354</v>
      </c>
    </row>
    <row r="132" spans="9:30" ht="15.75" thickBot="1">
      <c r="I132" s="40">
        <v>430</v>
      </c>
      <c r="J132" s="36">
        <v>450</v>
      </c>
      <c r="K132" s="36">
        <v>470</v>
      </c>
      <c r="L132" s="36">
        <v>490</v>
      </c>
      <c r="M132" s="37">
        <v>500</v>
      </c>
      <c r="N132" s="36">
        <v>505</v>
      </c>
      <c r="O132" s="38" t="s">
        <v>75</v>
      </c>
      <c r="X132" s="36" t="s">
        <v>77</v>
      </c>
      <c r="Y132" s="36">
        <v>405</v>
      </c>
      <c r="Z132" s="39">
        <v>430</v>
      </c>
      <c r="AA132" s="40">
        <v>450</v>
      </c>
      <c r="AB132" s="36">
        <v>470</v>
      </c>
      <c r="AC132" s="36">
        <v>490</v>
      </c>
      <c r="AD132" s="36">
        <v>505</v>
      </c>
    </row>
    <row r="133" spans="9:30" ht="15.75" thickTop="1">
      <c r="I133" s="4">
        <f>SUM(I15:I17)</f>
        <v>46</v>
      </c>
      <c r="J133" s="4">
        <f t="shared" ref="J133:O133" si="1">SUM(J15:J17)</f>
        <v>8</v>
      </c>
      <c r="K133" s="4">
        <f t="shared" si="1"/>
        <v>9</v>
      </c>
      <c r="L133" s="4">
        <f t="shared" si="1"/>
        <v>13</v>
      </c>
      <c r="M133" s="4">
        <f>SUM(M15:M17)</f>
        <v>9</v>
      </c>
      <c r="N133" s="4">
        <f t="shared" si="1"/>
        <v>16</v>
      </c>
      <c r="O133" s="4">
        <f t="shared" si="1"/>
        <v>73</v>
      </c>
      <c r="X133" s="4">
        <f>SUM(Q15:Q17,X15:X17)</f>
        <v>148</v>
      </c>
      <c r="Y133" s="4">
        <f>SUM(Y15:Y17)</f>
        <v>22</v>
      </c>
      <c r="Z133">
        <f>SUM(R15:R17,Z15:Z17)</f>
        <v>4</v>
      </c>
      <c r="AA133">
        <f>SUM(S15:S17,AA15:AA17)</f>
        <v>4</v>
      </c>
      <c r="AB133">
        <f>SUM(T15:T17,AB15:AB17)</f>
        <v>4</v>
      </c>
      <c r="AC133">
        <f>SUM(U15:U17)</f>
        <v>0</v>
      </c>
      <c r="AD133">
        <f>SUM(AC15:AC17)</f>
        <v>1</v>
      </c>
    </row>
    <row r="152" spans="9:23">
      <c r="I152" s="4" t="s">
        <v>356</v>
      </c>
      <c r="Q152" s="4" t="s">
        <v>357</v>
      </c>
    </row>
    <row r="153" spans="9:23" ht="15.75" thickBot="1">
      <c r="I153" s="68">
        <v>430</v>
      </c>
      <c r="J153" s="68">
        <v>450</v>
      </c>
      <c r="K153" s="68">
        <v>470</v>
      </c>
      <c r="L153" s="68">
        <v>490</v>
      </c>
      <c r="M153" s="68">
        <v>505</v>
      </c>
      <c r="N153" s="68" t="s">
        <v>348</v>
      </c>
      <c r="Q153" s="36" t="s">
        <v>77</v>
      </c>
      <c r="R153" s="36">
        <v>405</v>
      </c>
      <c r="S153" s="39">
        <v>430</v>
      </c>
      <c r="T153" s="40">
        <v>450</v>
      </c>
      <c r="U153" s="36">
        <v>470</v>
      </c>
      <c r="V153" s="36">
        <v>490</v>
      </c>
      <c r="W153" s="36">
        <v>505</v>
      </c>
    </row>
    <row r="154" spans="9:23" ht="15.75" thickTop="1">
      <c r="I154" s="4">
        <f>SUM(I54:I60)</f>
        <v>101</v>
      </c>
      <c r="J154" s="4">
        <f t="shared" ref="J154:N154" si="2">SUM(J54:J60)</f>
        <v>75</v>
      </c>
      <c r="K154" s="4">
        <f t="shared" si="2"/>
        <v>21</v>
      </c>
      <c r="L154" s="4">
        <f t="shared" si="2"/>
        <v>19</v>
      </c>
      <c r="M154" s="4">
        <f t="shared" si="2"/>
        <v>24</v>
      </c>
      <c r="N154" s="4">
        <f t="shared" si="2"/>
        <v>20</v>
      </c>
      <c r="Q154" s="4">
        <f>SUM(Q54:Q60,X54:X60)</f>
        <v>6</v>
      </c>
      <c r="R154" s="4">
        <f>SUM(Y54:Y60)</f>
        <v>17</v>
      </c>
      <c r="S154">
        <f>SUM(R54:R60,Z54:Z60)</f>
        <v>16</v>
      </c>
      <c r="T154">
        <f t="shared" ref="T154:U154" si="3">SUM(S54:S60,AA54:AA60)</f>
        <v>11</v>
      </c>
      <c r="U154">
        <f t="shared" si="3"/>
        <v>5</v>
      </c>
      <c r="V154">
        <f>SUM(U54:U60)</f>
        <v>0</v>
      </c>
      <c r="W154" s="4">
        <f>SUM(V54:V60,AC54:AC60)</f>
        <v>1</v>
      </c>
    </row>
  </sheetData>
  <mergeCells count="9">
    <mergeCell ref="X1:AC1"/>
    <mergeCell ref="I2:O2"/>
    <mergeCell ref="Q2:V2"/>
    <mergeCell ref="X2:AC2"/>
    <mergeCell ref="A70:A71"/>
    <mergeCell ref="B70:B71"/>
    <mergeCell ref="C70:I70"/>
    <mergeCell ref="I1:O1"/>
    <mergeCell ref="Q1:V1"/>
  </mergeCells>
  <phoneticPr fontId="1"/>
  <pageMargins left="0.7" right="0.7" top="0.75" bottom="0.75" header="0.3" footer="0.3"/>
  <pageSetup paperSize="9" orientation="portrait" horizontalDpi="4294967294" verticalDpi="0" r:id="rId1"/>
  <ignoredErrors>
    <ignoredError sqref="Z133 AB1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3"/>
  <sheetViews>
    <sheetView workbookViewId="0">
      <selection activeCell="BB12" sqref="BB12"/>
    </sheetView>
  </sheetViews>
  <sheetFormatPr defaultRowHeight="15"/>
  <sheetData>
    <row r="1" spans="1:52" ht="15.75" thickBot="1">
      <c r="A1" s="7" t="s">
        <v>72</v>
      </c>
      <c r="B1" s="7"/>
      <c r="C1" s="7"/>
      <c r="D1" s="7"/>
      <c r="E1" s="7"/>
      <c r="F1" s="7"/>
      <c r="G1" t="s">
        <v>175</v>
      </c>
      <c r="I1" s="7" t="s">
        <v>73</v>
      </c>
      <c r="J1" s="7"/>
      <c r="K1" s="7"/>
      <c r="L1" s="7"/>
      <c r="M1" s="7"/>
      <c r="N1" s="7"/>
      <c r="O1" s="13" t="s">
        <v>176</v>
      </c>
      <c r="Q1" s="7" t="s">
        <v>74</v>
      </c>
      <c r="R1" s="7"/>
      <c r="S1" s="7"/>
      <c r="T1" s="7"/>
      <c r="U1" s="7"/>
      <c r="V1" s="7"/>
      <c r="W1" t="s">
        <v>176</v>
      </c>
      <c r="Y1" s="7">
        <v>490</v>
      </c>
      <c r="Z1" s="7"/>
      <c r="AA1" s="7"/>
      <c r="AB1" s="7"/>
      <c r="AC1" s="7"/>
      <c r="AD1" s="7"/>
      <c r="AE1" t="s">
        <v>176</v>
      </c>
      <c r="AG1" s="8">
        <v>500</v>
      </c>
      <c r="AH1" s="8"/>
      <c r="AI1" s="8"/>
      <c r="AJ1" s="8"/>
      <c r="AK1" s="13"/>
      <c r="AL1" s="7">
        <v>505</v>
      </c>
      <c r="AR1" t="s">
        <v>176</v>
      </c>
      <c r="AT1" s="9" t="s">
        <v>75</v>
      </c>
      <c r="AZ1" t="s">
        <v>176</v>
      </c>
    </row>
    <row r="2" spans="1:52" ht="15.75" thickTop="1">
      <c r="A2" s="1"/>
      <c r="B2" s="1"/>
      <c r="C2" s="1"/>
      <c r="D2" s="1"/>
      <c r="E2" s="1"/>
      <c r="F2" s="1"/>
      <c r="G2">
        <f t="shared" ref="G2:G33" si="0">SUM(A2:F2)</f>
        <v>0</v>
      </c>
      <c r="I2" s="1"/>
      <c r="J2" s="1"/>
      <c r="K2" s="1"/>
      <c r="L2" s="1"/>
      <c r="M2" s="1"/>
      <c r="N2" s="1"/>
      <c r="O2">
        <f>SUM(I2:N2)</f>
        <v>0</v>
      </c>
      <c r="Q2" s="1">
        <v>1</v>
      </c>
      <c r="R2" s="1"/>
      <c r="S2" s="1"/>
      <c r="T2" s="1"/>
      <c r="U2" s="1"/>
      <c r="V2" s="1"/>
      <c r="W2">
        <f>SUM(Q2:V2)</f>
        <v>1</v>
      </c>
      <c r="Y2" s="1"/>
      <c r="Z2" s="1"/>
      <c r="AA2" s="1"/>
      <c r="AB2" s="1"/>
      <c r="AC2" s="1"/>
      <c r="AD2" s="1"/>
      <c r="AE2">
        <f>SUM(Y2:AD2)</f>
        <v>0</v>
      </c>
      <c r="AL2" s="1"/>
      <c r="AM2" s="1"/>
      <c r="AN2" s="1"/>
      <c r="AO2" s="1"/>
      <c r="AP2" s="1"/>
      <c r="AQ2" s="1"/>
      <c r="AR2">
        <f>SUM(AL2:AQ2)</f>
        <v>0</v>
      </c>
      <c r="AT2" s="1"/>
      <c r="AU2" s="1"/>
      <c r="AV2" s="1"/>
      <c r="AW2" s="1"/>
      <c r="AX2" s="1"/>
      <c r="AY2" s="1"/>
      <c r="AZ2">
        <f>SUM(AT2:AY2)</f>
        <v>0</v>
      </c>
    </row>
    <row r="3" spans="1:52">
      <c r="A3" s="2"/>
      <c r="B3" s="2"/>
      <c r="C3" s="2"/>
      <c r="D3" s="2"/>
      <c r="E3" s="2"/>
      <c r="F3" s="2"/>
      <c r="G3">
        <f t="shared" si="0"/>
        <v>0</v>
      </c>
      <c r="I3" s="2"/>
      <c r="J3" s="2"/>
      <c r="K3" s="2"/>
      <c r="L3" s="2"/>
      <c r="M3" s="2"/>
      <c r="N3" s="2"/>
      <c r="O3">
        <f t="shared" ref="O3:O52" si="1">SUM(I3:N3)</f>
        <v>0</v>
      </c>
      <c r="Q3" s="2"/>
      <c r="R3" s="2"/>
      <c r="S3" s="2"/>
      <c r="T3" s="2"/>
      <c r="U3" s="2">
        <v>1</v>
      </c>
      <c r="V3" s="2"/>
      <c r="W3">
        <f t="shared" ref="W3:W52" si="2">SUM(Q3:V3)</f>
        <v>1</v>
      </c>
      <c r="Y3" s="2"/>
      <c r="Z3" s="2"/>
      <c r="AA3" s="2"/>
      <c r="AB3" s="2"/>
      <c r="AC3" s="2">
        <v>1</v>
      </c>
      <c r="AD3" s="2"/>
      <c r="AE3">
        <f t="shared" ref="AE3:AE52" si="3">SUM(Y3:AD3)</f>
        <v>1</v>
      </c>
      <c r="AL3" s="2"/>
      <c r="AM3" s="2"/>
      <c r="AN3" s="2"/>
      <c r="AO3" s="2"/>
      <c r="AP3" s="2"/>
      <c r="AQ3" s="2"/>
      <c r="AR3">
        <f t="shared" ref="AR3:AR52" si="4">SUM(AL3:AQ3)</f>
        <v>0</v>
      </c>
      <c r="AT3" s="2"/>
      <c r="AU3" s="2"/>
      <c r="AV3" s="2"/>
      <c r="AW3" s="2"/>
      <c r="AX3" s="2"/>
      <c r="AY3" s="2"/>
      <c r="AZ3">
        <f t="shared" ref="AZ3:AZ52" si="5">SUM(AT3:AY3)</f>
        <v>0</v>
      </c>
    </row>
    <row r="4" spans="1:52">
      <c r="A4" s="2"/>
      <c r="B4" s="2"/>
      <c r="C4" s="2"/>
      <c r="D4" s="2"/>
      <c r="E4" s="2"/>
      <c r="F4" s="2"/>
      <c r="G4">
        <f t="shared" si="0"/>
        <v>0</v>
      </c>
      <c r="I4" s="2"/>
      <c r="J4" s="2"/>
      <c r="K4" s="2"/>
      <c r="L4" s="2"/>
      <c r="M4" s="2"/>
      <c r="N4" s="2"/>
      <c r="O4">
        <f t="shared" si="1"/>
        <v>0</v>
      </c>
      <c r="Q4" s="2"/>
      <c r="R4" s="2"/>
      <c r="S4" s="2"/>
      <c r="T4" s="2"/>
      <c r="U4" s="2"/>
      <c r="V4" s="2"/>
      <c r="W4">
        <f t="shared" si="2"/>
        <v>0</v>
      </c>
      <c r="Y4" s="2"/>
      <c r="Z4" s="2"/>
      <c r="AA4" s="2"/>
      <c r="AB4" s="2">
        <v>1</v>
      </c>
      <c r="AC4" s="2"/>
      <c r="AD4" s="2"/>
      <c r="AE4">
        <f t="shared" si="3"/>
        <v>1</v>
      </c>
      <c r="AL4" s="2"/>
      <c r="AM4" s="2"/>
      <c r="AN4" s="2"/>
      <c r="AO4" s="2"/>
      <c r="AP4" s="2"/>
      <c r="AQ4" s="2"/>
      <c r="AR4">
        <f t="shared" si="4"/>
        <v>0</v>
      </c>
      <c r="AT4" s="2"/>
      <c r="AU4" s="2"/>
      <c r="AV4" s="2">
        <v>1</v>
      </c>
      <c r="AW4" s="2"/>
      <c r="AX4" s="2">
        <v>1</v>
      </c>
      <c r="AY4" s="2"/>
      <c r="AZ4">
        <f t="shared" si="5"/>
        <v>2</v>
      </c>
    </row>
    <row r="5" spans="1:52">
      <c r="A5" s="2"/>
      <c r="B5" s="2"/>
      <c r="C5" s="2"/>
      <c r="D5" s="2"/>
      <c r="E5" s="2"/>
      <c r="F5" s="2">
        <v>1</v>
      </c>
      <c r="G5">
        <f t="shared" si="0"/>
        <v>1</v>
      </c>
      <c r="I5" s="2"/>
      <c r="J5" s="2"/>
      <c r="K5" s="2"/>
      <c r="L5" s="2"/>
      <c r="M5" s="2"/>
      <c r="N5" s="2"/>
      <c r="O5">
        <f t="shared" si="1"/>
        <v>0</v>
      </c>
      <c r="Q5" s="2"/>
      <c r="R5" s="2"/>
      <c r="S5" s="2"/>
      <c r="T5" s="2"/>
      <c r="U5" s="2"/>
      <c r="V5" s="2"/>
      <c r="W5">
        <f t="shared" si="2"/>
        <v>0</v>
      </c>
      <c r="Y5" s="2"/>
      <c r="Z5" s="2"/>
      <c r="AA5" s="2"/>
      <c r="AB5" s="2"/>
      <c r="AC5" s="2"/>
      <c r="AD5" s="2"/>
      <c r="AE5">
        <f t="shared" si="3"/>
        <v>0</v>
      </c>
      <c r="AL5" s="2"/>
      <c r="AM5" s="2"/>
      <c r="AN5" s="2"/>
      <c r="AO5" s="2">
        <v>1</v>
      </c>
      <c r="AP5" s="2"/>
      <c r="AQ5" s="2"/>
      <c r="AR5">
        <f t="shared" si="4"/>
        <v>1</v>
      </c>
      <c r="AT5" s="2"/>
      <c r="AU5" s="2"/>
      <c r="AV5" s="2"/>
      <c r="AW5" s="2">
        <v>1</v>
      </c>
      <c r="AX5" s="2"/>
      <c r="AY5" s="2"/>
      <c r="AZ5">
        <f t="shared" si="5"/>
        <v>1</v>
      </c>
    </row>
    <row r="6" spans="1:52">
      <c r="A6" s="2"/>
      <c r="B6" s="2">
        <v>2</v>
      </c>
      <c r="C6" s="2"/>
      <c r="D6" s="2"/>
      <c r="E6" s="2">
        <v>3</v>
      </c>
      <c r="F6" s="2">
        <v>1</v>
      </c>
      <c r="G6">
        <f t="shared" si="0"/>
        <v>6</v>
      </c>
      <c r="I6" s="2"/>
      <c r="J6" s="2">
        <v>3</v>
      </c>
      <c r="K6" s="2"/>
      <c r="L6" s="2"/>
      <c r="M6" s="2">
        <v>1</v>
      </c>
      <c r="N6" s="2"/>
      <c r="O6">
        <f t="shared" si="1"/>
        <v>4</v>
      </c>
      <c r="Q6" s="2">
        <v>4</v>
      </c>
      <c r="R6" s="2">
        <v>1</v>
      </c>
      <c r="S6" s="2"/>
      <c r="T6" s="2"/>
      <c r="U6" s="2">
        <v>2</v>
      </c>
      <c r="V6" s="2"/>
      <c r="W6">
        <f t="shared" si="2"/>
        <v>7</v>
      </c>
      <c r="Y6" s="2">
        <v>4</v>
      </c>
      <c r="Z6" s="2">
        <v>2</v>
      </c>
      <c r="AA6" s="2"/>
      <c r="AB6" s="2"/>
      <c r="AC6" s="2">
        <v>5</v>
      </c>
      <c r="AD6" s="2"/>
      <c r="AE6">
        <f t="shared" si="3"/>
        <v>11</v>
      </c>
      <c r="AL6" s="2">
        <v>2</v>
      </c>
      <c r="AM6" s="2">
        <v>5</v>
      </c>
      <c r="AN6" s="2"/>
      <c r="AO6" s="2"/>
      <c r="AP6" s="2">
        <v>1</v>
      </c>
      <c r="AQ6" s="2">
        <v>1</v>
      </c>
      <c r="AR6">
        <f t="shared" si="4"/>
        <v>9</v>
      </c>
      <c r="AT6" s="2">
        <v>3</v>
      </c>
      <c r="AU6" s="2">
        <v>1</v>
      </c>
      <c r="AV6" s="2"/>
      <c r="AW6" s="2"/>
      <c r="AX6" s="2">
        <v>3</v>
      </c>
      <c r="AY6" s="2"/>
      <c r="AZ6">
        <f t="shared" si="5"/>
        <v>7</v>
      </c>
    </row>
    <row r="7" spans="1:52">
      <c r="A7" s="2"/>
      <c r="B7" s="2"/>
      <c r="C7" s="2"/>
      <c r="D7" s="2"/>
      <c r="E7" s="2"/>
      <c r="F7" s="2"/>
      <c r="G7">
        <f t="shared" si="0"/>
        <v>0</v>
      </c>
      <c r="I7" s="2"/>
      <c r="J7" s="2"/>
      <c r="K7" s="2"/>
      <c r="L7" s="2"/>
      <c r="M7" s="2"/>
      <c r="N7" s="2"/>
      <c r="O7">
        <f t="shared" si="1"/>
        <v>0</v>
      </c>
      <c r="Q7" s="2"/>
      <c r="R7" s="2"/>
      <c r="S7" s="2"/>
      <c r="T7" s="2"/>
      <c r="U7" s="2"/>
      <c r="V7" s="2"/>
      <c r="W7">
        <f t="shared" si="2"/>
        <v>0</v>
      </c>
      <c r="Y7" s="2"/>
      <c r="Z7" s="2"/>
      <c r="AA7" s="2"/>
      <c r="AB7" s="2"/>
      <c r="AC7" s="2"/>
      <c r="AD7" s="2"/>
      <c r="AE7">
        <f t="shared" si="3"/>
        <v>0</v>
      </c>
      <c r="AL7" s="2"/>
      <c r="AM7" s="2"/>
      <c r="AN7" s="2"/>
      <c r="AO7" s="2"/>
      <c r="AP7" s="2"/>
      <c r="AQ7" s="2"/>
      <c r="AR7">
        <f t="shared" si="4"/>
        <v>0</v>
      </c>
      <c r="AT7" s="2"/>
      <c r="AU7" s="2"/>
      <c r="AV7" s="2"/>
      <c r="AW7" s="2"/>
      <c r="AX7" s="2"/>
      <c r="AY7" s="2"/>
      <c r="AZ7">
        <f t="shared" si="5"/>
        <v>0</v>
      </c>
    </row>
    <row r="8" spans="1:52">
      <c r="A8" s="2"/>
      <c r="B8" s="2">
        <v>1</v>
      </c>
      <c r="C8" s="2"/>
      <c r="D8" s="2"/>
      <c r="E8" s="2"/>
      <c r="F8" s="2"/>
      <c r="G8">
        <f t="shared" si="0"/>
        <v>1</v>
      </c>
      <c r="I8" s="2"/>
      <c r="J8" s="2"/>
      <c r="K8" s="2"/>
      <c r="L8" s="2"/>
      <c r="M8" s="2"/>
      <c r="N8" s="2"/>
      <c r="O8">
        <f t="shared" si="1"/>
        <v>0</v>
      </c>
      <c r="Q8" s="2"/>
      <c r="R8" s="2"/>
      <c r="S8" s="2"/>
      <c r="T8" s="2"/>
      <c r="U8" s="2"/>
      <c r="V8" s="2"/>
      <c r="W8">
        <f t="shared" si="2"/>
        <v>0</v>
      </c>
      <c r="Y8" s="2"/>
      <c r="Z8" s="2"/>
      <c r="AA8" s="2"/>
      <c r="AB8" s="2"/>
      <c r="AC8" s="2"/>
      <c r="AD8" s="2"/>
      <c r="AE8">
        <f t="shared" si="3"/>
        <v>0</v>
      </c>
      <c r="AL8" s="2"/>
      <c r="AM8" s="2"/>
      <c r="AN8" s="2">
        <v>2</v>
      </c>
      <c r="AO8" s="2"/>
      <c r="AP8" s="2"/>
      <c r="AQ8" s="2"/>
      <c r="AR8">
        <f t="shared" si="4"/>
        <v>2</v>
      </c>
      <c r="AT8" s="2"/>
      <c r="AU8" s="2"/>
      <c r="AV8" s="2"/>
      <c r="AW8" s="2"/>
      <c r="AX8" s="2"/>
      <c r="AY8" s="2"/>
      <c r="AZ8">
        <f t="shared" si="5"/>
        <v>0</v>
      </c>
    </row>
    <row r="9" spans="1:52">
      <c r="A9" s="2"/>
      <c r="B9" s="2"/>
      <c r="C9" s="2"/>
      <c r="D9" s="2"/>
      <c r="E9" s="2"/>
      <c r="F9" s="2"/>
      <c r="G9">
        <f t="shared" si="0"/>
        <v>0</v>
      </c>
      <c r="H9" s="11"/>
      <c r="I9" s="2"/>
      <c r="J9" s="2"/>
      <c r="K9" s="2"/>
      <c r="L9" s="2"/>
      <c r="M9" s="2">
        <v>1</v>
      </c>
      <c r="N9" s="2"/>
      <c r="O9">
        <f t="shared" si="1"/>
        <v>1</v>
      </c>
      <c r="Q9" s="2"/>
      <c r="R9" s="2"/>
      <c r="S9" s="2"/>
      <c r="T9" s="2"/>
      <c r="U9" s="2"/>
      <c r="V9" s="2">
        <v>1</v>
      </c>
      <c r="W9">
        <f t="shared" si="2"/>
        <v>1</v>
      </c>
      <c r="Y9" s="2"/>
      <c r="Z9" s="2"/>
      <c r="AA9" s="2"/>
      <c r="AB9" s="2"/>
      <c r="AC9" s="2"/>
      <c r="AD9" s="2"/>
      <c r="AE9">
        <f t="shared" si="3"/>
        <v>0</v>
      </c>
      <c r="AL9" s="2"/>
      <c r="AM9" s="2">
        <v>1</v>
      </c>
      <c r="AN9" s="2"/>
      <c r="AO9" s="2"/>
      <c r="AP9" s="2"/>
      <c r="AQ9" s="2"/>
      <c r="AR9">
        <f t="shared" si="4"/>
        <v>1</v>
      </c>
      <c r="AT9" s="2"/>
      <c r="AU9" s="2">
        <v>1</v>
      </c>
      <c r="AV9" s="2"/>
      <c r="AW9" s="2"/>
      <c r="AX9" s="2"/>
      <c r="AY9" s="2"/>
      <c r="AZ9">
        <f t="shared" si="5"/>
        <v>1</v>
      </c>
    </row>
    <row r="10" spans="1:52">
      <c r="A10" s="2">
        <v>6</v>
      </c>
      <c r="B10" s="2"/>
      <c r="C10" s="2"/>
      <c r="D10" s="2"/>
      <c r="E10" s="2"/>
      <c r="F10" s="2"/>
      <c r="G10">
        <f t="shared" si="0"/>
        <v>6</v>
      </c>
      <c r="I10" s="2"/>
      <c r="J10" s="2">
        <v>5</v>
      </c>
      <c r="K10" s="2"/>
      <c r="L10" s="2"/>
      <c r="M10" s="2"/>
      <c r="N10" s="2"/>
      <c r="O10">
        <f t="shared" si="1"/>
        <v>5</v>
      </c>
      <c r="Q10" s="2">
        <v>1</v>
      </c>
      <c r="R10" s="2"/>
      <c r="S10" s="2"/>
      <c r="T10" s="2"/>
      <c r="U10" s="2"/>
      <c r="V10" s="2"/>
      <c r="W10">
        <f t="shared" si="2"/>
        <v>1</v>
      </c>
      <c r="Y10" s="2">
        <v>1</v>
      </c>
      <c r="Z10" s="2"/>
      <c r="AA10" s="2"/>
      <c r="AB10" s="2"/>
      <c r="AC10" s="2"/>
      <c r="AD10" s="2"/>
      <c r="AE10">
        <f t="shared" si="3"/>
        <v>1</v>
      </c>
      <c r="AL10" s="2"/>
      <c r="AM10" s="2"/>
      <c r="AN10" s="2"/>
      <c r="AO10" s="2"/>
      <c r="AP10" s="2"/>
      <c r="AQ10" s="2"/>
      <c r="AR10">
        <f t="shared" si="4"/>
        <v>0</v>
      </c>
      <c r="AT10" s="2"/>
      <c r="AU10" s="2"/>
      <c r="AV10" s="2"/>
      <c r="AW10" s="2"/>
      <c r="AX10" s="2"/>
      <c r="AY10" s="2"/>
      <c r="AZ10">
        <f t="shared" si="5"/>
        <v>0</v>
      </c>
    </row>
    <row r="11" spans="1:52">
      <c r="A11" s="2"/>
      <c r="B11" s="2"/>
      <c r="C11" s="2">
        <v>1</v>
      </c>
      <c r="D11" s="2"/>
      <c r="E11" s="2">
        <v>2</v>
      </c>
      <c r="F11" s="2">
        <v>3</v>
      </c>
      <c r="G11">
        <f t="shared" si="0"/>
        <v>6</v>
      </c>
      <c r="I11" s="2"/>
      <c r="J11" s="2"/>
      <c r="K11" s="2"/>
      <c r="L11" s="2"/>
      <c r="M11" s="2">
        <v>1</v>
      </c>
      <c r="N11" s="2"/>
      <c r="O11">
        <f t="shared" si="1"/>
        <v>1</v>
      </c>
      <c r="Q11" s="2"/>
      <c r="R11" s="2"/>
      <c r="S11" s="2"/>
      <c r="T11" s="2"/>
      <c r="U11" s="2"/>
      <c r="V11" s="2"/>
      <c r="W11">
        <f t="shared" si="2"/>
        <v>0</v>
      </c>
      <c r="Y11" s="2"/>
      <c r="Z11" s="2"/>
      <c r="AA11" s="2">
        <v>1</v>
      </c>
      <c r="AB11" s="2">
        <v>1</v>
      </c>
      <c r="AC11" s="2"/>
      <c r="AD11" s="2"/>
      <c r="AE11">
        <f t="shared" si="3"/>
        <v>2</v>
      </c>
      <c r="AL11" s="2"/>
      <c r="AM11" s="2"/>
      <c r="AN11" s="2"/>
      <c r="AO11" s="2"/>
      <c r="AP11" s="2"/>
      <c r="AQ11" s="2"/>
      <c r="AR11">
        <f t="shared" si="4"/>
        <v>0</v>
      </c>
      <c r="AT11" s="2"/>
      <c r="AU11" s="2"/>
      <c r="AV11" s="2"/>
      <c r="AW11" s="2"/>
      <c r="AX11" s="2">
        <v>1</v>
      </c>
      <c r="AY11" s="2"/>
      <c r="AZ11">
        <f t="shared" si="5"/>
        <v>1</v>
      </c>
    </row>
    <row r="12" spans="1:52">
      <c r="A12" s="2">
        <v>18</v>
      </c>
      <c r="B12" s="2"/>
      <c r="C12" s="2">
        <v>7</v>
      </c>
      <c r="D12" s="2">
        <v>13</v>
      </c>
      <c r="E12" s="2">
        <v>6</v>
      </c>
      <c r="F12" s="2">
        <v>1</v>
      </c>
      <c r="G12">
        <f t="shared" si="0"/>
        <v>45</v>
      </c>
      <c r="I12" s="2"/>
      <c r="J12" s="2">
        <v>3</v>
      </c>
      <c r="K12" s="2"/>
      <c r="L12" s="2"/>
      <c r="M12" s="2">
        <v>3</v>
      </c>
      <c r="N12" s="2">
        <v>2</v>
      </c>
      <c r="O12">
        <f t="shared" si="1"/>
        <v>8</v>
      </c>
      <c r="Q12" s="2">
        <v>3</v>
      </c>
      <c r="R12" s="2"/>
      <c r="S12" s="2">
        <v>1</v>
      </c>
      <c r="T12" s="2">
        <v>2</v>
      </c>
      <c r="U12" s="2"/>
      <c r="V12" s="2">
        <v>3</v>
      </c>
      <c r="W12">
        <f t="shared" si="2"/>
        <v>9</v>
      </c>
      <c r="Y12" s="2">
        <v>6</v>
      </c>
      <c r="Z12" s="2"/>
      <c r="AA12" s="2"/>
      <c r="AB12" s="2">
        <v>5</v>
      </c>
      <c r="AC12" s="2">
        <v>2</v>
      </c>
      <c r="AD12" s="2"/>
      <c r="AE12">
        <f t="shared" si="3"/>
        <v>13</v>
      </c>
      <c r="AL12" s="2">
        <v>5</v>
      </c>
      <c r="AM12" s="2">
        <v>1</v>
      </c>
      <c r="AN12" s="2">
        <v>1</v>
      </c>
      <c r="AO12" s="2">
        <v>4</v>
      </c>
      <c r="AP12" s="2">
        <v>3</v>
      </c>
      <c r="AQ12" s="2">
        <v>2</v>
      </c>
      <c r="AR12">
        <f t="shared" si="4"/>
        <v>16</v>
      </c>
      <c r="AT12" s="2">
        <v>32</v>
      </c>
      <c r="AU12" s="2"/>
      <c r="AV12" s="2"/>
      <c r="AW12" s="2">
        <v>32</v>
      </c>
      <c r="AX12" s="2">
        <v>9</v>
      </c>
      <c r="AY12" s="2"/>
      <c r="AZ12">
        <f t="shared" si="5"/>
        <v>73</v>
      </c>
    </row>
    <row r="13" spans="1:52">
      <c r="A13" s="2"/>
      <c r="B13" s="2"/>
      <c r="C13" s="2"/>
      <c r="D13" s="2"/>
      <c r="E13" s="2"/>
      <c r="F13" s="2"/>
      <c r="G13">
        <f t="shared" si="0"/>
        <v>0</v>
      </c>
      <c r="I13" s="2"/>
      <c r="J13" s="2"/>
      <c r="K13" s="2"/>
      <c r="L13" s="2"/>
      <c r="M13" s="2"/>
      <c r="N13" s="2"/>
      <c r="O13">
        <f t="shared" si="1"/>
        <v>0</v>
      </c>
      <c r="Q13" s="2"/>
      <c r="R13" s="2"/>
      <c r="S13" s="2"/>
      <c r="T13" s="2"/>
      <c r="U13" s="2"/>
      <c r="V13" s="2"/>
      <c r="W13">
        <f t="shared" si="2"/>
        <v>0</v>
      </c>
      <c r="Y13" s="2"/>
      <c r="Z13" s="2"/>
      <c r="AA13" s="2"/>
      <c r="AB13" s="2"/>
      <c r="AC13" s="2"/>
      <c r="AD13" s="2"/>
      <c r="AE13">
        <f t="shared" si="3"/>
        <v>0</v>
      </c>
      <c r="AL13" s="2"/>
      <c r="AM13" s="2"/>
      <c r="AN13" s="2"/>
      <c r="AO13" s="2"/>
      <c r="AP13" s="2"/>
      <c r="AQ13" s="2"/>
      <c r="AR13">
        <f t="shared" si="4"/>
        <v>0</v>
      </c>
      <c r="AT13" s="2"/>
      <c r="AU13" s="2"/>
      <c r="AV13" s="2"/>
      <c r="AW13" s="2"/>
      <c r="AX13" s="2"/>
      <c r="AY13" s="2"/>
      <c r="AZ13">
        <f t="shared" si="5"/>
        <v>0</v>
      </c>
    </row>
    <row r="14" spans="1:52">
      <c r="A14" s="2"/>
      <c r="B14" s="2"/>
      <c r="C14" s="2">
        <v>1</v>
      </c>
      <c r="D14" s="2"/>
      <c r="E14" s="2"/>
      <c r="F14" s="2"/>
      <c r="G14">
        <f t="shared" si="0"/>
        <v>1</v>
      </c>
      <c r="I14" s="2"/>
      <c r="J14" s="2"/>
      <c r="K14" s="2"/>
      <c r="L14" s="2"/>
      <c r="M14" s="2"/>
      <c r="N14" s="2"/>
      <c r="O14">
        <f t="shared" si="1"/>
        <v>0</v>
      </c>
      <c r="Q14" s="2"/>
      <c r="R14" s="2"/>
      <c r="S14" s="2"/>
      <c r="T14" s="2"/>
      <c r="U14" s="2"/>
      <c r="V14" s="2"/>
      <c r="W14">
        <f t="shared" si="2"/>
        <v>0</v>
      </c>
      <c r="Y14" s="2"/>
      <c r="Z14" s="2"/>
      <c r="AA14" s="2"/>
      <c r="AB14" s="2"/>
      <c r="AC14" s="2"/>
      <c r="AD14" s="2"/>
      <c r="AE14">
        <f t="shared" si="3"/>
        <v>0</v>
      </c>
      <c r="AL14" s="2"/>
      <c r="AM14" s="2"/>
      <c r="AN14" s="2"/>
      <c r="AO14" s="2"/>
      <c r="AP14" s="2"/>
      <c r="AQ14" s="2"/>
      <c r="AR14">
        <f t="shared" si="4"/>
        <v>0</v>
      </c>
      <c r="AT14" s="2"/>
      <c r="AU14" s="2"/>
      <c r="AV14" s="2"/>
      <c r="AW14" s="2"/>
      <c r="AX14" s="2"/>
      <c r="AY14" s="2"/>
      <c r="AZ14">
        <f t="shared" si="5"/>
        <v>0</v>
      </c>
    </row>
    <row r="15" spans="1:52">
      <c r="A15" s="2">
        <v>4</v>
      </c>
      <c r="B15" s="2"/>
      <c r="C15" s="2"/>
      <c r="D15" s="2"/>
      <c r="E15" s="2"/>
      <c r="F15" s="2"/>
      <c r="G15">
        <f t="shared" si="0"/>
        <v>4</v>
      </c>
      <c r="I15" s="2"/>
      <c r="J15" s="2"/>
      <c r="K15" s="2"/>
      <c r="L15" s="2"/>
      <c r="M15" s="2"/>
      <c r="N15" s="2"/>
      <c r="O15">
        <f t="shared" si="1"/>
        <v>0</v>
      </c>
      <c r="Q15" s="2"/>
      <c r="R15" s="2"/>
      <c r="S15" s="2"/>
      <c r="T15" s="2"/>
      <c r="U15" s="2"/>
      <c r="V15" s="2"/>
      <c r="W15">
        <f t="shared" si="2"/>
        <v>0</v>
      </c>
      <c r="Y15" s="2"/>
      <c r="Z15" s="2"/>
      <c r="AA15" s="2">
        <v>1</v>
      </c>
      <c r="AB15" s="2"/>
      <c r="AC15" s="2"/>
      <c r="AD15" s="2"/>
      <c r="AE15">
        <f t="shared" si="3"/>
        <v>1</v>
      </c>
      <c r="AL15" s="2"/>
      <c r="AM15" s="2"/>
      <c r="AN15" s="2"/>
      <c r="AO15" s="2">
        <v>1</v>
      </c>
      <c r="AP15" s="2"/>
      <c r="AQ15" s="2"/>
      <c r="AR15">
        <f t="shared" si="4"/>
        <v>1</v>
      </c>
      <c r="AT15" s="2"/>
      <c r="AU15" s="2"/>
      <c r="AV15" s="2"/>
      <c r="AW15" s="2"/>
      <c r="AX15" s="2"/>
      <c r="AY15" s="2"/>
      <c r="AZ15">
        <f t="shared" si="5"/>
        <v>0</v>
      </c>
    </row>
    <row r="16" spans="1:52">
      <c r="A16" s="2"/>
      <c r="B16" s="2"/>
      <c r="C16" s="2"/>
      <c r="D16" s="2"/>
      <c r="E16" s="2"/>
      <c r="F16" s="2"/>
      <c r="G16">
        <f t="shared" si="0"/>
        <v>0</v>
      </c>
      <c r="I16" s="2"/>
      <c r="J16" s="2"/>
      <c r="K16" s="2"/>
      <c r="L16" s="2"/>
      <c r="M16" s="2"/>
      <c r="N16" s="2"/>
      <c r="O16">
        <f t="shared" si="1"/>
        <v>0</v>
      </c>
      <c r="Q16" s="2"/>
      <c r="R16" s="2"/>
      <c r="S16" s="2"/>
      <c r="T16" s="2"/>
      <c r="U16" s="2"/>
      <c r="V16" s="2"/>
      <c r="W16">
        <f t="shared" si="2"/>
        <v>0</v>
      </c>
      <c r="Y16" s="2"/>
      <c r="Z16" s="2"/>
      <c r="AA16" s="2"/>
      <c r="AB16" s="2"/>
      <c r="AC16" s="2"/>
      <c r="AD16" s="2"/>
      <c r="AE16">
        <f t="shared" si="3"/>
        <v>0</v>
      </c>
      <c r="AL16" s="2">
        <v>1</v>
      </c>
      <c r="AM16" s="2"/>
      <c r="AN16" s="2">
        <v>1</v>
      </c>
      <c r="AO16" s="2"/>
      <c r="AP16" s="2"/>
      <c r="AQ16" s="2"/>
      <c r="AR16">
        <f t="shared" si="4"/>
        <v>2</v>
      </c>
      <c r="AT16" s="2"/>
      <c r="AU16" s="2"/>
      <c r="AV16" s="2"/>
      <c r="AW16" s="2"/>
      <c r="AX16" s="2"/>
      <c r="AY16" s="2"/>
      <c r="AZ16">
        <f t="shared" si="5"/>
        <v>0</v>
      </c>
    </row>
    <row r="17" spans="1:52">
      <c r="A17" s="2">
        <v>2</v>
      </c>
      <c r="B17" s="2"/>
      <c r="C17" s="2"/>
      <c r="D17" s="2"/>
      <c r="E17" s="2">
        <v>3</v>
      </c>
      <c r="F17" s="2">
        <v>3</v>
      </c>
      <c r="G17">
        <f t="shared" si="0"/>
        <v>8</v>
      </c>
      <c r="I17" s="2">
        <v>3</v>
      </c>
      <c r="J17" s="2">
        <v>1</v>
      </c>
      <c r="K17" s="2">
        <v>1</v>
      </c>
      <c r="L17" s="2">
        <v>1</v>
      </c>
      <c r="M17" s="2"/>
      <c r="N17" s="2">
        <v>1</v>
      </c>
      <c r="O17">
        <f t="shared" si="1"/>
        <v>7</v>
      </c>
      <c r="Q17" s="2"/>
      <c r="R17" s="2"/>
      <c r="S17" s="2"/>
      <c r="T17" s="2"/>
      <c r="U17" s="2"/>
      <c r="V17" s="2"/>
      <c r="W17">
        <f t="shared" si="2"/>
        <v>0</v>
      </c>
      <c r="Y17" s="2"/>
      <c r="Z17" s="2"/>
      <c r="AA17" s="2"/>
      <c r="AB17" s="2"/>
      <c r="AC17" s="2"/>
      <c r="AD17" s="2"/>
      <c r="AE17">
        <f t="shared" si="3"/>
        <v>0</v>
      </c>
      <c r="AL17" s="2"/>
      <c r="AM17" s="2"/>
      <c r="AN17" s="2"/>
      <c r="AO17" s="2">
        <v>1</v>
      </c>
      <c r="AP17" s="2"/>
      <c r="AQ17" s="2">
        <v>1</v>
      </c>
      <c r="AR17">
        <f t="shared" si="4"/>
        <v>2</v>
      </c>
      <c r="AT17" s="2"/>
      <c r="AU17" s="2"/>
      <c r="AV17" s="2"/>
      <c r="AW17" s="2">
        <v>3</v>
      </c>
      <c r="AX17" s="2">
        <v>1</v>
      </c>
      <c r="AY17" s="2">
        <v>2</v>
      </c>
      <c r="AZ17">
        <f t="shared" si="5"/>
        <v>6</v>
      </c>
    </row>
    <row r="18" spans="1:52">
      <c r="A18" s="2"/>
      <c r="B18" s="2"/>
      <c r="C18" s="2"/>
      <c r="D18" s="2"/>
      <c r="E18" s="2"/>
      <c r="F18" s="2">
        <v>1</v>
      </c>
      <c r="G18">
        <f t="shared" si="0"/>
        <v>1</v>
      </c>
      <c r="I18" s="2"/>
      <c r="J18" s="2"/>
      <c r="K18" s="2"/>
      <c r="L18" s="2"/>
      <c r="M18" s="2">
        <v>1</v>
      </c>
      <c r="N18" s="2"/>
      <c r="O18">
        <f t="shared" si="1"/>
        <v>1</v>
      </c>
      <c r="Q18" s="2"/>
      <c r="R18" s="2"/>
      <c r="S18" s="2"/>
      <c r="T18" s="2"/>
      <c r="U18" s="2"/>
      <c r="V18" s="2"/>
      <c r="W18">
        <f t="shared" si="2"/>
        <v>0</v>
      </c>
      <c r="Y18" s="2"/>
      <c r="Z18" s="2"/>
      <c r="AA18" s="2"/>
      <c r="AB18" s="2"/>
      <c r="AC18" s="2"/>
      <c r="AD18" s="2"/>
      <c r="AE18">
        <f t="shared" si="3"/>
        <v>0</v>
      </c>
      <c r="AL18" s="2"/>
      <c r="AM18" s="2"/>
      <c r="AN18" s="2"/>
      <c r="AO18" s="2"/>
      <c r="AP18" s="2">
        <v>1</v>
      </c>
      <c r="AQ18" s="2"/>
      <c r="AR18">
        <f t="shared" si="4"/>
        <v>1</v>
      </c>
      <c r="AT18" s="2"/>
      <c r="AU18" s="2"/>
      <c r="AV18" s="2"/>
      <c r="AW18" s="2"/>
      <c r="AX18" s="2"/>
      <c r="AY18" s="2"/>
      <c r="AZ18">
        <f t="shared" si="5"/>
        <v>0</v>
      </c>
    </row>
    <row r="19" spans="1:52">
      <c r="A19" s="2"/>
      <c r="B19" s="2"/>
      <c r="C19" s="2"/>
      <c r="D19" s="2"/>
      <c r="E19" s="2">
        <v>2</v>
      </c>
      <c r="F19" s="2"/>
      <c r="G19">
        <f t="shared" si="0"/>
        <v>2</v>
      </c>
      <c r="I19" s="2"/>
      <c r="J19" s="2"/>
      <c r="K19" s="2"/>
      <c r="L19" s="2"/>
      <c r="M19" s="2">
        <v>1</v>
      </c>
      <c r="N19" s="2"/>
      <c r="O19">
        <f t="shared" si="1"/>
        <v>1</v>
      </c>
      <c r="Q19" s="2"/>
      <c r="R19" s="2"/>
      <c r="S19" s="2"/>
      <c r="T19" s="2"/>
      <c r="U19" s="2"/>
      <c r="V19" s="2"/>
      <c r="W19">
        <f t="shared" si="2"/>
        <v>0</v>
      </c>
      <c r="Y19" s="2"/>
      <c r="Z19" s="2"/>
      <c r="AA19" s="2"/>
      <c r="AB19" s="2"/>
      <c r="AC19" s="2"/>
      <c r="AD19" s="2"/>
      <c r="AE19">
        <f t="shared" si="3"/>
        <v>0</v>
      </c>
      <c r="AL19" s="2"/>
      <c r="AM19" s="2"/>
      <c r="AN19" s="2"/>
      <c r="AO19" s="2"/>
      <c r="AP19" s="2"/>
      <c r="AQ19" s="2"/>
      <c r="AR19">
        <f t="shared" si="4"/>
        <v>0</v>
      </c>
      <c r="AT19" s="2"/>
      <c r="AU19" s="2"/>
      <c r="AV19" s="2"/>
      <c r="AW19" s="2"/>
      <c r="AX19" s="2"/>
      <c r="AY19" s="2">
        <v>1</v>
      </c>
      <c r="AZ19">
        <f t="shared" si="5"/>
        <v>1</v>
      </c>
    </row>
    <row r="20" spans="1:52">
      <c r="A20" s="2"/>
      <c r="B20" s="2"/>
      <c r="C20" s="2"/>
      <c r="D20" s="2"/>
      <c r="E20" s="2"/>
      <c r="F20" s="2"/>
      <c r="G20">
        <f t="shared" si="0"/>
        <v>0</v>
      </c>
      <c r="I20" s="2"/>
      <c r="J20" s="2"/>
      <c r="K20" s="2"/>
      <c r="L20" s="2"/>
      <c r="M20" s="2"/>
      <c r="N20" s="2"/>
      <c r="O20">
        <f t="shared" si="1"/>
        <v>0</v>
      </c>
      <c r="Q20" s="2"/>
      <c r="R20" s="2"/>
      <c r="S20" s="2"/>
      <c r="T20" s="2"/>
      <c r="U20" s="2"/>
      <c r="V20" s="2"/>
      <c r="W20">
        <f t="shared" si="2"/>
        <v>0</v>
      </c>
      <c r="Y20" s="2"/>
      <c r="Z20" s="2"/>
      <c r="AA20" s="2"/>
      <c r="AB20" s="2"/>
      <c r="AC20" s="2"/>
      <c r="AD20" s="2"/>
      <c r="AE20">
        <f t="shared" si="3"/>
        <v>0</v>
      </c>
      <c r="AL20" s="2"/>
      <c r="AM20" s="2"/>
      <c r="AN20" s="2"/>
      <c r="AO20" s="2"/>
      <c r="AP20" s="2"/>
      <c r="AQ20" s="2"/>
      <c r="AR20">
        <f t="shared" si="4"/>
        <v>0</v>
      </c>
      <c r="AT20" s="2"/>
      <c r="AU20" s="2"/>
      <c r="AV20" s="2"/>
      <c r="AW20" s="2"/>
      <c r="AX20" s="2"/>
      <c r="AY20" s="2"/>
      <c r="AZ20">
        <f t="shared" si="5"/>
        <v>0</v>
      </c>
    </row>
    <row r="21" spans="1:52">
      <c r="A21" s="2"/>
      <c r="B21" s="2"/>
      <c r="C21" s="2">
        <v>3</v>
      </c>
      <c r="D21" s="2">
        <v>1</v>
      </c>
      <c r="E21" s="2"/>
      <c r="F21" s="2"/>
      <c r="G21">
        <f t="shared" si="0"/>
        <v>4</v>
      </c>
      <c r="I21" s="2"/>
      <c r="J21" s="2"/>
      <c r="K21" s="2"/>
      <c r="L21" s="2"/>
      <c r="M21" s="2"/>
      <c r="N21" s="2"/>
      <c r="O21">
        <f t="shared" si="1"/>
        <v>0</v>
      </c>
      <c r="Q21" s="2"/>
      <c r="R21" s="2"/>
      <c r="S21" s="2"/>
      <c r="T21" s="2"/>
      <c r="U21" s="2"/>
      <c r="V21" s="2"/>
      <c r="W21">
        <f t="shared" si="2"/>
        <v>0</v>
      </c>
      <c r="Y21" s="2">
        <v>1</v>
      </c>
      <c r="Z21" s="2"/>
      <c r="AA21" s="2"/>
      <c r="AB21" s="2"/>
      <c r="AC21" s="2"/>
      <c r="AD21" s="2"/>
      <c r="AE21">
        <f t="shared" si="3"/>
        <v>1</v>
      </c>
      <c r="AL21" s="2"/>
      <c r="AM21" s="2"/>
      <c r="AN21" s="2"/>
      <c r="AO21" s="2"/>
      <c r="AP21" s="2"/>
      <c r="AQ21" s="2">
        <v>1</v>
      </c>
      <c r="AR21">
        <f t="shared" si="4"/>
        <v>1</v>
      </c>
      <c r="AT21" s="2"/>
      <c r="AU21" s="2"/>
      <c r="AV21" s="2">
        <v>1</v>
      </c>
      <c r="AW21" s="2"/>
      <c r="AX21" s="2"/>
      <c r="AY21" s="2"/>
      <c r="AZ21">
        <f t="shared" si="5"/>
        <v>1</v>
      </c>
    </row>
    <row r="22" spans="1:52">
      <c r="A22" s="2"/>
      <c r="B22" s="2"/>
      <c r="C22" s="2"/>
      <c r="D22" s="2">
        <v>1</v>
      </c>
      <c r="E22" s="2"/>
      <c r="F22" s="2"/>
      <c r="G22">
        <f t="shared" si="0"/>
        <v>1</v>
      </c>
      <c r="I22" s="2"/>
      <c r="J22" s="2"/>
      <c r="K22" s="2"/>
      <c r="L22" s="2"/>
      <c r="M22" s="2"/>
      <c r="N22" s="2"/>
      <c r="O22">
        <f t="shared" si="1"/>
        <v>0</v>
      </c>
      <c r="Q22" s="2"/>
      <c r="R22" s="2"/>
      <c r="S22" s="2"/>
      <c r="T22" s="2"/>
      <c r="U22" s="2"/>
      <c r="V22" s="2"/>
      <c r="W22">
        <f t="shared" si="2"/>
        <v>0</v>
      </c>
      <c r="Y22" s="2"/>
      <c r="Z22" s="2"/>
      <c r="AA22" s="2"/>
      <c r="AB22" s="2"/>
      <c r="AC22" s="2"/>
      <c r="AD22" s="2"/>
      <c r="AE22">
        <f t="shared" si="3"/>
        <v>0</v>
      </c>
      <c r="AL22" s="2"/>
      <c r="AM22" s="2"/>
      <c r="AN22" s="2"/>
      <c r="AO22" s="2"/>
      <c r="AP22" s="2"/>
      <c r="AQ22" s="2"/>
      <c r="AR22">
        <f t="shared" si="4"/>
        <v>0</v>
      </c>
      <c r="AT22" s="2"/>
      <c r="AU22" s="2"/>
      <c r="AV22" s="2"/>
      <c r="AW22" s="2"/>
      <c r="AX22" s="2">
        <v>1</v>
      </c>
      <c r="AY22" s="2"/>
      <c r="AZ22">
        <f t="shared" si="5"/>
        <v>1</v>
      </c>
    </row>
    <row r="23" spans="1:52">
      <c r="A23" s="2"/>
      <c r="B23" s="2"/>
      <c r="C23" s="2"/>
      <c r="D23" s="2"/>
      <c r="E23" s="2"/>
      <c r="F23" s="2"/>
      <c r="G23">
        <f t="shared" si="0"/>
        <v>0</v>
      </c>
      <c r="I23" s="2"/>
      <c r="J23" s="2"/>
      <c r="K23" s="2"/>
      <c r="L23" s="2"/>
      <c r="M23" s="2"/>
      <c r="N23" s="2"/>
      <c r="O23">
        <f t="shared" si="1"/>
        <v>0</v>
      </c>
      <c r="Q23" s="2"/>
      <c r="R23" s="2"/>
      <c r="S23" s="2"/>
      <c r="T23" s="2"/>
      <c r="U23" s="2"/>
      <c r="V23" s="2"/>
      <c r="W23">
        <f t="shared" si="2"/>
        <v>0</v>
      </c>
      <c r="Y23" s="2"/>
      <c r="Z23" s="2"/>
      <c r="AA23" s="2"/>
      <c r="AB23" s="2"/>
      <c r="AC23" s="2"/>
      <c r="AD23" s="2"/>
      <c r="AE23">
        <f t="shared" si="3"/>
        <v>0</v>
      </c>
      <c r="AL23" s="2"/>
      <c r="AM23" s="2"/>
      <c r="AN23" s="2"/>
      <c r="AO23" s="2"/>
      <c r="AP23" s="2"/>
      <c r="AQ23" s="2"/>
      <c r="AR23">
        <f t="shared" si="4"/>
        <v>0</v>
      </c>
      <c r="AT23" s="2"/>
      <c r="AU23" s="2"/>
      <c r="AV23" s="2"/>
      <c r="AW23" s="2"/>
      <c r="AX23" s="2"/>
      <c r="AY23" s="2">
        <v>2</v>
      </c>
      <c r="AZ23">
        <f t="shared" si="5"/>
        <v>2</v>
      </c>
    </row>
    <row r="24" spans="1:52">
      <c r="A24" s="2">
        <v>3</v>
      </c>
      <c r="B24" s="2"/>
      <c r="C24" s="2">
        <v>3</v>
      </c>
      <c r="D24" s="2">
        <v>1</v>
      </c>
      <c r="E24" s="2">
        <v>1</v>
      </c>
      <c r="F24" s="2"/>
      <c r="G24">
        <f t="shared" si="0"/>
        <v>8</v>
      </c>
      <c r="I24" s="2">
        <v>1</v>
      </c>
      <c r="J24" s="2">
        <v>1</v>
      </c>
      <c r="K24" s="2"/>
      <c r="L24" s="2">
        <v>2</v>
      </c>
      <c r="M24" s="2"/>
      <c r="N24" s="2"/>
      <c r="O24">
        <f t="shared" si="1"/>
        <v>4</v>
      </c>
      <c r="Q24" s="2">
        <v>1</v>
      </c>
      <c r="R24" s="2">
        <v>1</v>
      </c>
      <c r="S24" s="2"/>
      <c r="T24" s="2"/>
      <c r="U24" s="2"/>
      <c r="V24" s="2"/>
      <c r="W24">
        <f t="shared" si="2"/>
        <v>2</v>
      </c>
      <c r="Y24" s="2">
        <v>1</v>
      </c>
      <c r="Z24" s="2">
        <v>1</v>
      </c>
      <c r="AA24" s="2"/>
      <c r="AB24" s="2"/>
      <c r="AC24" s="2">
        <v>1</v>
      </c>
      <c r="AD24" s="2"/>
      <c r="AE24">
        <f t="shared" si="3"/>
        <v>3</v>
      </c>
      <c r="AL24" s="2">
        <v>2</v>
      </c>
      <c r="AM24" s="2">
        <v>2</v>
      </c>
      <c r="AN24" s="2"/>
      <c r="AO24" s="2"/>
      <c r="AP24" s="2"/>
      <c r="AQ24" s="2"/>
      <c r="AR24">
        <f t="shared" si="4"/>
        <v>4</v>
      </c>
      <c r="AT24" s="2"/>
      <c r="AU24" s="2"/>
      <c r="AV24" s="2"/>
      <c r="AW24" s="2"/>
      <c r="AX24" s="2"/>
      <c r="AY24" s="2"/>
      <c r="AZ24">
        <f t="shared" si="5"/>
        <v>0</v>
      </c>
    </row>
    <row r="25" spans="1:52">
      <c r="A25" s="2"/>
      <c r="B25" s="2"/>
      <c r="C25" s="2"/>
      <c r="D25" s="2">
        <v>3</v>
      </c>
      <c r="E25" s="2">
        <v>1</v>
      </c>
      <c r="F25" s="2"/>
      <c r="G25">
        <f t="shared" si="0"/>
        <v>4</v>
      </c>
      <c r="I25" s="2"/>
      <c r="J25" s="2"/>
      <c r="K25" s="2"/>
      <c r="L25" s="2"/>
      <c r="M25" s="2"/>
      <c r="N25" s="2"/>
      <c r="O25">
        <f t="shared" si="1"/>
        <v>0</v>
      </c>
      <c r="Q25" s="2"/>
      <c r="R25" s="2"/>
      <c r="S25" s="2"/>
      <c r="T25" s="2"/>
      <c r="U25" s="2"/>
      <c r="V25" s="2"/>
      <c r="W25">
        <f t="shared" si="2"/>
        <v>0</v>
      </c>
      <c r="Y25" s="2"/>
      <c r="Z25" s="2"/>
      <c r="AA25" s="2">
        <v>1</v>
      </c>
      <c r="AB25" s="2"/>
      <c r="AC25" s="2"/>
      <c r="AD25" s="2"/>
      <c r="AE25">
        <f t="shared" si="3"/>
        <v>1</v>
      </c>
      <c r="AL25" s="2"/>
      <c r="AM25" s="2"/>
      <c r="AN25" s="2"/>
      <c r="AO25" s="2"/>
      <c r="AP25" s="2"/>
      <c r="AQ25" s="2"/>
      <c r="AR25">
        <f t="shared" si="4"/>
        <v>0</v>
      </c>
      <c r="AT25" s="2"/>
      <c r="AU25" s="2"/>
      <c r="AV25" s="2"/>
      <c r="AW25" s="2"/>
      <c r="AX25" s="2"/>
      <c r="AY25" s="2"/>
      <c r="AZ25">
        <f t="shared" si="5"/>
        <v>0</v>
      </c>
    </row>
    <row r="26" spans="1:52">
      <c r="A26" s="2"/>
      <c r="B26" s="2"/>
      <c r="C26" s="2"/>
      <c r="D26" s="2"/>
      <c r="E26" s="2"/>
      <c r="F26" s="2"/>
      <c r="G26">
        <f t="shared" si="0"/>
        <v>0</v>
      </c>
      <c r="I26" s="2"/>
      <c r="J26" s="2">
        <v>1</v>
      </c>
      <c r="K26" s="2">
        <v>4</v>
      </c>
      <c r="L26" s="2"/>
      <c r="M26" s="2"/>
      <c r="N26" s="2"/>
      <c r="O26">
        <f t="shared" si="1"/>
        <v>5</v>
      </c>
      <c r="Q26" s="2"/>
      <c r="R26" s="2"/>
      <c r="S26" s="2"/>
      <c r="T26" s="2"/>
      <c r="U26" s="2"/>
      <c r="V26" s="2"/>
      <c r="W26">
        <f t="shared" si="2"/>
        <v>0</v>
      </c>
      <c r="Y26" s="2"/>
      <c r="Z26" s="2">
        <v>1</v>
      </c>
      <c r="AA26" s="2">
        <v>4</v>
      </c>
      <c r="AB26" s="2"/>
      <c r="AC26" s="2"/>
      <c r="AD26" s="2"/>
      <c r="AE26">
        <f t="shared" si="3"/>
        <v>5</v>
      </c>
      <c r="AL26" s="2"/>
      <c r="AM26" s="2"/>
      <c r="AN26" s="2"/>
      <c r="AO26" s="2">
        <v>1</v>
      </c>
      <c r="AP26" s="2"/>
      <c r="AQ26" s="2"/>
      <c r="AR26">
        <f t="shared" si="4"/>
        <v>1</v>
      </c>
      <c r="AT26" s="2"/>
      <c r="AU26" s="2"/>
      <c r="AV26" s="2">
        <v>2</v>
      </c>
      <c r="AW26" s="2"/>
      <c r="AX26" s="2"/>
      <c r="AY26" s="2"/>
      <c r="AZ26">
        <f t="shared" si="5"/>
        <v>2</v>
      </c>
    </row>
    <row r="27" spans="1:52">
      <c r="A27" s="2"/>
      <c r="B27" s="2">
        <v>1</v>
      </c>
      <c r="C27" s="2">
        <v>1</v>
      </c>
      <c r="D27" s="2"/>
      <c r="E27" s="2"/>
      <c r="F27" s="2">
        <v>3</v>
      </c>
      <c r="G27">
        <f t="shared" si="0"/>
        <v>5</v>
      </c>
      <c r="I27" s="2">
        <v>4</v>
      </c>
      <c r="J27" s="2"/>
      <c r="K27" s="2">
        <v>4</v>
      </c>
      <c r="L27" s="2"/>
      <c r="M27" s="2">
        <v>1</v>
      </c>
      <c r="N27" s="2"/>
      <c r="O27">
        <f t="shared" si="1"/>
        <v>9</v>
      </c>
      <c r="Q27" s="2">
        <v>3</v>
      </c>
      <c r="R27" s="2">
        <v>1</v>
      </c>
      <c r="S27" s="2">
        <v>4</v>
      </c>
      <c r="T27" s="2"/>
      <c r="U27" s="2"/>
      <c r="V27" s="2"/>
      <c r="W27">
        <f t="shared" si="2"/>
        <v>8</v>
      </c>
      <c r="Y27" s="2">
        <v>4</v>
      </c>
      <c r="Z27" s="2"/>
      <c r="AA27" s="2">
        <v>4</v>
      </c>
      <c r="AB27" s="2"/>
      <c r="AC27" s="2">
        <v>1</v>
      </c>
      <c r="AD27" s="2"/>
      <c r="AE27">
        <f t="shared" si="3"/>
        <v>9</v>
      </c>
      <c r="AL27" s="2">
        <v>6</v>
      </c>
      <c r="AM27" s="2">
        <v>1</v>
      </c>
      <c r="AN27" s="2">
        <v>4</v>
      </c>
      <c r="AO27" s="2"/>
      <c r="AP27" s="2"/>
      <c r="AQ27" s="2"/>
      <c r="AR27">
        <f t="shared" si="4"/>
        <v>11</v>
      </c>
      <c r="AT27" s="2">
        <v>5</v>
      </c>
      <c r="AU27" s="2"/>
      <c r="AV27" s="2">
        <v>6</v>
      </c>
      <c r="AW27" s="2"/>
      <c r="AX27" s="2"/>
      <c r="AY27" s="2"/>
      <c r="AZ27">
        <f t="shared" si="5"/>
        <v>11</v>
      </c>
    </row>
    <row r="28" spans="1:52">
      <c r="A28" s="2">
        <v>1</v>
      </c>
      <c r="B28" s="2"/>
      <c r="C28" s="2">
        <v>2</v>
      </c>
      <c r="D28" s="2">
        <v>4</v>
      </c>
      <c r="E28" s="2">
        <v>36</v>
      </c>
      <c r="F28" s="2">
        <v>54</v>
      </c>
      <c r="G28">
        <f t="shared" si="0"/>
        <v>97</v>
      </c>
      <c r="I28" s="2"/>
      <c r="J28" s="2"/>
      <c r="K28" s="2"/>
      <c r="L28" s="2">
        <v>5</v>
      </c>
      <c r="M28" s="2">
        <v>23</v>
      </c>
      <c r="N28" s="2">
        <v>28</v>
      </c>
      <c r="O28">
        <f t="shared" si="1"/>
        <v>56</v>
      </c>
      <c r="Q28" s="2"/>
      <c r="R28" s="2"/>
      <c r="S28" s="2"/>
      <c r="T28" s="2">
        <v>3</v>
      </c>
      <c r="U28" s="2">
        <v>14</v>
      </c>
      <c r="V28" s="2">
        <v>40</v>
      </c>
      <c r="W28">
        <f t="shared" si="2"/>
        <v>57</v>
      </c>
      <c r="Y28" s="2"/>
      <c r="Z28" s="2"/>
      <c r="AA28" s="2"/>
      <c r="AB28" s="2">
        <v>2</v>
      </c>
      <c r="AC28" s="2">
        <v>23</v>
      </c>
      <c r="AD28" s="2">
        <v>22</v>
      </c>
      <c r="AE28">
        <f t="shared" si="3"/>
        <v>47</v>
      </c>
      <c r="AL28" s="2"/>
      <c r="AM28" s="2"/>
      <c r="AN28" s="2"/>
      <c r="AO28" s="2">
        <v>2</v>
      </c>
      <c r="AP28" s="2">
        <v>16</v>
      </c>
      <c r="AQ28" s="2">
        <v>21</v>
      </c>
      <c r="AR28">
        <f t="shared" si="4"/>
        <v>39</v>
      </c>
      <c r="AT28" s="2"/>
      <c r="AU28" s="2"/>
      <c r="AV28" s="2">
        <v>2</v>
      </c>
      <c r="AW28" s="2">
        <v>3</v>
      </c>
      <c r="AX28" s="2">
        <v>27</v>
      </c>
      <c r="AY28" s="2">
        <v>26</v>
      </c>
      <c r="AZ28">
        <f t="shared" si="5"/>
        <v>58</v>
      </c>
    </row>
    <row r="29" spans="1:52">
      <c r="A29" s="2"/>
      <c r="B29" s="2"/>
      <c r="C29" s="2"/>
      <c r="D29" s="2"/>
      <c r="E29" s="2"/>
      <c r="F29" s="2"/>
      <c r="G29">
        <f t="shared" si="0"/>
        <v>0</v>
      </c>
      <c r="I29" s="2"/>
      <c r="J29" s="2"/>
      <c r="K29" s="2"/>
      <c r="L29" s="2"/>
      <c r="M29" s="2"/>
      <c r="N29" s="2"/>
      <c r="O29">
        <f t="shared" si="1"/>
        <v>0</v>
      </c>
      <c r="Q29" s="2"/>
      <c r="R29" s="2"/>
      <c r="S29" s="2"/>
      <c r="T29" s="2"/>
      <c r="U29" s="2"/>
      <c r="V29" s="2"/>
      <c r="W29">
        <f t="shared" si="2"/>
        <v>0</v>
      </c>
      <c r="Y29" s="2"/>
      <c r="Z29" s="2"/>
      <c r="AA29" s="2"/>
      <c r="AB29" s="2"/>
      <c r="AC29" s="2"/>
      <c r="AD29" s="2"/>
      <c r="AE29">
        <f t="shared" si="3"/>
        <v>0</v>
      </c>
      <c r="AL29" s="2"/>
      <c r="AM29" s="2"/>
      <c r="AN29" s="2"/>
      <c r="AO29" s="2"/>
      <c r="AP29" s="2"/>
      <c r="AQ29" s="2"/>
      <c r="AR29">
        <f t="shared" si="4"/>
        <v>0</v>
      </c>
      <c r="AT29" s="2"/>
      <c r="AU29" s="2"/>
      <c r="AV29" s="2"/>
      <c r="AW29" s="2">
        <v>1</v>
      </c>
      <c r="AX29" s="2"/>
      <c r="AY29" s="2"/>
      <c r="AZ29">
        <f t="shared" si="5"/>
        <v>1</v>
      </c>
    </row>
    <row r="30" spans="1:52">
      <c r="A30" s="2"/>
      <c r="B30" s="2"/>
      <c r="C30" s="2"/>
      <c r="D30" s="2"/>
      <c r="E30" s="2"/>
      <c r="F30" s="2"/>
      <c r="G30">
        <f t="shared" si="0"/>
        <v>0</v>
      </c>
      <c r="I30" s="2"/>
      <c r="J30" s="2"/>
      <c r="K30" s="2"/>
      <c r="L30" s="2">
        <v>1</v>
      </c>
      <c r="M30" s="2">
        <v>1</v>
      </c>
      <c r="N30" s="2"/>
      <c r="O30">
        <f t="shared" si="1"/>
        <v>2</v>
      </c>
      <c r="Q30" s="2"/>
      <c r="R30" s="2"/>
      <c r="S30" s="2">
        <v>2</v>
      </c>
      <c r="T30" s="2"/>
      <c r="U30" s="2"/>
      <c r="V30" s="2"/>
      <c r="W30">
        <f t="shared" si="2"/>
        <v>2</v>
      </c>
      <c r="Y30" s="2"/>
      <c r="Z30" s="2"/>
      <c r="AA30" s="2"/>
      <c r="AB30" s="2">
        <v>1</v>
      </c>
      <c r="AC30" s="2">
        <v>1</v>
      </c>
      <c r="AD30" s="2"/>
      <c r="AE30">
        <f t="shared" si="3"/>
        <v>2</v>
      </c>
      <c r="AL30" s="2"/>
      <c r="AM30" s="2"/>
      <c r="AN30" s="2"/>
      <c r="AO30" s="2"/>
      <c r="AP30" s="2"/>
      <c r="AQ30" s="2">
        <v>1</v>
      </c>
      <c r="AR30">
        <f t="shared" si="4"/>
        <v>1</v>
      </c>
      <c r="AT30" s="2">
        <v>2</v>
      </c>
      <c r="AU30" s="2"/>
      <c r="AV30" s="2"/>
      <c r="AW30" s="2"/>
      <c r="AX30" s="2">
        <v>1</v>
      </c>
      <c r="AY30" s="2">
        <v>1</v>
      </c>
      <c r="AZ30">
        <f t="shared" si="5"/>
        <v>4</v>
      </c>
    </row>
    <row r="31" spans="1:52">
      <c r="A31" s="2">
        <v>32</v>
      </c>
      <c r="B31" s="2">
        <v>7</v>
      </c>
      <c r="C31" s="2">
        <v>3</v>
      </c>
      <c r="D31" s="2">
        <v>13</v>
      </c>
      <c r="E31" s="2">
        <v>6</v>
      </c>
      <c r="F31" s="2">
        <v>11</v>
      </c>
      <c r="G31">
        <f t="shared" si="0"/>
        <v>72</v>
      </c>
      <c r="I31" s="2">
        <v>17</v>
      </c>
      <c r="J31" s="2">
        <v>8</v>
      </c>
      <c r="K31" s="2">
        <v>3</v>
      </c>
      <c r="L31" s="2">
        <v>4</v>
      </c>
      <c r="M31" s="2">
        <v>4</v>
      </c>
      <c r="N31" s="2">
        <v>4</v>
      </c>
      <c r="O31">
        <f t="shared" si="1"/>
        <v>40</v>
      </c>
      <c r="Q31" s="2">
        <v>12</v>
      </c>
      <c r="R31" s="2">
        <v>4</v>
      </c>
      <c r="S31" s="2">
        <v>2</v>
      </c>
      <c r="T31" s="2">
        <v>14</v>
      </c>
      <c r="U31" s="2"/>
      <c r="V31" s="2">
        <v>2</v>
      </c>
      <c r="W31">
        <f t="shared" si="2"/>
        <v>34</v>
      </c>
      <c r="Y31" s="2">
        <v>16</v>
      </c>
      <c r="Z31" s="2">
        <v>6</v>
      </c>
      <c r="AA31" s="2">
        <v>9</v>
      </c>
      <c r="AB31" s="2">
        <v>6</v>
      </c>
      <c r="AC31" s="2">
        <v>1</v>
      </c>
      <c r="AD31" s="2"/>
      <c r="AE31">
        <f t="shared" si="3"/>
        <v>38</v>
      </c>
      <c r="AL31" s="2">
        <v>11</v>
      </c>
      <c r="AM31" s="2">
        <v>6</v>
      </c>
      <c r="AN31" s="2">
        <v>6</v>
      </c>
      <c r="AO31" s="2">
        <v>4</v>
      </c>
      <c r="AP31" s="2">
        <v>1</v>
      </c>
      <c r="AQ31" s="2">
        <v>3</v>
      </c>
      <c r="AR31">
        <f t="shared" si="4"/>
        <v>31</v>
      </c>
      <c r="AT31" s="2">
        <v>4</v>
      </c>
      <c r="AU31" s="2">
        <v>4</v>
      </c>
      <c r="AV31" s="2">
        <v>9</v>
      </c>
      <c r="AW31" s="2">
        <v>12</v>
      </c>
      <c r="AX31" s="2">
        <v>10</v>
      </c>
      <c r="AY31" s="2">
        <v>3</v>
      </c>
      <c r="AZ31">
        <f t="shared" si="5"/>
        <v>42</v>
      </c>
    </row>
    <row r="32" spans="1:52">
      <c r="A32" s="2"/>
      <c r="B32" s="2"/>
      <c r="C32" s="2"/>
      <c r="D32" s="2"/>
      <c r="E32" s="2"/>
      <c r="F32" s="2"/>
      <c r="G32">
        <f t="shared" si="0"/>
        <v>0</v>
      </c>
      <c r="I32" s="2"/>
      <c r="J32" s="2"/>
      <c r="K32" s="2"/>
      <c r="L32" s="2"/>
      <c r="M32" s="2"/>
      <c r="N32" s="2"/>
      <c r="O32">
        <f t="shared" si="1"/>
        <v>0</v>
      </c>
      <c r="Q32" s="2"/>
      <c r="R32" s="2"/>
      <c r="S32" s="2"/>
      <c r="T32" s="2"/>
      <c r="U32" s="2"/>
      <c r="V32" s="2"/>
      <c r="W32">
        <f t="shared" si="2"/>
        <v>0</v>
      </c>
      <c r="Y32" s="2"/>
      <c r="Z32" s="2"/>
      <c r="AA32" s="2"/>
      <c r="AB32" s="2"/>
      <c r="AC32" s="2"/>
      <c r="AD32" s="2"/>
      <c r="AE32">
        <f t="shared" si="3"/>
        <v>0</v>
      </c>
      <c r="AL32" s="2"/>
      <c r="AM32" s="2"/>
      <c r="AN32" s="2"/>
      <c r="AO32" s="2"/>
      <c r="AP32" s="2"/>
      <c r="AQ32" s="2"/>
      <c r="AR32">
        <f t="shared" si="4"/>
        <v>0</v>
      </c>
      <c r="AT32" s="2"/>
      <c r="AU32" s="2"/>
      <c r="AV32" s="2"/>
      <c r="AW32" s="2"/>
      <c r="AX32" s="2"/>
      <c r="AY32" s="2"/>
      <c r="AZ32">
        <f t="shared" si="5"/>
        <v>0</v>
      </c>
    </row>
    <row r="33" spans="1:52">
      <c r="A33" s="2">
        <v>4</v>
      </c>
      <c r="B33" s="2"/>
      <c r="C33" s="2"/>
      <c r="D33" s="2"/>
      <c r="E33" s="2"/>
      <c r="F33" s="2">
        <v>7</v>
      </c>
      <c r="G33">
        <f t="shared" si="0"/>
        <v>11</v>
      </c>
      <c r="I33" s="2"/>
      <c r="J33" s="2">
        <v>5</v>
      </c>
      <c r="K33" s="2">
        <v>1</v>
      </c>
      <c r="L33" s="2"/>
      <c r="M33" s="2"/>
      <c r="N33" s="2"/>
      <c r="O33">
        <f t="shared" si="1"/>
        <v>6</v>
      </c>
      <c r="Q33" s="2"/>
      <c r="R33" s="2"/>
      <c r="S33" s="2">
        <v>1</v>
      </c>
      <c r="T33" s="2"/>
      <c r="U33" s="2"/>
      <c r="V33" s="2"/>
      <c r="W33">
        <f t="shared" si="2"/>
        <v>1</v>
      </c>
      <c r="Y33" s="2"/>
      <c r="Z33" s="2">
        <v>2</v>
      </c>
      <c r="AA33" s="2"/>
      <c r="AB33" s="2"/>
      <c r="AC33" s="2"/>
      <c r="AD33" s="2">
        <v>1</v>
      </c>
      <c r="AE33">
        <f t="shared" si="3"/>
        <v>3</v>
      </c>
      <c r="AL33" s="2"/>
      <c r="AM33" s="2"/>
      <c r="AN33" s="2"/>
      <c r="AO33" s="2"/>
      <c r="AP33" s="2"/>
      <c r="AQ33" s="2"/>
      <c r="AR33">
        <f t="shared" si="4"/>
        <v>0</v>
      </c>
      <c r="AT33" s="2"/>
      <c r="AU33" s="2"/>
      <c r="AV33" s="2"/>
      <c r="AW33" s="2"/>
      <c r="AX33" s="2"/>
      <c r="AY33" s="2"/>
      <c r="AZ33">
        <f t="shared" si="5"/>
        <v>0</v>
      </c>
    </row>
    <row r="34" spans="1:52">
      <c r="A34" s="2">
        <v>1</v>
      </c>
      <c r="B34" s="2"/>
      <c r="C34" s="2"/>
      <c r="D34" s="2">
        <v>1</v>
      </c>
      <c r="E34" s="2">
        <v>7</v>
      </c>
      <c r="F34" s="2"/>
      <c r="G34">
        <f t="shared" ref="G34:G52" si="6">SUM(A34:F34)</f>
        <v>9</v>
      </c>
      <c r="I34" s="2">
        <v>1</v>
      </c>
      <c r="J34" s="2"/>
      <c r="K34" s="2"/>
      <c r="L34" s="2"/>
      <c r="M34" s="2">
        <v>1</v>
      </c>
      <c r="N34" s="2"/>
      <c r="O34">
        <f t="shared" si="1"/>
        <v>2</v>
      </c>
      <c r="Q34" s="2"/>
      <c r="R34" s="2"/>
      <c r="S34" s="2"/>
      <c r="T34" s="2"/>
      <c r="U34" s="2"/>
      <c r="V34" s="2"/>
      <c r="W34">
        <f t="shared" si="2"/>
        <v>0</v>
      </c>
      <c r="Y34" s="2"/>
      <c r="Z34" s="2"/>
      <c r="AA34" s="2"/>
      <c r="AB34" s="2"/>
      <c r="AC34" s="2"/>
      <c r="AD34" s="2">
        <v>1</v>
      </c>
      <c r="AE34">
        <f t="shared" si="3"/>
        <v>1</v>
      </c>
      <c r="AL34" s="2"/>
      <c r="AM34" s="2"/>
      <c r="AN34" s="2"/>
      <c r="AO34" s="2"/>
      <c r="AP34" s="2"/>
      <c r="AQ34" s="2"/>
      <c r="AR34">
        <f t="shared" si="4"/>
        <v>0</v>
      </c>
      <c r="AT34" s="2"/>
      <c r="AU34" s="2"/>
      <c r="AV34" s="2"/>
      <c r="AW34" s="2">
        <v>1</v>
      </c>
      <c r="AX34" s="2"/>
      <c r="AY34" s="2"/>
      <c r="AZ34">
        <f t="shared" si="5"/>
        <v>1</v>
      </c>
    </row>
    <row r="35" spans="1:52">
      <c r="A35" s="2"/>
      <c r="B35" s="2"/>
      <c r="C35" s="2"/>
      <c r="D35" s="2"/>
      <c r="E35" s="2"/>
      <c r="F35" s="2"/>
      <c r="G35">
        <f t="shared" si="6"/>
        <v>0</v>
      </c>
      <c r="I35" s="2"/>
      <c r="J35" s="2">
        <v>3</v>
      </c>
      <c r="K35" s="2"/>
      <c r="L35" s="2"/>
      <c r="M35" s="2"/>
      <c r="N35" s="2"/>
      <c r="O35">
        <f t="shared" si="1"/>
        <v>3</v>
      </c>
      <c r="Q35" s="2"/>
      <c r="R35" s="2"/>
      <c r="S35" s="2"/>
      <c r="T35" s="2"/>
      <c r="U35" s="2"/>
      <c r="V35" s="2"/>
      <c r="W35">
        <f t="shared" si="2"/>
        <v>0</v>
      </c>
      <c r="Y35" s="2"/>
      <c r="Z35" s="2"/>
      <c r="AA35" s="2"/>
      <c r="AB35" s="2"/>
      <c r="AC35" s="2"/>
      <c r="AD35" s="2"/>
      <c r="AE35">
        <f t="shared" si="3"/>
        <v>0</v>
      </c>
      <c r="AL35" s="2"/>
      <c r="AM35" s="2"/>
      <c r="AN35" s="2"/>
      <c r="AO35" s="2"/>
      <c r="AP35" s="2"/>
      <c r="AQ35" s="2"/>
      <c r="AR35">
        <f t="shared" si="4"/>
        <v>0</v>
      </c>
      <c r="AT35" s="2"/>
      <c r="AU35" s="2"/>
      <c r="AV35" s="2"/>
      <c r="AW35" s="2"/>
      <c r="AX35" s="2"/>
      <c r="AY35" s="2"/>
      <c r="AZ35">
        <f t="shared" si="5"/>
        <v>0</v>
      </c>
    </row>
    <row r="36" spans="1:52">
      <c r="A36" s="2">
        <v>2</v>
      </c>
      <c r="B36" s="2"/>
      <c r="C36" s="2"/>
      <c r="D36" s="2"/>
      <c r="E36" s="2"/>
      <c r="F36" s="2"/>
      <c r="G36">
        <f t="shared" si="6"/>
        <v>2</v>
      </c>
      <c r="I36" s="2"/>
      <c r="J36" s="2"/>
      <c r="K36" s="2"/>
      <c r="L36" s="2"/>
      <c r="M36" s="2"/>
      <c r="N36" s="2"/>
      <c r="O36">
        <f t="shared" si="1"/>
        <v>0</v>
      </c>
      <c r="Q36" s="2"/>
      <c r="R36" s="2"/>
      <c r="S36" s="2"/>
      <c r="T36" s="2"/>
      <c r="U36" s="2"/>
      <c r="V36" s="2"/>
      <c r="W36">
        <f t="shared" si="2"/>
        <v>0</v>
      </c>
      <c r="Y36" s="2"/>
      <c r="Z36" s="2"/>
      <c r="AA36" s="2"/>
      <c r="AB36" s="2"/>
      <c r="AC36" s="2"/>
      <c r="AD36" s="2"/>
      <c r="AE36">
        <f t="shared" si="3"/>
        <v>0</v>
      </c>
      <c r="AL36" s="2"/>
      <c r="AM36" s="2"/>
      <c r="AN36" s="2"/>
      <c r="AO36" s="2">
        <v>1</v>
      </c>
      <c r="AP36" s="2"/>
      <c r="AQ36" s="2"/>
      <c r="AR36">
        <f t="shared" si="4"/>
        <v>1</v>
      </c>
      <c r="AT36" s="2"/>
      <c r="AU36" s="2"/>
      <c r="AV36" s="2"/>
      <c r="AW36" s="2"/>
      <c r="AX36" s="2"/>
      <c r="AY36" s="2"/>
      <c r="AZ36">
        <f t="shared" si="5"/>
        <v>0</v>
      </c>
    </row>
    <row r="37" spans="1:52">
      <c r="A37" s="2">
        <v>3</v>
      </c>
      <c r="B37" s="2"/>
      <c r="C37" s="2">
        <v>1</v>
      </c>
      <c r="D37" s="2">
        <v>1</v>
      </c>
      <c r="E37" s="2"/>
      <c r="F37" s="2"/>
      <c r="G37">
        <f t="shared" si="6"/>
        <v>5</v>
      </c>
      <c r="I37" s="2"/>
      <c r="J37" s="2"/>
      <c r="K37" s="2"/>
      <c r="L37" s="2"/>
      <c r="M37" s="2"/>
      <c r="N37" s="2"/>
      <c r="O37">
        <f t="shared" si="1"/>
        <v>0</v>
      </c>
      <c r="Q37" s="2"/>
      <c r="R37" s="2"/>
      <c r="S37" s="2"/>
      <c r="T37" s="2"/>
      <c r="U37" s="2"/>
      <c r="V37" s="2"/>
      <c r="W37">
        <f t="shared" si="2"/>
        <v>0</v>
      </c>
      <c r="Y37" s="2"/>
      <c r="Z37" s="2"/>
      <c r="AA37" s="2"/>
      <c r="AB37" s="2"/>
      <c r="AC37" s="2">
        <v>1</v>
      </c>
      <c r="AD37" s="2"/>
      <c r="AE37">
        <f t="shared" si="3"/>
        <v>1</v>
      </c>
      <c r="AL37" s="2"/>
      <c r="AM37" s="2"/>
      <c r="AN37" s="2"/>
      <c r="AO37" s="2"/>
      <c r="AP37" s="2"/>
      <c r="AQ37" s="2"/>
      <c r="AR37">
        <f t="shared" si="4"/>
        <v>0</v>
      </c>
      <c r="AT37" s="2"/>
      <c r="AU37" s="2">
        <v>1</v>
      </c>
      <c r="AV37" s="2"/>
      <c r="AW37" s="2"/>
      <c r="AX37" s="2"/>
      <c r="AY37" s="2"/>
      <c r="AZ37">
        <f t="shared" si="5"/>
        <v>1</v>
      </c>
    </row>
    <row r="38" spans="1:52">
      <c r="A38" s="2">
        <v>3</v>
      </c>
      <c r="B38" s="2">
        <v>1</v>
      </c>
      <c r="C38" s="2">
        <v>4</v>
      </c>
      <c r="D38" s="2">
        <v>4</v>
      </c>
      <c r="E38" s="2">
        <v>3</v>
      </c>
      <c r="F38" s="2">
        <v>3</v>
      </c>
      <c r="G38">
        <f t="shared" si="6"/>
        <v>18</v>
      </c>
      <c r="I38" s="2">
        <v>2</v>
      </c>
      <c r="J38" s="2">
        <v>2</v>
      </c>
      <c r="K38" s="2">
        <v>1</v>
      </c>
      <c r="L38" s="2">
        <v>1</v>
      </c>
      <c r="M38" s="2">
        <v>2</v>
      </c>
      <c r="N38" s="2">
        <v>1</v>
      </c>
      <c r="O38">
        <f t="shared" si="1"/>
        <v>9</v>
      </c>
      <c r="Q38" s="2"/>
      <c r="R38" s="2"/>
      <c r="S38" s="2"/>
      <c r="T38" s="2">
        <v>2</v>
      </c>
      <c r="U38" s="2"/>
      <c r="V38" s="2">
        <v>2</v>
      </c>
      <c r="W38">
        <f t="shared" si="2"/>
        <v>4</v>
      </c>
      <c r="Y38" s="2">
        <v>1</v>
      </c>
      <c r="Z38" s="2">
        <v>2</v>
      </c>
      <c r="AA38" s="2"/>
      <c r="AB38" s="2">
        <v>2</v>
      </c>
      <c r="AC38" s="2">
        <v>1</v>
      </c>
      <c r="AD38" s="2">
        <v>1</v>
      </c>
      <c r="AE38">
        <f t="shared" si="3"/>
        <v>7</v>
      </c>
      <c r="AL38" s="2"/>
      <c r="AM38" s="2">
        <v>1</v>
      </c>
      <c r="AN38" s="2">
        <v>1</v>
      </c>
      <c r="AO38" s="2">
        <v>2</v>
      </c>
      <c r="AP38" s="2">
        <v>3</v>
      </c>
      <c r="AQ38" s="2"/>
      <c r="AR38">
        <f t="shared" si="4"/>
        <v>7</v>
      </c>
      <c r="AT38" s="2">
        <v>1</v>
      </c>
      <c r="AU38" s="2">
        <v>1</v>
      </c>
      <c r="AV38" s="2">
        <v>1</v>
      </c>
      <c r="AW38" s="2"/>
      <c r="AX38" s="2">
        <v>1</v>
      </c>
      <c r="AY38" s="2">
        <v>2</v>
      </c>
      <c r="AZ38">
        <f t="shared" si="5"/>
        <v>6</v>
      </c>
    </row>
    <row r="39" spans="1:52">
      <c r="A39" s="2">
        <v>6</v>
      </c>
      <c r="B39" s="2"/>
      <c r="C39" s="2">
        <v>1</v>
      </c>
      <c r="D39" s="2"/>
      <c r="E39" s="2"/>
      <c r="F39" s="2"/>
      <c r="G39">
        <f t="shared" si="6"/>
        <v>7</v>
      </c>
      <c r="I39" s="2"/>
      <c r="J39" s="2">
        <v>2</v>
      </c>
      <c r="K39" s="2"/>
      <c r="L39" s="2"/>
      <c r="M39" s="2"/>
      <c r="N39" s="2"/>
      <c r="O39">
        <f t="shared" si="1"/>
        <v>2</v>
      </c>
      <c r="Q39" s="2"/>
      <c r="R39" s="2"/>
      <c r="S39" s="2"/>
      <c r="T39" s="2"/>
      <c r="U39" s="2"/>
      <c r="V39" s="2"/>
      <c r="W39">
        <f t="shared" si="2"/>
        <v>0</v>
      </c>
      <c r="Y39" s="2"/>
      <c r="Z39" s="2"/>
      <c r="AA39" s="2"/>
      <c r="AB39" s="2"/>
      <c r="AC39" s="2"/>
      <c r="AD39" s="2"/>
      <c r="AE39">
        <f t="shared" si="3"/>
        <v>0</v>
      </c>
      <c r="AL39" s="2">
        <v>1</v>
      </c>
      <c r="AM39" s="2"/>
      <c r="AN39" s="2"/>
      <c r="AO39" s="2"/>
      <c r="AP39" s="2"/>
      <c r="AQ39" s="2"/>
      <c r="AR39">
        <f t="shared" si="4"/>
        <v>1</v>
      </c>
      <c r="AT39" s="2"/>
      <c r="AU39" s="2"/>
      <c r="AV39" s="2">
        <v>1</v>
      </c>
      <c r="AW39" s="2"/>
      <c r="AX39" s="2"/>
      <c r="AY39" s="2"/>
      <c r="AZ39">
        <f t="shared" si="5"/>
        <v>1</v>
      </c>
    </row>
    <row r="40" spans="1:52">
      <c r="A40" s="2">
        <v>14</v>
      </c>
      <c r="B40" s="2"/>
      <c r="C40" s="2">
        <v>9</v>
      </c>
      <c r="D40" s="2">
        <v>11</v>
      </c>
      <c r="E40" s="2">
        <v>3</v>
      </c>
      <c r="F40" s="2">
        <v>11</v>
      </c>
      <c r="G40">
        <f t="shared" si="6"/>
        <v>48</v>
      </c>
      <c r="I40" s="2">
        <v>4</v>
      </c>
      <c r="J40" s="2">
        <v>11</v>
      </c>
      <c r="K40" s="2"/>
      <c r="L40" s="2">
        <v>2</v>
      </c>
      <c r="M40" s="2"/>
      <c r="N40" s="2">
        <v>2</v>
      </c>
      <c r="O40">
        <f t="shared" si="1"/>
        <v>19</v>
      </c>
      <c r="Q40" s="2">
        <v>2</v>
      </c>
      <c r="R40" s="2"/>
      <c r="S40" s="2">
        <v>2</v>
      </c>
      <c r="T40" s="2"/>
      <c r="U40" s="2"/>
      <c r="V40" s="2"/>
      <c r="W40">
        <f t="shared" si="2"/>
        <v>4</v>
      </c>
      <c r="Y40" s="2">
        <v>2</v>
      </c>
      <c r="Z40" s="2">
        <v>3</v>
      </c>
      <c r="AA40" s="2"/>
      <c r="AB40" s="2">
        <v>2</v>
      </c>
      <c r="AC40" s="2"/>
      <c r="AD40" s="2">
        <v>2</v>
      </c>
      <c r="AE40">
        <f t="shared" si="3"/>
        <v>9</v>
      </c>
      <c r="AL40" s="2"/>
      <c r="AM40" s="2">
        <v>1</v>
      </c>
      <c r="AN40" s="2"/>
      <c r="AO40" s="2">
        <v>2</v>
      </c>
      <c r="AP40" s="2"/>
      <c r="AQ40" s="2"/>
      <c r="AR40">
        <f t="shared" si="4"/>
        <v>3</v>
      </c>
      <c r="AT40" s="2">
        <v>4</v>
      </c>
      <c r="AU40" s="2">
        <v>1</v>
      </c>
      <c r="AV40" s="2"/>
      <c r="AW40" s="2">
        <v>1</v>
      </c>
      <c r="AX40" s="2">
        <v>1</v>
      </c>
      <c r="AY40" s="2">
        <v>1</v>
      </c>
      <c r="AZ40">
        <f t="shared" si="5"/>
        <v>8</v>
      </c>
    </row>
    <row r="41" spans="1:52">
      <c r="A41" s="2"/>
      <c r="B41" s="2">
        <v>8</v>
      </c>
      <c r="C41" s="2">
        <v>3</v>
      </c>
      <c r="D41" s="2">
        <v>9</v>
      </c>
      <c r="E41" s="2">
        <v>7</v>
      </c>
      <c r="F41" s="2">
        <v>8</v>
      </c>
      <c r="G41">
        <f t="shared" si="6"/>
        <v>35</v>
      </c>
      <c r="I41" s="2">
        <v>1</v>
      </c>
      <c r="J41" s="2">
        <v>40</v>
      </c>
      <c r="K41" s="2"/>
      <c r="L41" s="2"/>
      <c r="M41" s="2">
        <v>2</v>
      </c>
      <c r="N41" s="2">
        <v>2</v>
      </c>
      <c r="O41">
        <f t="shared" si="1"/>
        <v>45</v>
      </c>
      <c r="Q41" s="2">
        <v>4</v>
      </c>
      <c r="R41" s="2"/>
      <c r="S41" s="2"/>
      <c r="T41" s="2">
        <v>4</v>
      </c>
      <c r="U41" s="2">
        <v>2</v>
      </c>
      <c r="V41" s="2">
        <v>1</v>
      </c>
      <c r="W41">
        <f t="shared" si="2"/>
        <v>11</v>
      </c>
      <c r="Y41" s="2">
        <v>4</v>
      </c>
      <c r="Z41" s="2">
        <v>4</v>
      </c>
      <c r="AA41" s="2"/>
      <c r="AB41" s="2"/>
      <c r="AC41" s="2"/>
      <c r="AD41" s="2"/>
      <c r="AE41">
        <f t="shared" si="3"/>
        <v>8</v>
      </c>
      <c r="AL41" s="2">
        <v>5</v>
      </c>
      <c r="AM41" s="2">
        <v>5</v>
      </c>
      <c r="AN41" s="2">
        <v>2</v>
      </c>
      <c r="AO41" s="2">
        <v>1</v>
      </c>
      <c r="AP41" s="2">
        <v>1</v>
      </c>
      <c r="AQ41" s="2"/>
      <c r="AR41">
        <f t="shared" si="4"/>
        <v>14</v>
      </c>
      <c r="AT41" s="2">
        <v>4</v>
      </c>
      <c r="AU41" s="2">
        <v>5</v>
      </c>
      <c r="AV41" s="2">
        <v>3</v>
      </c>
      <c r="AW41" s="2">
        <v>5</v>
      </c>
      <c r="AX41" s="2"/>
      <c r="AY41" s="2"/>
      <c r="AZ41">
        <f t="shared" si="5"/>
        <v>17</v>
      </c>
    </row>
    <row r="42" spans="1:52">
      <c r="A42" s="2">
        <v>1</v>
      </c>
      <c r="B42" s="2"/>
      <c r="C42" s="2"/>
      <c r="D42" s="2">
        <v>1</v>
      </c>
      <c r="E42" s="2"/>
      <c r="F42" s="2">
        <v>4</v>
      </c>
      <c r="G42">
        <f t="shared" si="6"/>
        <v>6</v>
      </c>
      <c r="I42" s="2"/>
      <c r="J42" s="2">
        <v>2</v>
      </c>
      <c r="K42" s="2">
        <v>1</v>
      </c>
      <c r="L42" s="2">
        <v>1</v>
      </c>
      <c r="M42" s="2"/>
      <c r="N42" s="2">
        <v>1</v>
      </c>
      <c r="O42">
        <f t="shared" si="1"/>
        <v>5</v>
      </c>
      <c r="Q42" s="2"/>
      <c r="R42" s="2"/>
      <c r="S42" s="2">
        <v>1</v>
      </c>
      <c r="T42" s="2"/>
      <c r="U42" s="2"/>
      <c r="V42" s="2"/>
      <c r="W42">
        <f t="shared" si="2"/>
        <v>1</v>
      </c>
      <c r="Y42" s="2"/>
      <c r="Z42" s="2"/>
      <c r="AA42" s="2"/>
      <c r="AB42" s="2"/>
      <c r="AC42" s="2"/>
      <c r="AD42" s="2">
        <v>1</v>
      </c>
      <c r="AE42">
        <f t="shared" si="3"/>
        <v>1</v>
      </c>
      <c r="AL42" s="2"/>
      <c r="AM42" s="2"/>
      <c r="AN42" s="2"/>
      <c r="AO42" s="2"/>
      <c r="AP42" s="2"/>
      <c r="AQ42" s="2"/>
      <c r="AR42">
        <f t="shared" si="4"/>
        <v>0</v>
      </c>
      <c r="AT42" s="2"/>
      <c r="AU42" s="2"/>
      <c r="AV42" s="2">
        <v>1</v>
      </c>
      <c r="AW42" s="2"/>
      <c r="AX42" s="2">
        <v>1</v>
      </c>
      <c r="AY42" s="2"/>
      <c r="AZ42">
        <f t="shared" si="5"/>
        <v>2</v>
      </c>
    </row>
    <row r="43" spans="1:52">
      <c r="A43" s="2"/>
      <c r="B43" s="2"/>
      <c r="C43" s="2">
        <v>1</v>
      </c>
      <c r="D43" s="2"/>
      <c r="E43" s="2"/>
      <c r="F43" s="2"/>
      <c r="G43">
        <f t="shared" si="6"/>
        <v>1</v>
      </c>
      <c r="I43" s="2">
        <v>1</v>
      </c>
      <c r="J43" s="2"/>
      <c r="K43" s="2"/>
      <c r="L43" s="2"/>
      <c r="M43" s="2"/>
      <c r="N43" s="2">
        <v>2</v>
      </c>
      <c r="O43">
        <f t="shared" si="1"/>
        <v>3</v>
      </c>
      <c r="Q43" s="2">
        <v>2</v>
      </c>
      <c r="R43" s="2"/>
      <c r="S43" s="2"/>
      <c r="T43" s="2"/>
      <c r="U43" s="2"/>
      <c r="V43" s="2">
        <v>1</v>
      </c>
      <c r="W43">
        <f t="shared" si="2"/>
        <v>3</v>
      </c>
      <c r="Y43" s="2"/>
      <c r="Z43" s="2">
        <v>1</v>
      </c>
      <c r="AA43" s="2"/>
      <c r="AB43" s="2"/>
      <c r="AC43" s="2"/>
      <c r="AD43" s="2"/>
      <c r="AE43">
        <f t="shared" si="3"/>
        <v>1</v>
      </c>
      <c r="AL43" s="2"/>
      <c r="AM43" s="2">
        <v>1</v>
      </c>
      <c r="AN43" s="2"/>
      <c r="AO43" s="2"/>
      <c r="AP43" s="2"/>
      <c r="AQ43" s="2">
        <v>1</v>
      </c>
      <c r="AR43">
        <f t="shared" si="4"/>
        <v>2</v>
      </c>
      <c r="AT43" s="2">
        <v>1</v>
      </c>
      <c r="AU43" s="2"/>
      <c r="AV43" s="2"/>
      <c r="AW43" s="2">
        <v>2</v>
      </c>
      <c r="AX43" s="2"/>
      <c r="AY43" s="2">
        <v>2</v>
      </c>
      <c r="AZ43">
        <f t="shared" si="5"/>
        <v>5</v>
      </c>
    </row>
    <row r="44" spans="1:52">
      <c r="A44" s="2">
        <v>1</v>
      </c>
      <c r="B44" s="2"/>
      <c r="C44" s="2">
        <v>1</v>
      </c>
      <c r="D44" s="2">
        <v>2</v>
      </c>
      <c r="E44" s="2"/>
      <c r="F44" s="2"/>
      <c r="G44">
        <f t="shared" si="6"/>
        <v>4</v>
      </c>
      <c r="I44" s="2"/>
      <c r="J44" s="2"/>
      <c r="K44" s="2"/>
      <c r="L44" s="2">
        <v>1</v>
      </c>
      <c r="M44" s="2"/>
      <c r="N44" s="2"/>
      <c r="O44">
        <f t="shared" si="1"/>
        <v>1</v>
      </c>
      <c r="Q44" s="2"/>
      <c r="R44" s="2"/>
      <c r="S44" s="2"/>
      <c r="T44" s="2"/>
      <c r="U44" s="2"/>
      <c r="V44" s="2"/>
      <c r="W44">
        <f t="shared" si="2"/>
        <v>0</v>
      </c>
      <c r="Y44" s="2"/>
      <c r="Z44" s="2"/>
      <c r="AA44" s="2"/>
      <c r="AB44" s="2"/>
      <c r="AC44" s="2"/>
      <c r="AD44" s="2"/>
      <c r="AE44">
        <f t="shared" si="3"/>
        <v>0</v>
      </c>
      <c r="AL44" s="2"/>
      <c r="AM44" s="2"/>
      <c r="AN44" s="2"/>
      <c r="AO44" s="2"/>
      <c r="AP44" s="2"/>
      <c r="AQ44" s="2"/>
      <c r="AR44">
        <f t="shared" si="4"/>
        <v>0</v>
      </c>
      <c r="AT44" s="2"/>
      <c r="AU44" s="2"/>
      <c r="AV44" s="2"/>
      <c r="AW44" s="2"/>
      <c r="AX44" s="2"/>
      <c r="AY44" s="2"/>
      <c r="AZ44">
        <f t="shared" si="5"/>
        <v>0</v>
      </c>
    </row>
    <row r="45" spans="1:52">
      <c r="A45" s="2"/>
      <c r="B45" s="2"/>
      <c r="C45" s="2"/>
      <c r="D45" s="2"/>
      <c r="E45" s="2"/>
      <c r="F45" s="2"/>
      <c r="G45">
        <f t="shared" si="6"/>
        <v>0</v>
      </c>
      <c r="I45" s="2"/>
      <c r="J45" s="2"/>
      <c r="K45" s="2"/>
      <c r="L45" s="2"/>
      <c r="M45" s="2"/>
      <c r="N45" s="2"/>
      <c r="O45">
        <f t="shared" si="1"/>
        <v>0</v>
      </c>
      <c r="Q45" s="2"/>
      <c r="R45" s="2"/>
      <c r="S45" s="2"/>
      <c r="T45" s="2">
        <v>1</v>
      </c>
      <c r="U45" s="2">
        <v>1</v>
      </c>
      <c r="V45" s="2"/>
      <c r="W45">
        <f t="shared" si="2"/>
        <v>2</v>
      </c>
      <c r="Y45" s="2"/>
      <c r="Z45" s="2"/>
      <c r="AA45" s="2"/>
      <c r="AB45" s="2"/>
      <c r="AC45" s="2"/>
      <c r="AD45" s="2"/>
      <c r="AE45">
        <f t="shared" si="3"/>
        <v>0</v>
      </c>
      <c r="AL45" s="2"/>
      <c r="AM45" s="2"/>
      <c r="AN45" s="2"/>
      <c r="AO45" s="2"/>
      <c r="AP45" s="2"/>
      <c r="AQ45" s="2"/>
      <c r="AR45">
        <f t="shared" si="4"/>
        <v>0</v>
      </c>
      <c r="AT45" s="2"/>
      <c r="AU45" s="2"/>
      <c r="AV45" s="2">
        <v>1</v>
      </c>
      <c r="AW45" s="2"/>
      <c r="AX45" s="2"/>
      <c r="AY45" s="2"/>
      <c r="AZ45">
        <f t="shared" si="5"/>
        <v>1</v>
      </c>
    </row>
    <row r="46" spans="1:52">
      <c r="A46" s="2">
        <v>2</v>
      </c>
      <c r="B46" s="2"/>
      <c r="C46" s="2">
        <v>1</v>
      </c>
      <c r="D46" s="2">
        <v>1</v>
      </c>
      <c r="E46" s="2"/>
      <c r="F46" s="2"/>
      <c r="G46">
        <f t="shared" si="6"/>
        <v>4</v>
      </c>
      <c r="I46" s="2"/>
      <c r="J46" s="2">
        <v>1</v>
      </c>
      <c r="K46" s="2"/>
      <c r="L46" s="2"/>
      <c r="M46" s="2"/>
      <c r="N46" s="2">
        <v>1</v>
      </c>
      <c r="O46">
        <f t="shared" si="1"/>
        <v>2</v>
      </c>
      <c r="Q46" s="2"/>
      <c r="R46" s="2"/>
      <c r="S46" s="2"/>
      <c r="T46" s="2"/>
      <c r="U46" s="2"/>
      <c r="V46" s="2"/>
      <c r="W46">
        <f t="shared" si="2"/>
        <v>0</v>
      </c>
      <c r="Y46" s="2"/>
      <c r="Z46" s="2"/>
      <c r="AA46" s="2"/>
      <c r="AB46" s="2"/>
      <c r="AC46" s="2"/>
      <c r="AD46" s="2"/>
      <c r="AE46">
        <f t="shared" si="3"/>
        <v>0</v>
      </c>
      <c r="AL46" s="2"/>
      <c r="AM46" s="2"/>
      <c r="AN46" s="2"/>
      <c r="AO46" s="2"/>
      <c r="AP46" s="2"/>
      <c r="AQ46" s="2"/>
      <c r="AR46">
        <f t="shared" si="4"/>
        <v>0</v>
      </c>
      <c r="AT46" s="2"/>
      <c r="AU46" s="2"/>
      <c r="AV46" s="2"/>
      <c r="AW46" s="2">
        <v>1</v>
      </c>
      <c r="AX46" s="2"/>
      <c r="AY46" s="2"/>
      <c r="AZ46">
        <f t="shared" si="5"/>
        <v>1</v>
      </c>
    </row>
    <row r="47" spans="1:52">
      <c r="A47" s="2"/>
      <c r="B47" s="2"/>
      <c r="C47" s="2"/>
      <c r="D47" s="2"/>
      <c r="E47" s="2"/>
      <c r="F47" s="2"/>
      <c r="G47">
        <f t="shared" si="6"/>
        <v>0</v>
      </c>
      <c r="I47" s="2"/>
      <c r="J47" s="2"/>
      <c r="K47" s="2"/>
      <c r="L47" s="2"/>
      <c r="M47" s="2"/>
      <c r="N47" s="2"/>
      <c r="O47">
        <f t="shared" si="1"/>
        <v>0</v>
      </c>
      <c r="Q47" s="2"/>
      <c r="R47" s="2"/>
      <c r="S47" s="2"/>
      <c r="T47" s="2"/>
      <c r="U47" s="2"/>
      <c r="V47" s="2"/>
      <c r="W47">
        <f t="shared" si="2"/>
        <v>0</v>
      </c>
      <c r="Y47" s="2"/>
      <c r="Z47" s="2"/>
      <c r="AA47" s="2"/>
      <c r="AB47" s="2"/>
      <c r="AC47" s="2"/>
      <c r="AD47" s="2"/>
      <c r="AE47">
        <f t="shared" si="3"/>
        <v>0</v>
      </c>
      <c r="AL47" s="2"/>
      <c r="AM47" s="2">
        <v>6</v>
      </c>
      <c r="AN47" s="2"/>
      <c r="AO47" s="2"/>
      <c r="AP47" s="2"/>
      <c r="AQ47" s="2"/>
      <c r="AR47">
        <f t="shared" si="4"/>
        <v>6</v>
      </c>
      <c r="AT47" s="2"/>
      <c r="AU47" s="2">
        <v>1</v>
      </c>
      <c r="AV47" s="2"/>
      <c r="AW47" s="2"/>
      <c r="AX47" s="2"/>
      <c r="AY47" s="2"/>
      <c r="AZ47">
        <f t="shared" si="5"/>
        <v>1</v>
      </c>
    </row>
    <row r="48" spans="1:52">
      <c r="A48" s="2">
        <v>1</v>
      </c>
      <c r="B48" s="2"/>
      <c r="C48" s="2"/>
      <c r="D48" s="2"/>
      <c r="E48" s="2"/>
      <c r="F48" s="2"/>
      <c r="G48">
        <f t="shared" si="6"/>
        <v>1</v>
      </c>
      <c r="I48" s="2">
        <v>1</v>
      </c>
      <c r="J48" s="2">
        <v>3</v>
      </c>
      <c r="K48" s="2"/>
      <c r="L48" s="2">
        <v>1</v>
      </c>
      <c r="M48" s="2"/>
      <c r="N48" s="2"/>
      <c r="O48">
        <f t="shared" si="1"/>
        <v>5</v>
      </c>
      <c r="Q48" s="2"/>
      <c r="R48" s="2"/>
      <c r="S48" s="2"/>
      <c r="T48" s="2">
        <v>2</v>
      </c>
      <c r="U48" s="2"/>
      <c r="V48" s="2"/>
      <c r="W48">
        <f t="shared" si="2"/>
        <v>2</v>
      </c>
      <c r="Y48" s="2"/>
      <c r="Z48" s="2">
        <v>1</v>
      </c>
      <c r="AA48" s="2"/>
      <c r="AB48" s="2"/>
      <c r="AC48" s="2"/>
      <c r="AD48" s="2"/>
      <c r="AE48">
        <f t="shared" si="3"/>
        <v>1</v>
      </c>
      <c r="AL48" s="2"/>
      <c r="AM48" s="2"/>
      <c r="AN48" s="2"/>
      <c r="AO48" s="2"/>
      <c r="AP48" s="2"/>
      <c r="AQ48" s="2"/>
      <c r="AR48">
        <f t="shared" si="4"/>
        <v>0</v>
      </c>
      <c r="AT48" s="2"/>
      <c r="AU48" s="2"/>
      <c r="AV48" s="2"/>
      <c r="AW48" s="2"/>
      <c r="AX48" s="2"/>
      <c r="AY48" s="2"/>
      <c r="AZ48">
        <f t="shared" si="5"/>
        <v>0</v>
      </c>
    </row>
    <row r="49" spans="1:52">
      <c r="A49" s="2">
        <v>3</v>
      </c>
      <c r="B49" s="2"/>
      <c r="C49" s="2"/>
      <c r="D49" s="2">
        <v>1</v>
      </c>
      <c r="E49" s="2">
        <v>1</v>
      </c>
      <c r="F49" s="2"/>
      <c r="G49">
        <f t="shared" si="6"/>
        <v>5</v>
      </c>
      <c r="I49" s="2">
        <v>1</v>
      </c>
      <c r="J49" s="2">
        <v>1</v>
      </c>
      <c r="K49" s="2">
        <v>1</v>
      </c>
      <c r="L49" s="2"/>
      <c r="M49" s="2"/>
      <c r="N49" s="2"/>
      <c r="O49">
        <f t="shared" si="1"/>
        <v>3</v>
      </c>
      <c r="Q49" s="2"/>
      <c r="R49" s="2"/>
      <c r="S49" s="2"/>
      <c r="T49" s="2"/>
      <c r="U49" s="2"/>
      <c r="V49" s="2"/>
      <c r="W49">
        <f t="shared" si="2"/>
        <v>0</v>
      </c>
      <c r="Y49" s="2"/>
      <c r="Z49" s="2"/>
      <c r="AA49" s="2"/>
      <c r="AB49" s="2"/>
      <c r="AC49" s="2"/>
      <c r="AD49" s="2"/>
      <c r="AE49">
        <f t="shared" si="3"/>
        <v>0</v>
      </c>
      <c r="AL49" s="2"/>
      <c r="AM49" s="2"/>
      <c r="AN49" s="2"/>
      <c r="AO49" s="2"/>
      <c r="AP49" s="2"/>
      <c r="AQ49" s="2"/>
      <c r="AR49">
        <f t="shared" si="4"/>
        <v>0</v>
      </c>
      <c r="AT49" s="2"/>
      <c r="AU49" s="2"/>
      <c r="AV49" s="2">
        <v>3</v>
      </c>
      <c r="AW49" s="2"/>
      <c r="AX49" s="2"/>
      <c r="AY49" s="2"/>
      <c r="AZ49">
        <f t="shared" si="5"/>
        <v>3</v>
      </c>
    </row>
    <row r="50" spans="1:52">
      <c r="A50" s="2"/>
      <c r="B50" s="2"/>
      <c r="C50" s="2"/>
      <c r="D50" s="2"/>
      <c r="E50" s="2"/>
      <c r="F50" s="2"/>
      <c r="G50">
        <f t="shared" si="6"/>
        <v>0</v>
      </c>
      <c r="I50" s="2"/>
      <c r="J50" s="2"/>
      <c r="K50" s="2"/>
      <c r="L50" s="2"/>
      <c r="M50" s="2"/>
      <c r="N50" s="2"/>
      <c r="O50">
        <f t="shared" si="1"/>
        <v>0</v>
      </c>
      <c r="Q50" s="2"/>
      <c r="R50" s="2"/>
      <c r="S50" s="2"/>
      <c r="T50" s="2"/>
      <c r="U50" s="2"/>
      <c r="V50" s="2"/>
      <c r="W50">
        <f t="shared" si="2"/>
        <v>0</v>
      </c>
      <c r="Y50" s="2"/>
      <c r="Z50" s="2"/>
      <c r="AA50" s="2"/>
      <c r="AB50" s="2"/>
      <c r="AC50" s="2"/>
      <c r="AD50" s="2"/>
      <c r="AE50">
        <f t="shared" si="3"/>
        <v>0</v>
      </c>
      <c r="AL50" s="2"/>
      <c r="AM50" s="2"/>
      <c r="AN50" s="2"/>
      <c r="AO50" s="2"/>
      <c r="AP50" s="2"/>
      <c r="AQ50" s="2"/>
      <c r="AR50">
        <f t="shared" si="4"/>
        <v>0</v>
      </c>
      <c r="AT50" s="2"/>
      <c r="AU50" s="2"/>
      <c r="AV50" s="2"/>
      <c r="AW50" s="2"/>
      <c r="AX50" s="2"/>
      <c r="AY50" s="2"/>
      <c r="AZ50">
        <f t="shared" si="5"/>
        <v>0</v>
      </c>
    </row>
    <row r="51" spans="1:52">
      <c r="A51" s="2"/>
      <c r="B51" s="2"/>
      <c r="C51" s="2"/>
      <c r="D51" s="2"/>
      <c r="E51" s="2"/>
      <c r="F51" s="2"/>
      <c r="G51">
        <f t="shared" si="6"/>
        <v>0</v>
      </c>
      <c r="I51" s="2"/>
      <c r="J51" s="2"/>
      <c r="K51" s="2"/>
      <c r="L51" s="2"/>
      <c r="M51" s="2"/>
      <c r="N51" s="2"/>
      <c r="O51">
        <f t="shared" si="1"/>
        <v>0</v>
      </c>
      <c r="Q51" s="2"/>
      <c r="R51" s="2"/>
      <c r="S51" s="2"/>
      <c r="T51" s="2"/>
      <c r="U51" s="2"/>
      <c r="V51" s="2"/>
      <c r="W51">
        <f t="shared" si="2"/>
        <v>0</v>
      </c>
      <c r="Y51" s="2"/>
      <c r="Z51" s="2"/>
      <c r="AA51" s="2"/>
      <c r="AB51" s="2"/>
      <c r="AC51" s="2"/>
      <c r="AD51" s="2"/>
      <c r="AE51">
        <f t="shared" si="3"/>
        <v>0</v>
      </c>
      <c r="AL51" s="2"/>
      <c r="AM51" s="2"/>
      <c r="AN51" s="2"/>
      <c r="AO51" s="2"/>
      <c r="AP51" s="2"/>
      <c r="AQ51" s="2"/>
      <c r="AR51">
        <f t="shared" si="4"/>
        <v>0</v>
      </c>
      <c r="AT51" s="2"/>
      <c r="AU51" s="2"/>
      <c r="AV51" s="2"/>
      <c r="AW51" s="2"/>
      <c r="AX51" s="2"/>
      <c r="AY51" s="2"/>
      <c r="AZ51">
        <f t="shared" si="5"/>
        <v>0</v>
      </c>
    </row>
    <row r="52" spans="1:52" ht="15.75" thickBot="1">
      <c r="A52" s="3"/>
      <c r="B52" s="3"/>
      <c r="C52" s="3"/>
      <c r="D52" s="3"/>
      <c r="E52" s="3"/>
      <c r="F52" s="3"/>
      <c r="G52">
        <f t="shared" si="6"/>
        <v>0</v>
      </c>
      <c r="I52" s="3"/>
      <c r="J52" s="3"/>
      <c r="K52" s="3"/>
      <c r="L52" s="3"/>
      <c r="M52" s="3"/>
      <c r="N52" s="3"/>
      <c r="O52">
        <f t="shared" si="1"/>
        <v>0</v>
      </c>
      <c r="Q52" s="3"/>
      <c r="R52" s="3">
        <v>2</v>
      </c>
      <c r="S52" s="3"/>
      <c r="T52" s="3"/>
      <c r="U52" s="3"/>
      <c r="V52" s="3">
        <v>1</v>
      </c>
      <c r="W52">
        <f t="shared" si="2"/>
        <v>3</v>
      </c>
      <c r="Y52" s="3"/>
      <c r="Z52" s="3">
        <v>2</v>
      </c>
      <c r="AA52" s="3">
        <v>1</v>
      </c>
      <c r="AB52" s="3"/>
      <c r="AC52" s="3"/>
      <c r="AD52" s="3"/>
      <c r="AE52">
        <f t="shared" si="3"/>
        <v>3</v>
      </c>
      <c r="AL52" s="3"/>
      <c r="AM52" s="3">
        <v>3</v>
      </c>
      <c r="AN52" s="3"/>
      <c r="AO52" s="3"/>
      <c r="AP52" s="3"/>
      <c r="AQ52" s="3"/>
      <c r="AR52">
        <f t="shared" si="4"/>
        <v>3</v>
      </c>
      <c r="AT52" s="3">
        <v>1</v>
      </c>
      <c r="AU52" s="3">
        <v>3</v>
      </c>
      <c r="AV52" s="3">
        <v>1</v>
      </c>
      <c r="AW52" s="3"/>
      <c r="AX52" s="3"/>
      <c r="AY52" s="3"/>
      <c r="AZ52">
        <f t="shared" si="5"/>
        <v>5</v>
      </c>
    </row>
    <row r="53" spans="1:52" ht="15.75" thickTop="1">
      <c r="A53" t="s">
        <v>177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workbookViewId="0">
      <selection activeCell="M60" sqref="M60"/>
    </sheetView>
  </sheetViews>
  <sheetFormatPr defaultRowHeight="15"/>
  <sheetData>
    <row r="1" spans="1:29" ht="15.75" thickBot="1">
      <c r="A1" s="7">
        <v>430</v>
      </c>
      <c r="B1" s="7"/>
      <c r="C1" s="7"/>
      <c r="D1" t="s">
        <v>176</v>
      </c>
      <c r="F1" s="7">
        <v>450</v>
      </c>
      <c r="G1" s="7"/>
      <c r="H1" s="7"/>
      <c r="I1" s="10" t="s">
        <v>176</v>
      </c>
      <c r="K1" s="7">
        <v>470</v>
      </c>
      <c r="L1" s="7"/>
      <c r="M1" s="7"/>
      <c r="N1" t="s">
        <v>176</v>
      </c>
      <c r="P1" s="7">
        <v>405</v>
      </c>
      <c r="Q1" s="7"/>
      <c r="R1" s="7"/>
      <c r="S1" t="s">
        <v>176</v>
      </c>
      <c r="U1" s="7">
        <v>505</v>
      </c>
      <c r="V1" s="7"/>
      <c r="W1" s="7"/>
      <c r="X1" t="s">
        <v>176</v>
      </c>
      <c r="Z1" s="7" t="s">
        <v>178</v>
      </c>
      <c r="AC1" t="s">
        <v>176</v>
      </c>
    </row>
    <row r="2" spans="1:29" ht="15.75" thickTop="1">
      <c r="A2" s="1"/>
      <c r="B2" s="1"/>
      <c r="C2" s="1"/>
      <c r="D2">
        <f>SUM(A2:C2)</f>
        <v>0</v>
      </c>
      <c r="F2" s="1"/>
      <c r="G2" s="1"/>
      <c r="H2" s="1"/>
      <c r="I2">
        <f>SUM(F2:H2)</f>
        <v>0</v>
      </c>
      <c r="K2" s="1"/>
      <c r="L2" s="1"/>
      <c r="M2" s="1"/>
      <c r="N2">
        <f>SUM(K2:M2)</f>
        <v>0</v>
      </c>
      <c r="P2" s="1"/>
      <c r="Q2" s="1"/>
      <c r="R2" s="1"/>
      <c r="S2">
        <f>SUM(P2:R2)</f>
        <v>0</v>
      </c>
      <c r="U2" s="1"/>
      <c r="V2" s="1"/>
      <c r="W2" s="1"/>
      <c r="X2">
        <f>SUM(U2:W2)</f>
        <v>0</v>
      </c>
      <c r="Z2" s="1"/>
      <c r="AA2" s="1"/>
      <c r="AB2" s="15"/>
      <c r="AC2">
        <f>SUM(Z2:AB2)</f>
        <v>0</v>
      </c>
    </row>
    <row r="3" spans="1:29">
      <c r="A3" s="2">
        <v>1</v>
      </c>
      <c r="B3" s="2"/>
      <c r="C3" s="2"/>
      <c r="D3">
        <f t="shared" ref="D3:D52" si="0">SUM(A3:C3)</f>
        <v>1</v>
      </c>
      <c r="F3" s="2"/>
      <c r="G3" s="2"/>
      <c r="H3" s="2"/>
      <c r="I3">
        <f t="shared" ref="I3:I52" si="1">SUM(F3:H3)</f>
        <v>0</v>
      </c>
      <c r="K3" s="2"/>
      <c r="L3" s="2"/>
      <c r="M3" s="2"/>
      <c r="N3">
        <f t="shared" ref="N3:N52" si="2">SUM(K3:M3)</f>
        <v>0</v>
      </c>
      <c r="P3" s="2"/>
      <c r="Q3" s="2"/>
      <c r="R3" s="2"/>
      <c r="S3">
        <f t="shared" ref="S3:S52" si="3">SUM(P3:R3)</f>
        <v>0</v>
      </c>
      <c r="U3" s="2"/>
      <c r="V3" s="2"/>
      <c r="W3" s="2"/>
      <c r="X3">
        <f t="shared" ref="X3:X52" si="4">SUM(U3:W3)</f>
        <v>0</v>
      </c>
      <c r="Z3" s="2"/>
      <c r="AA3" s="2"/>
      <c r="AB3" s="16"/>
      <c r="AC3">
        <f t="shared" ref="AC3:AC52" si="5">SUM(Z3:AB3)</f>
        <v>0</v>
      </c>
    </row>
    <row r="4" spans="1:29">
      <c r="A4" s="2"/>
      <c r="B4" s="2"/>
      <c r="C4" s="2"/>
      <c r="D4">
        <f t="shared" si="0"/>
        <v>0</v>
      </c>
      <c r="F4" s="2"/>
      <c r="G4" s="2"/>
      <c r="H4" s="2"/>
      <c r="I4">
        <f t="shared" si="1"/>
        <v>0</v>
      </c>
      <c r="K4" s="2"/>
      <c r="L4" s="2"/>
      <c r="M4" s="2"/>
      <c r="N4">
        <f t="shared" si="2"/>
        <v>0</v>
      </c>
      <c r="P4" s="2"/>
      <c r="Q4" s="2"/>
      <c r="R4" s="2"/>
      <c r="S4">
        <f t="shared" si="3"/>
        <v>0</v>
      </c>
      <c r="U4" s="2"/>
      <c r="V4" s="2"/>
      <c r="W4" s="2"/>
      <c r="X4">
        <f t="shared" si="4"/>
        <v>0</v>
      </c>
      <c r="Z4" s="2"/>
      <c r="AA4" s="2"/>
      <c r="AB4" s="16"/>
      <c r="AC4">
        <f t="shared" si="5"/>
        <v>0</v>
      </c>
    </row>
    <row r="5" spans="1:29">
      <c r="A5" s="2">
        <v>1</v>
      </c>
      <c r="B5" s="2"/>
      <c r="C5" s="2"/>
      <c r="D5">
        <f t="shared" si="0"/>
        <v>1</v>
      </c>
      <c r="F5" s="2"/>
      <c r="G5" s="2"/>
      <c r="H5" s="2"/>
      <c r="I5">
        <f t="shared" si="1"/>
        <v>0</v>
      </c>
      <c r="K5" s="2"/>
      <c r="L5" s="2">
        <v>1</v>
      </c>
      <c r="M5" s="2"/>
      <c r="N5">
        <f t="shared" si="2"/>
        <v>1</v>
      </c>
      <c r="P5" s="2"/>
      <c r="Q5" s="2">
        <v>1</v>
      </c>
      <c r="R5" s="2"/>
      <c r="S5">
        <f t="shared" si="3"/>
        <v>1</v>
      </c>
      <c r="U5" s="2"/>
      <c r="V5" s="2"/>
      <c r="W5" s="2"/>
      <c r="X5">
        <f t="shared" si="4"/>
        <v>0</v>
      </c>
      <c r="Z5" s="2"/>
      <c r="AA5" s="2"/>
      <c r="AB5" s="16"/>
      <c r="AC5">
        <f t="shared" si="5"/>
        <v>0</v>
      </c>
    </row>
    <row r="6" spans="1:29">
      <c r="A6" s="2"/>
      <c r="B6" s="2">
        <v>2</v>
      </c>
      <c r="C6" s="2"/>
      <c r="D6">
        <f t="shared" si="0"/>
        <v>2</v>
      </c>
      <c r="F6" s="2"/>
      <c r="G6" s="2"/>
      <c r="H6" s="2"/>
      <c r="I6">
        <f t="shared" si="1"/>
        <v>0</v>
      </c>
      <c r="K6" s="2"/>
      <c r="L6" s="2">
        <v>1</v>
      </c>
      <c r="M6" s="2"/>
      <c r="N6">
        <f t="shared" si="2"/>
        <v>1</v>
      </c>
      <c r="P6" s="2"/>
      <c r="Q6" s="2"/>
      <c r="R6" s="2"/>
      <c r="S6">
        <f t="shared" si="3"/>
        <v>0</v>
      </c>
      <c r="U6" s="2">
        <v>1</v>
      </c>
      <c r="V6" s="2"/>
      <c r="W6" s="2"/>
      <c r="X6">
        <f t="shared" si="4"/>
        <v>1</v>
      </c>
      <c r="Z6" s="2"/>
      <c r="AA6" s="2"/>
      <c r="AB6" s="16"/>
      <c r="AC6">
        <f t="shared" si="5"/>
        <v>0</v>
      </c>
    </row>
    <row r="7" spans="1:29">
      <c r="A7" s="2"/>
      <c r="B7" s="2"/>
      <c r="C7" s="2"/>
      <c r="D7">
        <f t="shared" si="0"/>
        <v>0</v>
      </c>
      <c r="F7" s="2"/>
      <c r="G7" s="2"/>
      <c r="H7" s="2"/>
      <c r="I7">
        <f t="shared" si="1"/>
        <v>0</v>
      </c>
      <c r="K7" s="2"/>
      <c r="L7" s="2"/>
      <c r="M7" s="2"/>
      <c r="N7">
        <f t="shared" si="2"/>
        <v>0</v>
      </c>
      <c r="P7" s="2"/>
      <c r="Q7" s="2">
        <v>1</v>
      </c>
      <c r="R7" s="2"/>
      <c r="S7">
        <f t="shared" si="3"/>
        <v>1</v>
      </c>
      <c r="U7" s="2"/>
      <c r="V7" s="2"/>
      <c r="W7" s="2"/>
      <c r="X7">
        <f t="shared" si="4"/>
        <v>0</v>
      </c>
      <c r="Z7" s="2"/>
      <c r="AA7" s="2"/>
      <c r="AB7" s="16"/>
      <c r="AC7">
        <f t="shared" si="5"/>
        <v>0</v>
      </c>
    </row>
    <row r="8" spans="1:29">
      <c r="A8" s="2"/>
      <c r="B8" s="2"/>
      <c r="C8" s="2"/>
      <c r="D8">
        <f t="shared" si="0"/>
        <v>0</v>
      </c>
      <c r="F8" s="2"/>
      <c r="G8" s="2"/>
      <c r="H8" s="2"/>
      <c r="I8">
        <f t="shared" si="1"/>
        <v>0</v>
      </c>
      <c r="K8" s="2"/>
      <c r="L8" s="2"/>
      <c r="M8" s="2"/>
      <c r="N8">
        <f t="shared" si="2"/>
        <v>0</v>
      </c>
      <c r="P8" s="2"/>
      <c r="Q8" s="2"/>
      <c r="R8" s="2"/>
      <c r="S8">
        <f t="shared" si="3"/>
        <v>0</v>
      </c>
      <c r="U8" s="2"/>
      <c r="V8" s="2"/>
      <c r="W8" s="2"/>
      <c r="X8">
        <f t="shared" si="4"/>
        <v>0</v>
      </c>
      <c r="Z8" s="2"/>
      <c r="AA8" s="2"/>
      <c r="AB8" s="16"/>
      <c r="AC8">
        <f t="shared" si="5"/>
        <v>0</v>
      </c>
    </row>
    <row r="9" spans="1:29">
      <c r="A9" s="2"/>
      <c r="B9" s="2"/>
      <c r="C9" s="2"/>
      <c r="D9">
        <f t="shared" si="0"/>
        <v>0</v>
      </c>
      <c r="F9" s="2"/>
      <c r="G9" s="2">
        <v>1</v>
      </c>
      <c r="H9" s="2"/>
      <c r="I9">
        <f t="shared" si="1"/>
        <v>1</v>
      </c>
      <c r="K9" s="2"/>
      <c r="L9" s="2">
        <v>2</v>
      </c>
      <c r="M9" s="2">
        <v>1</v>
      </c>
      <c r="N9">
        <f t="shared" si="2"/>
        <v>3</v>
      </c>
      <c r="P9" s="2"/>
      <c r="Q9" s="2">
        <v>3</v>
      </c>
      <c r="R9" s="2"/>
      <c r="S9">
        <f t="shared" si="3"/>
        <v>3</v>
      </c>
      <c r="U9" s="2"/>
      <c r="V9" s="2"/>
      <c r="W9" s="2"/>
      <c r="X9">
        <f t="shared" si="4"/>
        <v>0</v>
      </c>
      <c r="Z9" s="2"/>
      <c r="AA9" s="2"/>
      <c r="AB9" s="16"/>
      <c r="AC9">
        <f t="shared" si="5"/>
        <v>0</v>
      </c>
    </row>
    <row r="10" spans="1:29">
      <c r="A10" s="2"/>
      <c r="B10" s="2"/>
      <c r="C10" s="2"/>
      <c r="D10">
        <f t="shared" si="0"/>
        <v>0</v>
      </c>
      <c r="F10" s="2"/>
      <c r="G10" s="2"/>
      <c r="H10" s="2"/>
      <c r="I10">
        <f t="shared" si="1"/>
        <v>0</v>
      </c>
      <c r="K10" s="2"/>
      <c r="L10" s="2"/>
      <c r="M10" s="2"/>
      <c r="N10">
        <f t="shared" si="2"/>
        <v>0</v>
      </c>
      <c r="P10" s="2"/>
      <c r="Q10" s="2"/>
      <c r="R10" s="2"/>
      <c r="S10">
        <f t="shared" si="3"/>
        <v>0</v>
      </c>
      <c r="U10" s="2"/>
      <c r="V10" s="2"/>
      <c r="W10" s="2"/>
      <c r="X10">
        <f t="shared" si="4"/>
        <v>0</v>
      </c>
      <c r="Z10" s="2"/>
      <c r="AA10" s="2"/>
      <c r="AB10" s="16"/>
      <c r="AC10">
        <f t="shared" si="5"/>
        <v>0</v>
      </c>
    </row>
    <row r="11" spans="1:29">
      <c r="A11" s="2"/>
      <c r="B11" s="2">
        <v>1</v>
      </c>
      <c r="C11" s="2"/>
      <c r="D11">
        <f t="shared" si="0"/>
        <v>1</v>
      </c>
      <c r="F11" s="2"/>
      <c r="G11" s="2"/>
      <c r="H11" s="2"/>
      <c r="I11">
        <f t="shared" si="1"/>
        <v>0</v>
      </c>
      <c r="K11" s="2"/>
      <c r="L11" s="2"/>
      <c r="M11" s="2"/>
      <c r="N11">
        <f t="shared" si="2"/>
        <v>0</v>
      </c>
      <c r="P11" s="2"/>
      <c r="Q11" s="2"/>
      <c r="R11" s="2"/>
      <c r="S11">
        <f t="shared" si="3"/>
        <v>0</v>
      </c>
      <c r="U11" s="2"/>
      <c r="V11" s="2"/>
      <c r="W11" s="2"/>
      <c r="X11">
        <f t="shared" si="4"/>
        <v>0</v>
      </c>
      <c r="Z11" s="2"/>
      <c r="AA11" s="2"/>
      <c r="AB11" s="16"/>
      <c r="AC11">
        <f t="shared" si="5"/>
        <v>0</v>
      </c>
    </row>
    <row r="12" spans="1:29">
      <c r="A12" s="2"/>
      <c r="B12" s="2"/>
      <c r="C12" s="2"/>
      <c r="D12">
        <f t="shared" si="0"/>
        <v>0</v>
      </c>
      <c r="F12" s="2"/>
      <c r="G12" s="2"/>
      <c r="H12" s="2">
        <v>2</v>
      </c>
      <c r="I12">
        <f t="shared" si="1"/>
        <v>2</v>
      </c>
      <c r="K12" s="2">
        <v>1</v>
      </c>
      <c r="L12" s="2"/>
      <c r="M12" s="2"/>
      <c r="N12">
        <f t="shared" si="2"/>
        <v>1</v>
      </c>
      <c r="P12" s="2">
        <v>18</v>
      </c>
      <c r="Q12" s="2">
        <v>2</v>
      </c>
      <c r="R12" s="2"/>
      <c r="S12">
        <f t="shared" si="3"/>
        <v>20</v>
      </c>
      <c r="U12" s="2">
        <v>1</v>
      </c>
      <c r="V12" s="2"/>
      <c r="W12" s="2"/>
      <c r="X12">
        <f t="shared" si="4"/>
        <v>1</v>
      </c>
      <c r="Z12" s="2">
        <v>28</v>
      </c>
      <c r="AA12" s="2"/>
      <c r="AB12" s="16"/>
      <c r="AC12">
        <f t="shared" si="5"/>
        <v>28</v>
      </c>
    </row>
    <row r="13" spans="1:29">
      <c r="A13" s="2"/>
      <c r="B13" s="2">
        <v>1</v>
      </c>
      <c r="C13" s="2"/>
      <c r="D13">
        <f t="shared" si="0"/>
        <v>1</v>
      </c>
      <c r="F13" s="2"/>
      <c r="G13" s="2"/>
      <c r="H13" s="2"/>
      <c r="I13">
        <f t="shared" si="1"/>
        <v>0</v>
      </c>
      <c r="K13" s="2"/>
      <c r="L13" s="2"/>
      <c r="M13" s="2"/>
      <c r="N13">
        <f t="shared" si="2"/>
        <v>0</v>
      </c>
      <c r="P13" s="2"/>
      <c r="Q13" s="2">
        <v>2</v>
      </c>
      <c r="R13" s="2"/>
      <c r="S13">
        <f t="shared" si="3"/>
        <v>2</v>
      </c>
      <c r="U13" s="2"/>
      <c r="V13" s="2"/>
      <c r="W13" s="2"/>
      <c r="X13">
        <f t="shared" si="4"/>
        <v>0</v>
      </c>
      <c r="Z13" s="2"/>
      <c r="AA13" s="2"/>
      <c r="AB13" s="16"/>
      <c r="AC13">
        <f t="shared" si="5"/>
        <v>0</v>
      </c>
    </row>
    <row r="14" spans="1:29">
      <c r="A14" s="2"/>
      <c r="B14" s="2"/>
      <c r="C14" s="2"/>
      <c r="D14">
        <f t="shared" si="0"/>
        <v>0</v>
      </c>
      <c r="F14" s="2"/>
      <c r="G14" s="2"/>
      <c r="H14" s="2"/>
      <c r="I14">
        <f t="shared" si="1"/>
        <v>0</v>
      </c>
      <c r="K14" s="2"/>
      <c r="L14" s="2"/>
      <c r="M14" s="2"/>
      <c r="N14">
        <f t="shared" si="2"/>
        <v>0</v>
      </c>
      <c r="P14" s="2"/>
      <c r="Q14" s="2"/>
      <c r="R14" s="2"/>
      <c r="S14">
        <f t="shared" si="3"/>
        <v>0</v>
      </c>
      <c r="U14" s="2"/>
      <c r="V14" s="2"/>
      <c r="W14" s="2"/>
      <c r="X14">
        <f t="shared" si="4"/>
        <v>0</v>
      </c>
      <c r="Z14" s="2"/>
      <c r="AA14" s="2"/>
      <c r="AB14" s="16"/>
      <c r="AC14">
        <f t="shared" si="5"/>
        <v>0</v>
      </c>
    </row>
    <row r="15" spans="1:29">
      <c r="A15" s="2"/>
      <c r="B15" s="2"/>
      <c r="C15" s="2"/>
      <c r="D15">
        <f t="shared" si="0"/>
        <v>0</v>
      </c>
      <c r="F15" s="2"/>
      <c r="G15" s="2"/>
      <c r="H15" s="2"/>
      <c r="I15">
        <f t="shared" si="1"/>
        <v>0</v>
      </c>
      <c r="K15" s="2">
        <v>1</v>
      </c>
      <c r="L15" s="2"/>
      <c r="M15" s="2"/>
      <c r="N15">
        <f t="shared" si="2"/>
        <v>1</v>
      </c>
      <c r="P15" s="2"/>
      <c r="Q15" s="2"/>
      <c r="R15" s="2"/>
      <c r="S15">
        <f t="shared" si="3"/>
        <v>0</v>
      </c>
      <c r="U15" s="2"/>
      <c r="V15" s="2"/>
      <c r="W15" s="2"/>
      <c r="X15">
        <f t="shared" si="4"/>
        <v>0</v>
      </c>
      <c r="Z15" s="2"/>
      <c r="AA15" s="2"/>
      <c r="AB15" s="16"/>
      <c r="AC15">
        <f t="shared" si="5"/>
        <v>0</v>
      </c>
    </row>
    <row r="16" spans="1:29">
      <c r="A16" s="2"/>
      <c r="B16" s="2"/>
      <c r="C16" s="2"/>
      <c r="D16">
        <f t="shared" si="0"/>
        <v>0</v>
      </c>
      <c r="F16" s="2"/>
      <c r="G16" s="2"/>
      <c r="H16" s="2"/>
      <c r="I16">
        <f t="shared" si="1"/>
        <v>0</v>
      </c>
      <c r="K16" s="2"/>
      <c r="L16" s="2"/>
      <c r="M16" s="2"/>
      <c r="N16">
        <f t="shared" si="2"/>
        <v>0</v>
      </c>
      <c r="P16" s="2"/>
      <c r="Q16" s="2"/>
      <c r="R16" s="2"/>
      <c r="S16">
        <f t="shared" si="3"/>
        <v>0</v>
      </c>
      <c r="U16" s="2"/>
      <c r="V16" s="2"/>
      <c r="W16" s="2"/>
      <c r="X16">
        <f t="shared" si="4"/>
        <v>0</v>
      </c>
      <c r="Z16" s="2"/>
      <c r="AA16" s="2"/>
      <c r="AB16" s="16"/>
      <c r="AC16">
        <f t="shared" si="5"/>
        <v>0</v>
      </c>
    </row>
    <row r="17" spans="1:29">
      <c r="A17" s="2"/>
      <c r="B17" s="2">
        <v>3</v>
      </c>
      <c r="C17" s="2"/>
      <c r="D17">
        <f t="shared" si="0"/>
        <v>3</v>
      </c>
      <c r="F17" s="2"/>
      <c r="G17" s="2">
        <v>1</v>
      </c>
      <c r="H17" s="2"/>
      <c r="I17">
        <f t="shared" si="1"/>
        <v>1</v>
      </c>
      <c r="K17" s="2"/>
      <c r="L17" s="2">
        <v>1</v>
      </c>
      <c r="M17" s="2"/>
      <c r="N17">
        <f t="shared" si="2"/>
        <v>1</v>
      </c>
      <c r="P17" s="2">
        <v>4</v>
      </c>
      <c r="Q17" s="2"/>
      <c r="R17" s="2"/>
      <c r="S17">
        <f t="shared" si="3"/>
        <v>4</v>
      </c>
      <c r="U17" s="2">
        <v>1</v>
      </c>
      <c r="V17" s="2"/>
      <c r="W17" s="2"/>
      <c r="X17">
        <f t="shared" si="4"/>
        <v>1</v>
      </c>
      <c r="Z17" s="2"/>
      <c r="AA17" s="2"/>
      <c r="AB17" s="16"/>
      <c r="AC17">
        <f t="shared" si="5"/>
        <v>0</v>
      </c>
    </row>
    <row r="18" spans="1:29">
      <c r="A18" s="2"/>
      <c r="B18" s="2"/>
      <c r="C18" s="2"/>
      <c r="D18">
        <f t="shared" si="0"/>
        <v>0</v>
      </c>
      <c r="F18" s="2"/>
      <c r="G18" s="2"/>
      <c r="H18" s="2"/>
      <c r="I18">
        <f t="shared" si="1"/>
        <v>0</v>
      </c>
      <c r="K18" s="2"/>
      <c r="L18" s="2"/>
      <c r="M18" s="2"/>
      <c r="N18">
        <f t="shared" si="2"/>
        <v>0</v>
      </c>
      <c r="P18" s="2"/>
      <c r="Q18" s="2"/>
      <c r="R18" s="2"/>
      <c r="S18">
        <f t="shared" si="3"/>
        <v>0</v>
      </c>
      <c r="U18" s="2"/>
      <c r="V18" s="2"/>
      <c r="W18" s="2"/>
      <c r="X18">
        <f t="shared" si="4"/>
        <v>0</v>
      </c>
      <c r="Z18" s="2"/>
      <c r="AA18" s="2"/>
      <c r="AB18" s="16"/>
      <c r="AC18">
        <f t="shared" si="5"/>
        <v>0</v>
      </c>
    </row>
    <row r="19" spans="1:29">
      <c r="A19" s="2"/>
      <c r="B19" s="2"/>
      <c r="C19" s="2"/>
      <c r="D19">
        <f t="shared" si="0"/>
        <v>0</v>
      </c>
      <c r="F19" s="2"/>
      <c r="G19" s="2"/>
      <c r="H19" s="2"/>
      <c r="I19">
        <f t="shared" si="1"/>
        <v>0</v>
      </c>
      <c r="K19" s="2"/>
      <c r="L19" s="2"/>
      <c r="M19" s="2"/>
      <c r="N19">
        <f t="shared" si="2"/>
        <v>0</v>
      </c>
      <c r="P19" s="2"/>
      <c r="Q19" s="2"/>
      <c r="R19" s="2"/>
      <c r="S19">
        <f t="shared" si="3"/>
        <v>0</v>
      </c>
      <c r="U19" s="2"/>
      <c r="V19" s="2"/>
      <c r="W19" s="2"/>
      <c r="X19">
        <f t="shared" si="4"/>
        <v>0</v>
      </c>
      <c r="Z19" s="2"/>
      <c r="AA19" s="2"/>
      <c r="AB19" s="16"/>
      <c r="AC19">
        <f t="shared" si="5"/>
        <v>0</v>
      </c>
    </row>
    <row r="20" spans="1:29">
      <c r="A20" s="2"/>
      <c r="B20" s="2">
        <v>6</v>
      </c>
      <c r="C20" s="2">
        <v>6</v>
      </c>
      <c r="D20">
        <f t="shared" si="0"/>
        <v>12</v>
      </c>
      <c r="F20" s="2"/>
      <c r="G20" s="2">
        <v>1</v>
      </c>
      <c r="H20" s="2">
        <v>12</v>
      </c>
      <c r="I20">
        <f t="shared" si="1"/>
        <v>13</v>
      </c>
      <c r="K20" s="2"/>
      <c r="L20" s="2">
        <v>1</v>
      </c>
      <c r="M20" s="2">
        <v>16</v>
      </c>
      <c r="N20">
        <f t="shared" si="2"/>
        <v>17</v>
      </c>
      <c r="P20" s="2"/>
      <c r="Q20" s="2">
        <v>49</v>
      </c>
      <c r="R20" s="2">
        <v>170</v>
      </c>
      <c r="S20">
        <f t="shared" si="3"/>
        <v>219</v>
      </c>
      <c r="U20" s="2"/>
      <c r="V20" s="2">
        <v>4</v>
      </c>
      <c r="W20" s="2">
        <v>28</v>
      </c>
      <c r="X20">
        <f t="shared" si="4"/>
        <v>32</v>
      </c>
      <c r="Z20" s="2"/>
      <c r="AA20" s="2">
        <v>112</v>
      </c>
      <c r="AB20" s="16">
        <v>300</v>
      </c>
      <c r="AC20">
        <f t="shared" si="5"/>
        <v>412</v>
      </c>
    </row>
    <row r="21" spans="1:29">
      <c r="A21" s="2">
        <v>1</v>
      </c>
      <c r="B21" s="2"/>
      <c r="C21" s="2"/>
      <c r="D21">
        <f t="shared" si="0"/>
        <v>1</v>
      </c>
      <c r="F21" s="2"/>
      <c r="G21" s="2"/>
      <c r="H21" s="2"/>
      <c r="I21">
        <f t="shared" si="1"/>
        <v>0</v>
      </c>
      <c r="K21" s="2"/>
      <c r="L21" s="2"/>
      <c r="M21" s="2"/>
      <c r="N21">
        <f t="shared" si="2"/>
        <v>0</v>
      </c>
      <c r="P21" s="2">
        <v>1</v>
      </c>
      <c r="Q21" s="2"/>
      <c r="R21" s="2"/>
      <c r="S21">
        <f t="shared" si="3"/>
        <v>1</v>
      </c>
      <c r="U21" s="2"/>
      <c r="V21" s="2"/>
      <c r="W21" s="2"/>
      <c r="X21">
        <f t="shared" si="4"/>
        <v>0</v>
      </c>
      <c r="Z21" s="2"/>
      <c r="AA21" s="2"/>
      <c r="AB21" s="16"/>
      <c r="AC21">
        <f t="shared" si="5"/>
        <v>0</v>
      </c>
    </row>
    <row r="22" spans="1:29">
      <c r="A22" s="2"/>
      <c r="B22" s="2"/>
      <c r="C22" s="2"/>
      <c r="D22">
        <f t="shared" si="0"/>
        <v>0</v>
      </c>
      <c r="F22" s="2"/>
      <c r="G22" s="2"/>
      <c r="H22" s="2"/>
      <c r="I22">
        <f t="shared" si="1"/>
        <v>0</v>
      </c>
      <c r="K22" s="2"/>
      <c r="L22" s="2"/>
      <c r="M22" s="2"/>
      <c r="N22">
        <f t="shared" si="2"/>
        <v>0</v>
      </c>
      <c r="P22" s="2"/>
      <c r="Q22" s="2"/>
      <c r="R22" s="2"/>
      <c r="S22">
        <f t="shared" si="3"/>
        <v>0</v>
      </c>
      <c r="U22" s="2"/>
      <c r="V22" s="2"/>
      <c r="W22" s="2"/>
      <c r="X22">
        <f t="shared" si="4"/>
        <v>0</v>
      </c>
      <c r="Z22" s="2"/>
      <c r="AA22" s="2"/>
      <c r="AB22" s="16"/>
      <c r="AC22">
        <f t="shared" si="5"/>
        <v>0</v>
      </c>
    </row>
    <row r="23" spans="1:29">
      <c r="A23" s="2"/>
      <c r="B23" s="2"/>
      <c r="C23" s="2"/>
      <c r="D23">
        <f t="shared" si="0"/>
        <v>0</v>
      </c>
      <c r="F23" s="2"/>
      <c r="G23" s="2"/>
      <c r="H23" s="2"/>
      <c r="I23">
        <f t="shared" si="1"/>
        <v>0</v>
      </c>
      <c r="K23" s="2"/>
      <c r="L23" s="2"/>
      <c r="M23" s="2"/>
      <c r="N23">
        <f t="shared" si="2"/>
        <v>0</v>
      </c>
      <c r="P23" s="2"/>
      <c r="Q23" s="2"/>
      <c r="R23" s="2"/>
      <c r="S23">
        <f t="shared" si="3"/>
        <v>0</v>
      </c>
      <c r="U23" s="2">
        <v>1</v>
      </c>
      <c r="V23" s="2"/>
      <c r="W23" s="2"/>
      <c r="X23">
        <f t="shared" si="4"/>
        <v>1</v>
      </c>
      <c r="Z23" s="2">
        <v>3</v>
      </c>
      <c r="AA23" s="2"/>
      <c r="AB23" s="16"/>
      <c r="AC23">
        <f t="shared" si="5"/>
        <v>3</v>
      </c>
    </row>
    <row r="24" spans="1:29">
      <c r="A24" s="2"/>
      <c r="B24" s="2"/>
      <c r="C24" s="2"/>
      <c r="D24">
        <f t="shared" si="0"/>
        <v>0</v>
      </c>
      <c r="F24" s="2"/>
      <c r="G24" s="2"/>
      <c r="H24" s="2"/>
      <c r="I24">
        <f t="shared" si="1"/>
        <v>0</v>
      </c>
      <c r="K24" s="2"/>
      <c r="L24" s="2"/>
      <c r="M24" s="2"/>
      <c r="N24">
        <f t="shared" si="2"/>
        <v>0</v>
      </c>
      <c r="P24" s="2"/>
      <c r="Q24" s="2"/>
      <c r="R24" s="2"/>
      <c r="S24">
        <f t="shared" si="3"/>
        <v>0</v>
      </c>
      <c r="U24" s="2"/>
      <c r="V24" s="2"/>
      <c r="W24" s="2"/>
      <c r="X24">
        <f t="shared" si="4"/>
        <v>0</v>
      </c>
      <c r="Z24" s="2"/>
      <c r="AA24" s="2"/>
      <c r="AB24" s="16"/>
      <c r="AC24">
        <f t="shared" si="5"/>
        <v>0</v>
      </c>
    </row>
    <row r="25" spans="1:29">
      <c r="A25" s="2"/>
      <c r="B25" s="2"/>
      <c r="C25" s="2"/>
      <c r="D25">
        <f t="shared" si="0"/>
        <v>0</v>
      </c>
      <c r="F25" s="2"/>
      <c r="G25" s="2"/>
      <c r="H25" s="2"/>
      <c r="I25">
        <f t="shared" si="1"/>
        <v>0</v>
      </c>
      <c r="K25" s="2"/>
      <c r="L25" s="2"/>
      <c r="M25" s="2"/>
      <c r="N25">
        <f t="shared" si="2"/>
        <v>0</v>
      </c>
      <c r="P25" s="2"/>
      <c r="Q25" s="2"/>
      <c r="R25" s="2"/>
      <c r="S25">
        <f t="shared" si="3"/>
        <v>0</v>
      </c>
      <c r="U25" s="2"/>
      <c r="V25" s="2"/>
      <c r="W25" s="2"/>
      <c r="X25">
        <f t="shared" si="4"/>
        <v>0</v>
      </c>
      <c r="Z25" s="2"/>
      <c r="AA25" s="2"/>
      <c r="AB25" s="16"/>
      <c r="AC25">
        <f t="shared" si="5"/>
        <v>0</v>
      </c>
    </row>
    <row r="26" spans="1:29">
      <c r="A26" s="2"/>
      <c r="B26" s="2"/>
      <c r="C26" s="2"/>
      <c r="D26">
        <f t="shared" si="0"/>
        <v>0</v>
      </c>
      <c r="F26" s="2"/>
      <c r="G26" s="2"/>
      <c r="H26" s="2"/>
      <c r="I26">
        <f t="shared" si="1"/>
        <v>0</v>
      </c>
      <c r="K26" s="2"/>
      <c r="L26" s="2"/>
      <c r="M26" s="2"/>
      <c r="N26">
        <f t="shared" si="2"/>
        <v>0</v>
      </c>
      <c r="P26" s="2"/>
      <c r="Q26" s="2"/>
      <c r="R26" s="2"/>
      <c r="S26">
        <f t="shared" si="3"/>
        <v>0</v>
      </c>
      <c r="U26" s="2"/>
      <c r="V26" s="2"/>
      <c r="W26" s="2"/>
      <c r="X26">
        <f t="shared" si="4"/>
        <v>0</v>
      </c>
      <c r="Z26" s="2"/>
      <c r="AA26" s="2"/>
      <c r="AB26" s="16"/>
      <c r="AC26">
        <f t="shared" si="5"/>
        <v>0</v>
      </c>
    </row>
    <row r="27" spans="1:29">
      <c r="A27" s="2"/>
      <c r="B27" s="2"/>
      <c r="C27" s="2"/>
      <c r="D27">
        <f t="shared" si="0"/>
        <v>0</v>
      </c>
      <c r="F27" s="2"/>
      <c r="G27" s="2"/>
      <c r="H27" s="2"/>
      <c r="I27">
        <f t="shared" si="1"/>
        <v>0</v>
      </c>
      <c r="K27" s="2"/>
      <c r="L27" s="2"/>
      <c r="M27" s="2"/>
      <c r="N27">
        <f t="shared" si="2"/>
        <v>0</v>
      </c>
      <c r="P27" s="2"/>
      <c r="Q27" s="2"/>
      <c r="R27" s="2"/>
      <c r="S27">
        <f t="shared" si="3"/>
        <v>0</v>
      </c>
      <c r="U27" s="2"/>
      <c r="V27" s="2"/>
      <c r="W27" s="2"/>
      <c r="X27">
        <f t="shared" si="4"/>
        <v>0</v>
      </c>
      <c r="Z27" s="2"/>
      <c r="AA27" s="2"/>
      <c r="AB27" s="16"/>
      <c r="AC27">
        <f t="shared" si="5"/>
        <v>0</v>
      </c>
    </row>
    <row r="28" spans="1:29">
      <c r="A28" s="2">
        <v>1</v>
      </c>
      <c r="B28" s="2">
        <v>3</v>
      </c>
      <c r="C28" s="2"/>
      <c r="D28">
        <f t="shared" si="0"/>
        <v>4</v>
      </c>
      <c r="F28" s="2">
        <v>4</v>
      </c>
      <c r="G28" s="2">
        <v>2</v>
      </c>
      <c r="H28" s="2"/>
      <c r="I28">
        <f t="shared" si="1"/>
        <v>6</v>
      </c>
      <c r="K28" s="2">
        <v>7</v>
      </c>
      <c r="L28" s="2">
        <v>1</v>
      </c>
      <c r="M28" s="2"/>
      <c r="N28">
        <f t="shared" si="2"/>
        <v>8</v>
      </c>
      <c r="P28" s="2">
        <v>36</v>
      </c>
      <c r="Q28" s="2">
        <v>2</v>
      </c>
      <c r="R28" s="2"/>
      <c r="S28">
        <f t="shared" si="3"/>
        <v>38</v>
      </c>
      <c r="U28" s="2"/>
      <c r="V28" s="2"/>
      <c r="W28" s="2"/>
      <c r="X28">
        <f t="shared" si="4"/>
        <v>0</v>
      </c>
      <c r="Z28" s="2">
        <v>39</v>
      </c>
      <c r="AA28" s="2">
        <v>1</v>
      </c>
      <c r="AB28" s="16"/>
      <c r="AC28">
        <f t="shared" si="5"/>
        <v>40</v>
      </c>
    </row>
    <row r="29" spans="1:29">
      <c r="A29" s="2">
        <v>2</v>
      </c>
      <c r="B29" s="2"/>
      <c r="C29" s="2"/>
      <c r="D29">
        <f t="shared" si="0"/>
        <v>2</v>
      </c>
      <c r="F29" s="2"/>
      <c r="G29" s="2"/>
      <c r="H29" s="2"/>
      <c r="I29">
        <f t="shared" si="1"/>
        <v>0</v>
      </c>
      <c r="K29" s="2"/>
      <c r="L29" s="2"/>
      <c r="M29" s="2"/>
      <c r="N29">
        <f t="shared" si="2"/>
        <v>0</v>
      </c>
      <c r="P29" s="2"/>
      <c r="Q29" s="2"/>
      <c r="R29" s="2"/>
      <c r="S29">
        <f t="shared" si="3"/>
        <v>0</v>
      </c>
      <c r="U29" s="2">
        <v>1</v>
      </c>
      <c r="V29" s="2"/>
      <c r="W29" s="2"/>
      <c r="X29">
        <f t="shared" si="4"/>
        <v>1</v>
      </c>
      <c r="Z29" s="2"/>
      <c r="AA29" s="2"/>
      <c r="AB29" s="16"/>
      <c r="AC29">
        <f t="shared" si="5"/>
        <v>0</v>
      </c>
    </row>
    <row r="30" spans="1:29">
      <c r="A30" s="2"/>
      <c r="B30" s="2"/>
      <c r="C30" s="2"/>
      <c r="D30">
        <f t="shared" si="0"/>
        <v>0</v>
      </c>
      <c r="F30" s="2">
        <v>1</v>
      </c>
      <c r="G30" s="2"/>
      <c r="H30" s="2"/>
      <c r="I30">
        <f t="shared" si="1"/>
        <v>1</v>
      </c>
      <c r="K30" s="2"/>
      <c r="L30" s="2">
        <v>1</v>
      </c>
      <c r="M30" s="2"/>
      <c r="N30">
        <f t="shared" si="2"/>
        <v>1</v>
      </c>
      <c r="P30" s="2">
        <v>5</v>
      </c>
      <c r="Q30" s="2">
        <v>1</v>
      </c>
      <c r="R30" s="2"/>
      <c r="S30">
        <f t="shared" si="3"/>
        <v>6</v>
      </c>
      <c r="U30" s="2">
        <v>1</v>
      </c>
      <c r="V30" s="2"/>
      <c r="W30" s="2"/>
      <c r="X30">
        <f t="shared" si="4"/>
        <v>1</v>
      </c>
      <c r="Z30" s="2">
        <v>9</v>
      </c>
      <c r="AA30" s="2"/>
      <c r="AB30" s="16"/>
      <c r="AC30">
        <f t="shared" si="5"/>
        <v>9</v>
      </c>
    </row>
    <row r="31" spans="1:29">
      <c r="A31" s="2">
        <v>8</v>
      </c>
      <c r="B31" s="2">
        <v>5</v>
      </c>
      <c r="C31" s="2"/>
      <c r="D31">
        <f t="shared" si="0"/>
        <v>13</v>
      </c>
      <c r="F31" s="2"/>
      <c r="G31" s="2"/>
      <c r="H31" s="2">
        <v>5</v>
      </c>
      <c r="I31">
        <f t="shared" si="1"/>
        <v>5</v>
      </c>
      <c r="K31" s="2">
        <v>2</v>
      </c>
      <c r="L31" s="2">
        <v>1</v>
      </c>
      <c r="M31" s="2"/>
      <c r="N31">
        <f t="shared" si="2"/>
        <v>3</v>
      </c>
      <c r="P31" s="2">
        <v>20</v>
      </c>
      <c r="Q31" s="2"/>
      <c r="R31" s="2"/>
      <c r="S31">
        <f t="shared" si="3"/>
        <v>20</v>
      </c>
      <c r="U31" s="2">
        <v>7</v>
      </c>
      <c r="V31" s="2"/>
      <c r="W31" s="2"/>
      <c r="X31">
        <f t="shared" si="4"/>
        <v>7</v>
      </c>
      <c r="Z31" s="2">
        <v>57</v>
      </c>
      <c r="AA31" s="2"/>
      <c r="AB31" s="16"/>
      <c r="AC31">
        <f t="shared" si="5"/>
        <v>57</v>
      </c>
    </row>
    <row r="32" spans="1:29">
      <c r="A32" s="2"/>
      <c r="B32" s="2"/>
      <c r="C32" s="2"/>
      <c r="D32">
        <f t="shared" si="0"/>
        <v>0</v>
      </c>
      <c r="F32" s="2"/>
      <c r="G32" s="2"/>
      <c r="H32" s="2"/>
      <c r="I32">
        <f t="shared" si="1"/>
        <v>0</v>
      </c>
      <c r="K32" s="2"/>
      <c r="L32" s="2"/>
      <c r="M32" s="2"/>
      <c r="N32">
        <f t="shared" si="2"/>
        <v>0</v>
      </c>
      <c r="P32" s="2"/>
      <c r="Q32" s="2"/>
      <c r="R32" s="2"/>
      <c r="S32">
        <f t="shared" si="3"/>
        <v>0</v>
      </c>
      <c r="U32" s="2"/>
      <c r="V32" s="2"/>
      <c r="W32" s="2"/>
      <c r="X32">
        <f t="shared" si="4"/>
        <v>0</v>
      </c>
      <c r="Z32" s="2"/>
      <c r="AA32" s="2"/>
      <c r="AB32" s="16"/>
      <c r="AC32">
        <f t="shared" si="5"/>
        <v>0</v>
      </c>
    </row>
    <row r="33" spans="1:29">
      <c r="A33" s="2"/>
      <c r="B33" s="2"/>
      <c r="C33" s="2"/>
      <c r="D33">
        <f t="shared" si="0"/>
        <v>0</v>
      </c>
      <c r="F33" s="2"/>
      <c r="G33" s="2"/>
      <c r="H33" s="2"/>
      <c r="I33">
        <f t="shared" si="1"/>
        <v>0</v>
      </c>
      <c r="K33" s="2"/>
      <c r="L33" s="2"/>
      <c r="M33" s="2"/>
      <c r="N33">
        <f t="shared" si="2"/>
        <v>0</v>
      </c>
      <c r="P33" s="2"/>
      <c r="Q33" s="2"/>
      <c r="R33" s="2"/>
      <c r="S33">
        <f t="shared" si="3"/>
        <v>0</v>
      </c>
      <c r="U33" s="2"/>
      <c r="V33" s="2"/>
      <c r="W33" s="2"/>
      <c r="X33">
        <f t="shared" si="4"/>
        <v>0</v>
      </c>
      <c r="Z33" s="2"/>
      <c r="AA33" s="2"/>
      <c r="AB33" s="16"/>
      <c r="AC33">
        <f t="shared" si="5"/>
        <v>0</v>
      </c>
    </row>
    <row r="34" spans="1:29">
      <c r="A34" s="2">
        <v>1</v>
      </c>
      <c r="B34" s="2"/>
      <c r="C34" s="2"/>
      <c r="D34">
        <f t="shared" si="0"/>
        <v>1</v>
      </c>
      <c r="F34" s="2"/>
      <c r="G34" s="2"/>
      <c r="H34" s="2"/>
      <c r="I34">
        <f t="shared" si="1"/>
        <v>0</v>
      </c>
      <c r="K34" s="2"/>
      <c r="L34" s="2"/>
      <c r="M34" s="2"/>
      <c r="N34">
        <f t="shared" si="2"/>
        <v>0</v>
      </c>
      <c r="P34" s="2"/>
      <c r="Q34" s="2">
        <v>3</v>
      </c>
      <c r="R34" s="2"/>
      <c r="S34">
        <f t="shared" si="3"/>
        <v>3</v>
      </c>
      <c r="U34" s="2"/>
      <c r="V34" s="2"/>
      <c r="W34" s="2"/>
      <c r="X34">
        <f t="shared" si="4"/>
        <v>0</v>
      </c>
      <c r="Z34" s="2">
        <v>3</v>
      </c>
      <c r="AA34" s="2"/>
      <c r="AB34" s="16"/>
      <c r="AC34">
        <f t="shared" si="5"/>
        <v>3</v>
      </c>
    </row>
    <row r="35" spans="1:29">
      <c r="A35" s="2"/>
      <c r="B35" s="2"/>
      <c r="C35" s="2"/>
      <c r="D35">
        <f t="shared" si="0"/>
        <v>0</v>
      </c>
      <c r="F35" s="2"/>
      <c r="G35" s="2"/>
      <c r="H35" s="2"/>
      <c r="I35">
        <f t="shared" si="1"/>
        <v>0</v>
      </c>
      <c r="K35" s="2"/>
      <c r="L35" s="2"/>
      <c r="M35" s="2"/>
      <c r="N35">
        <f t="shared" si="2"/>
        <v>0</v>
      </c>
      <c r="P35" s="2"/>
      <c r="Q35" s="2"/>
      <c r="R35" s="2"/>
      <c r="S35">
        <f t="shared" si="3"/>
        <v>0</v>
      </c>
      <c r="U35" s="2"/>
      <c r="V35" s="2"/>
      <c r="W35" s="2"/>
      <c r="X35">
        <f t="shared" si="4"/>
        <v>0</v>
      </c>
      <c r="Z35" s="2"/>
      <c r="AA35" s="2"/>
      <c r="AB35" s="16"/>
      <c r="AC35">
        <f t="shared" si="5"/>
        <v>0</v>
      </c>
    </row>
    <row r="36" spans="1:29">
      <c r="A36" s="2"/>
      <c r="B36" s="2"/>
      <c r="C36" s="2"/>
      <c r="D36">
        <f t="shared" si="0"/>
        <v>0</v>
      </c>
      <c r="F36" s="2"/>
      <c r="G36" s="2"/>
      <c r="H36" s="2"/>
      <c r="I36">
        <f t="shared" si="1"/>
        <v>0</v>
      </c>
      <c r="K36" s="2"/>
      <c r="L36" s="2">
        <v>1</v>
      </c>
      <c r="M36" s="2"/>
      <c r="N36">
        <f t="shared" si="2"/>
        <v>1</v>
      </c>
      <c r="P36" s="2"/>
      <c r="Q36" s="2"/>
      <c r="R36" s="2"/>
      <c r="S36">
        <f t="shared" si="3"/>
        <v>0</v>
      </c>
      <c r="U36" s="2"/>
      <c r="V36" s="2"/>
      <c r="W36" s="2"/>
      <c r="X36">
        <f t="shared" si="4"/>
        <v>0</v>
      </c>
      <c r="Z36" s="2"/>
      <c r="AA36" s="2"/>
      <c r="AB36" s="16"/>
      <c r="AC36">
        <f t="shared" si="5"/>
        <v>0</v>
      </c>
    </row>
    <row r="37" spans="1:29">
      <c r="A37" s="2"/>
      <c r="B37" s="2"/>
      <c r="C37" s="2"/>
      <c r="D37">
        <f t="shared" si="0"/>
        <v>0</v>
      </c>
      <c r="F37" s="2"/>
      <c r="G37" s="2"/>
      <c r="H37" s="2"/>
      <c r="I37">
        <f t="shared" si="1"/>
        <v>0</v>
      </c>
      <c r="K37" s="2"/>
      <c r="L37" s="2"/>
      <c r="M37" s="2"/>
      <c r="N37">
        <f t="shared" si="2"/>
        <v>0</v>
      </c>
      <c r="P37" s="2"/>
      <c r="Q37" s="2"/>
      <c r="R37" s="2"/>
      <c r="S37">
        <f t="shared" si="3"/>
        <v>0</v>
      </c>
      <c r="U37" s="2"/>
      <c r="V37" s="2"/>
      <c r="W37" s="2"/>
      <c r="X37">
        <f t="shared" si="4"/>
        <v>0</v>
      </c>
      <c r="Z37" s="2"/>
      <c r="AA37" s="2"/>
      <c r="AB37" s="16"/>
      <c r="AC37">
        <f t="shared" si="5"/>
        <v>0</v>
      </c>
    </row>
    <row r="38" spans="1:29">
      <c r="A38" s="2"/>
      <c r="B38" s="2"/>
      <c r="C38" s="2"/>
      <c r="D38">
        <f t="shared" si="0"/>
        <v>0</v>
      </c>
      <c r="F38" s="2">
        <v>2</v>
      </c>
      <c r="G38" s="2"/>
      <c r="H38" s="2"/>
      <c r="I38">
        <f t="shared" si="1"/>
        <v>2</v>
      </c>
      <c r="K38" s="2"/>
      <c r="L38" s="2"/>
      <c r="M38" s="2"/>
      <c r="N38">
        <f t="shared" si="2"/>
        <v>0</v>
      </c>
      <c r="P38" s="2">
        <v>2</v>
      </c>
      <c r="Q38" s="2">
        <v>1</v>
      </c>
      <c r="R38" s="2"/>
      <c r="S38">
        <f t="shared" si="3"/>
        <v>3</v>
      </c>
      <c r="U38" s="2"/>
      <c r="V38" s="2"/>
      <c r="W38" s="2"/>
      <c r="X38">
        <f t="shared" si="4"/>
        <v>0</v>
      </c>
      <c r="Z38" s="2"/>
      <c r="AA38" s="2"/>
      <c r="AB38" s="16"/>
      <c r="AC38">
        <f t="shared" si="5"/>
        <v>0</v>
      </c>
    </row>
    <row r="39" spans="1:29">
      <c r="A39" s="2"/>
      <c r="B39" s="2"/>
      <c r="C39" s="2"/>
      <c r="D39">
        <f t="shared" si="0"/>
        <v>0</v>
      </c>
      <c r="F39" s="2"/>
      <c r="G39" s="2"/>
      <c r="H39" s="2"/>
      <c r="I39">
        <f t="shared" si="1"/>
        <v>0</v>
      </c>
      <c r="K39" s="2"/>
      <c r="L39" s="2"/>
      <c r="M39" s="2"/>
      <c r="N39">
        <f t="shared" si="2"/>
        <v>0</v>
      </c>
      <c r="P39" s="2"/>
      <c r="Q39" s="2"/>
      <c r="R39" s="2"/>
      <c r="S39">
        <f t="shared" si="3"/>
        <v>0</v>
      </c>
      <c r="U39" s="2"/>
      <c r="V39" s="2"/>
      <c r="W39" s="2"/>
      <c r="X39">
        <f t="shared" si="4"/>
        <v>0</v>
      </c>
      <c r="Z39" s="2"/>
      <c r="AA39" s="2"/>
      <c r="AB39" s="16"/>
      <c r="AC39">
        <f t="shared" si="5"/>
        <v>0</v>
      </c>
    </row>
    <row r="40" spans="1:29">
      <c r="A40" s="2">
        <v>1</v>
      </c>
      <c r="B40" s="2"/>
      <c r="C40" s="2"/>
      <c r="D40">
        <f t="shared" si="0"/>
        <v>1</v>
      </c>
      <c r="F40" s="2"/>
      <c r="G40" s="2"/>
      <c r="H40" s="2"/>
      <c r="I40">
        <f t="shared" si="1"/>
        <v>0</v>
      </c>
      <c r="K40" s="2"/>
      <c r="L40" s="2"/>
      <c r="M40" s="2"/>
      <c r="N40">
        <f t="shared" si="2"/>
        <v>0</v>
      </c>
      <c r="P40" s="2"/>
      <c r="Q40" s="2">
        <v>1</v>
      </c>
      <c r="R40" s="2"/>
      <c r="S40">
        <f t="shared" si="3"/>
        <v>1</v>
      </c>
      <c r="U40" s="2"/>
      <c r="V40" s="2"/>
      <c r="W40" s="2"/>
      <c r="X40">
        <f t="shared" si="4"/>
        <v>0</v>
      </c>
      <c r="Z40" s="2"/>
      <c r="AA40" s="2"/>
      <c r="AB40" s="16"/>
      <c r="AC40">
        <f t="shared" si="5"/>
        <v>0</v>
      </c>
    </row>
    <row r="41" spans="1:29">
      <c r="A41" s="2"/>
      <c r="B41" s="2"/>
      <c r="C41" s="2"/>
      <c r="D41">
        <f t="shared" si="0"/>
        <v>0</v>
      </c>
      <c r="F41" s="2"/>
      <c r="G41" s="2"/>
      <c r="H41" s="2"/>
      <c r="I41">
        <f t="shared" si="1"/>
        <v>0</v>
      </c>
      <c r="K41" s="2"/>
      <c r="L41" s="2"/>
      <c r="M41" s="2"/>
      <c r="N41">
        <f t="shared" si="2"/>
        <v>0</v>
      </c>
      <c r="P41" s="2">
        <v>2</v>
      </c>
      <c r="Q41" s="2"/>
      <c r="R41" s="2"/>
      <c r="S41">
        <f t="shared" si="3"/>
        <v>2</v>
      </c>
      <c r="U41" s="2">
        <v>1</v>
      </c>
      <c r="V41" s="2"/>
      <c r="W41" s="2"/>
      <c r="X41">
        <f t="shared" si="4"/>
        <v>1</v>
      </c>
      <c r="Z41" s="2"/>
      <c r="AA41" s="2"/>
      <c r="AB41" s="16"/>
      <c r="AC41">
        <f t="shared" si="5"/>
        <v>0</v>
      </c>
    </row>
    <row r="42" spans="1:29">
      <c r="A42" s="2">
        <v>1</v>
      </c>
      <c r="B42" s="2">
        <v>6</v>
      </c>
      <c r="C42" s="2">
        <v>3</v>
      </c>
      <c r="D42">
        <f t="shared" si="0"/>
        <v>10</v>
      </c>
      <c r="F42" s="2"/>
      <c r="G42" s="2">
        <v>4</v>
      </c>
      <c r="H42" s="2">
        <v>5</v>
      </c>
      <c r="I42">
        <f t="shared" si="1"/>
        <v>9</v>
      </c>
      <c r="K42" s="2">
        <v>1</v>
      </c>
      <c r="L42" s="2">
        <v>2</v>
      </c>
      <c r="M42" s="2"/>
      <c r="N42">
        <f t="shared" si="2"/>
        <v>3</v>
      </c>
      <c r="P42" s="2">
        <v>2</v>
      </c>
      <c r="Q42" s="2">
        <v>8</v>
      </c>
      <c r="R42" s="2"/>
      <c r="S42">
        <f t="shared" si="3"/>
        <v>10</v>
      </c>
      <c r="U42" s="2"/>
      <c r="V42" s="2"/>
      <c r="W42" s="2"/>
      <c r="X42">
        <f t="shared" si="4"/>
        <v>0</v>
      </c>
      <c r="Z42" s="2">
        <v>2</v>
      </c>
      <c r="AA42" s="2"/>
      <c r="AB42" s="16"/>
      <c r="AC42">
        <f t="shared" si="5"/>
        <v>2</v>
      </c>
    </row>
    <row r="43" spans="1:29">
      <c r="A43" s="2"/>
      <c r="B43" s="2"/>
      <c r="C43" s="2">
        <v>1</v>
      </c>
      <c r="D43">
        <f t="shared" si="0"/>
        <v>1</v>
      </c>
      <c r="F43" s="2"/>
      <c r="G43" s="2"/>
      <c r="H43" s="2"/>
      <c r="I43">
        <f t="shared" si="1"/>
        <v>0</v>
      </c>
      <c r="K43" s="2"/>
      <c r="L43" s="2"/>
      <c r="M43" s="2"/>
      <c r="N43">
        <f t="shared" si="2"/>
        <v>0</v>
      </c>
      <c r="P43" s="2"/>
      <c r="Q43" s="2">
        <v>2</v>
      </c>
      <c r="R43" s="2"/>
      <c r="S43">
        <f t="shared" si="3"/>
        <v>2</v>
      </c>
      <c r="U43" s="2"/>
      <c r="V43" s="2"/>
      <c r="W43" s="2"/>
      <c r="X43">
        <f t="shared" si="4"/>
        <v>0</v>
      </c>
      <c r="Z43" s="2"/>
      <c r="AA43" s="2">
        <v>2</v>
      </c>
      <c r="AB43" s="16"/>
      <c r="AC43">
        <f t="shared" si="5"/>
        <v>2</v>
      </c>
    </row>
    <row r="44" spans="1:29">
      <c r="A44" s="2"/>
      <c r="B44" s="2"/>
      <c r="C44" s="2"/>
      <c r="D44">
        <f t="shared" si="0"/>
        <v>0</v>
      </c>
      <c r="F44" s="2"/>
      <c r="G44" s="2"/>
      <c r="H44" s="2"/>
      <c r="I44">
        <f t="shared" si="1"/>
        <v>0</v>
      </c>
      <c r="K44" s="2"/>
      <c r="L44" s="2"/>
      <c r="M44" s="2"/>
      <c r="N44">
        <f t="shared" si="2"/>
        <v>0</v>
      </c>
      <c r="P44" s="2">
        <v>1</v>
      </c>
      <c r="Q44" s="2"/>
      <c r="R44" s="2"/>
      <c r="S44">
        <f t="shared" si="3"/>
        <v>1</v>
      </c>
      <c r="U44" s="2"/>
      <c r="V44" s="2"/>
      <c r="W44" s="2"/>
      <c r="X44">
        <f t="shared" si="4"/>
        <v>0</v>
      </c>
      <c r="Z44" s="2"/>
      <c r="AA44" s="2"/>
      <c r="AB44" s="16"/>
      <c r="AC44">
        <f t="shared" si="5"/>
        <v>0</v>
      </c>
    </row>
    <row r="45" spans="1:29">
      <c r="A45" s="2"/>
      <c r="B45" s="2"/>
      <c r="C45" s="2">
        <v>1</v>
      </c>
      <c r="D45">
        <f t="shared" si="0"/>
        <v>1</v>
      </c>
      <c r="F45" s="2"/>
      <c r="G45" s="2">
        <v>2</v>
      </c>
      <c r="H45" s="2"/>
      <c r="I45">
        <f t="shared" si="1"/>
        <v>2</v>
      </c>
      <c r="K45" s="2"/>
      <c r="L45" s="2"/>
      <c r="M45" s="2">
        <v>1</v>
      </c>
      <c r="N45">
        <f t="shared" si="2"/>
        <v>1</v>
      </c>
      <c r="P45" s="2"/>
      <c r="Q45" s="2">
        <v>1</v>
      </c>
      <c r="R45" s="2"/>
      <c r="S45">
        <f t="shared" si="3"/>
        <v>1</v>
      </c>
      <c r="U45" s="2"/>
      <c r="V45" s="2"/>
      <c r="W45" s="2"/>
      <c r="X45">
        <f t="shared" si="4"/>
        <v>0</v>
      </c>
      <c r="Z45" s="2"/>
      <c r="AA45" s="2"/>
      <c r="AB45" s="16"/>
      <c r="AC45">
        <f t="shared" si="5"/>
        <v>0</v>
      </c>
    </row>
    <row r="46" spans="1:29">
      <c r="A46" s="2"/>
      <c r="B46" s="2"/>
      <c r="C46" s="2"/>
      <c r="D46">
        <f t="shared" si="0"/>
        <v>0</v>
      </c>
      <c r="F46" s="2"/>
      <c r="G46" s="2"/>
      <c r="H46" s="2"/>
      <c r="I46">
        <f t="shared" si="1"/>
        <v>0</v>
      </c>
      <c r="K46" s="2"/>
      <c r="L46" s="2"/>
      <c r="M46" s="2"/>
      <c r="N46">
        <f t="shared" si="2"/>
        <v>0</v>
      </c>
      <c r="P46" s="2"/>
      <c r="Q46" s="2"/>
      <c r="R46" s="2"/>
      <c r="S46">
        <f t="shared" si="3"/>
        <v>0</v>
      </c>
      <c r="U46" s="2"/>
      <c r="V46" s="2"/>
      <c r="W46" s="2"/>
      <c r="X46">
        <f t="shared" si="4"/>
        <v>0</v>
      </c>
      <c r="Z46" s="2"/>
      <c r="AA46" s="2"/>
      <c r="AB46" s="16"/>
      <c r="AC46">
        <f t="shared" si="5"/>
        <v>0</v>
      </c>
    </row>
    <row r="47" spans="1:29">
      <c r="A47" s="2"/>
      <c r="B47" s="2"/>
      <c r="C47" s="2"/>
      <c r="D47">
        <f t="shared" si="0"/>
        <v>0</v>
      </c>
      <c r="F47" s="2"/>
      <c r="G47" s="2"/>
      <c r="H47" s="2"/>
      <c r="I47">
        <f t="shared" si="1"/>
        <v>0</v>
      </c>
      <c r="K47" s="2"/>
      <c r="L47" s="2"/>
      <c r="M47" s="2"/>
      <c r="N47">
        <f t="shared" si="2"/>
        <v>0</v>
      </c>
      <c r="P47" s="2"/>
      <c r="Q47" s="2"/>
      <c r="R47" s="2"/>
      <c r="S47">
        <f t="shared" si="3"/>
        <v>0</v>
      </c>
      <c r="U47" s="2"/>
      <c r="V47" s="2"/>
      <c r="W47" s="2"/>
      <c r="X47">
        <f t="shared" si="4"/>
        <v>0</v>
      </c>
      <c r="Z47" s="2"/>
      <c r="AA47" s="2"/>
      <c r="AB47" s="16"/>
      <c r="AC47">
        <f t="shared" si="5"/>
        <v>0</v>
      </c>
    </row>
    <row r="48" spans="1:29">
      <c r="A48" s="2"/>
      <c r="B48" s="2"/>
      <c r="C48" s="2"/>
      <c r="D48">
        <f t="shared" si="0"/>
        <v>0</v>
      </c>
      <c r="F48" s="2"/>
      <c r="G48" s="2"/>
      <c r="H48" s="2"/>
      <c r="I48">
        <f t="shared" si="1"/>
        <v>0</v>
      </c>
      <c r="K48" s="2"/>
      <c r="L48" s="2"/>
      <c r="M48" s="2"/>
      <c r="N48">
        <f t="shared" si="2"/>
        <v>0</v>
      </c>
      <c r="P48" s="2"/>
      <c r="Q48" s="2"/>
      <c r="R48" s="2"/>
      <c r="S48">
        <f t="shared" si="3"/>
        <v>0</v>
      </c>
      <c r="U48" s="2"/>
      <c r="V48" s="2"/>
      <c r="W48" s="2"/>
      <c r="X48">
        <f t="shared" si="4"/>
        <v>0</v>
      </c>
      <c r="Z48" s="2"/>
      <c r="AA48" s="2"/>
      <c r="AB48" s="16"/>
      <c r="AC48">
        <f t="shared" si="5"/>
        <v>0</v>
      </c>
    </row>
    <row r="49" spans="1:29">
      <c r="A49" s="2"/>
      <c r="B49" s="2"/>
      <c r="C49" s="2"/>
      <c r="D49">
        <f t="shared" si="0"/>
        <v>0</v>
      </c>
      <c r="F49" s="2"/>
      <c r="G49" s="2">
        <v>1</v>
      </c>
      <c r="H49" s="2"/>
      <c r="I49">
        <f t="shared" si="1"/>
        <v>1</v>
      </c>
      <c r="K49" s="2"/>
      <c r="L49" s="2"/>
      <c r="M49" s="2"/>
      <c r="N49">
        <f t="shared" si="2"/>
        <v>0</v>
      </c>
      <c r="P49" s="2"/>
      <c r="Q49" s="2"/>
      <c r="R49" s="2"/>
      <c r="S49">
        <f t="shared" si="3"/>
        <v>0</v>
      </c>
      <c r="U49" s="2"/>
      <c r="V49" s="2"/>
      <c r="W49" s="2"/>
      <c r="X49">
        <f t="shared" si="4"/>
        <v>0</v>
      </c>
      <c r="Z49" s="2">
        <v>1</v>
      </c>
      <c r="AA49" s="2"/>
      <c r="AB49" s="16"/>
      <c r="AC49">
        <f t="shared" si="5"/>
        <v>1</v>
      </c>
    </row>
    <row r="50" spans="1:29">
      <c r="A50" s="2"/>
      <c r="B50" s="2"/>
      <c r="C50" s="2"/>
      <c r="D50">
        <f t="shared" si="0"/>
        <v>0</v>
      </c>
      <c r="F50" s="2"/>
      <c r="G50" s="2"/>
      <c r="H50" s="2"/>
      <c r="I50">
        <f t="shared" si="1"/>
        <v>0</v>
      </c>
      <c r="K50" s="2"/>
      <c r="L50" s="2">
        <v>1</v>
      </c>
      <c r="M50" s="2"/>
      <c r="N50">
        <f t="shared" si="2"/>
        <v>1</v>
      </c>
      <c r="P50" s="2"/>
      <c r="Q50" s="2"/>
      <c r="R50" s="2"/>
      <c r="S50">
        <f t="shared" si="3"/>
        <v>0</v>
      </c>
      <c r="U50" s="2"/>
      <c r="V50" s="2"/>
      <c r="W50" s="2"/>
      <c r="X50">
        <f t="shared" si="4"/>
        <v>0</v>
      </c>
      <c r="Z50" s="2"/>
      <c r="AA50" s="2"/>
      <c r="AB50" s="16"/>
      <c r="AC50">
        <f t="shared" si="5"/>
        <v>0</v>
      </c>
    </row>
    <row r="51" spans="1:29">
      <c r="A51" s="2"/>
      <c r="B51" s="2"/>
      <c r="C51" s="2"/>
      <c r="D51">
        <f t="shared" si="0"/>
        <v>0</v>
      </c>
      <c r="F51" s="2"/>
      <c r="G51" s="2">
        <v>1</v>
      </c>
      <c r="H51" s="2"/>
      <c r="I51">
        <f t="shared" si="1"/>
        <v>1</v>
      </c>
      <c r="K51" s="2"/>
      <c r="L51" s="2"/>
      <c r="M51" s="2"/>
      <c r="N51">
        <f t="shared" si="2"/>
        <v>0</v>
      </c>
      <c r="P51" s="2"/>
      <c r="Q51" s="2"/>
      <c r="R51" s="2"/>
      <c r="S51">
        <f t="shared" si="3"/>
        <v>0</v>
      </c>
      <c r="U51" s="2"/>
      <c r="V51" s="2"/>
      <c r="W51" s="2"/>
      <c r="X51">
        <f t="shared" si="4"/>
        <v>0</v>
      </c>
      <c r="Z51" s="2"/>
      <c r="AA51" s="2"/>
      <c r="AB51" s="16"/>
      <c r="AC51">
        <f t="shared" si="5"/>
        <v>0</v>
      </c>
    </row>
    <row r="52" spans="1:29" ht="15.75" thickBot="1">
      <c r="A52" s="3"/>
      <c r="B52" s="3"/>
      <c r="C52" s="3"/>
      <c r="D52">
        <f t="shared" si="0"/>
        <v>0</v>
      </c>
      <c r="F52" s="3"/>
      <c r="G52" s="3">
        <v>1</v>
      </c>
      <c r="H52" s="3"/>
      <c r="I52">
        <f t="shared" si="1"/>
        <v>1</v>
      </c>
      <c r="K52" s="3"/>
      <c r="L52" s="3"/>
      <c r="M52" s="3"/>
      <c r="N52">
        <f t="shared" si="2"/>
        <v>0</v>
      </c>
      <c r="P52" s="3"/>
      <c r="Q52" s="3"/>
      <c r="R52" s="3"/>
      <c r="S52">
        <f t="shared" si="3"/>
        <v>0</v>
      </c>
      <c r="U52" s="3"/>
      <c r="V52" s="3"/>
      <c r="W52" s="3"/>
      <c r="X52">
        <f t="shared" si="4"/>
        <v>0</v>
      </c>
      <c r="Z52" s="3"/>
      <c r="AA52" s="3"/>
      <c r="AB52" s="17"/>
      <c r="AC52">
        <f t="shared" si="5"/>
        <v>0</v>
      </c>
    </row>
    <row r="53" spans="1:29" ht="15.75" thickTop="1">
      <c r="I53" t="s">
        <v>291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selection activeCell="C18" sqref="C18"/>
    </sheetView>
  </sheetViews>
  <sheetFormatPr defaultRowHeight="15"/>
  <cols>
    <col min="2" max="2" width="13.42578125" customWidth="1"/>
    <col min="3" max="3" width="17.85546875" customWidth="1"/>
    <col min="4" max="4" width="21" customWidth="1"/>
  </cols>
  <sheetData>
    <row r="1" spans="1:14">
      <c r="A1" s="91" t="s">
        <v>179</v>
      </c>
      <c r="B1" s="91" t="s">
        <v>180</v>
      </c>
      <c r="C1" s="91" t="s">
        <v>181</v>
      </c>
      <c r="D1" s="91" t="s">
        <v>182</v>
      </c>
      <c r="E1" s="92" t="s">
        <v>183</v>
      </c>
      <c r="F1" s="92"/>
      <c r="G1" s="92"/>
      <c r="H1" s="92"/>
      <c r="I1" s="92"/>
      <c r="J1" s="92"/>
      <c r="K1" s="92"/>
      <c r="L1" s="92"/>
      <c r="M1" s="92"/>
      <c r="N1" s="92"/>
    </row>
    <row r="2" spans="1:14">
      <c r="A2" s="92"/>
      <c r="B2" s="92"/>
      <c r="C2" s="92"/>
      <c r="D2" s="92"/>
      <c r="E2" s="18" t="s">
        <v>184</v>
      </c>
      <c r="F2" s="18" t="s">
        <v>185</v>
      </c>
      <c r="G2" s="18" t="s">
        <v>186</v>
      </c>
      <c r="H2" s="18" t="s">
        <v>187</v>
      </c>
      <c r="I2" s="18" t="s">
        <v>275</v>
      </c>
      <c r="J2" s="18" t="s">
        <v>188</v>
      </c>
      <c r="K2" s="18" t="s">
        <v>189</v>
      </c>
      <c r="L2" s="18" t="s">
        <v>190</v>
      </c>
      <c r="M2" s="18" t="s">
        <v>275</v>
      </c>
      <c r="N2" s="18" t="s">
        <v>191</v>
      </c>
    </row>
    <row r="3" spans="1:14">
      <c r="A3" s="19">
        <v>1</v>
      </c>
      <c r="B3" s="20" t="s">
        <v>192</v>
      </c>
      <c r="C3" s="21" t="s">
        <v>193</v>
      </c>
      <c r="D3" s="2" t="s">
        <v>194</v>
      </c>
      <c r="E3" s="22">
        <v>2</v>
      </c>
      <c r="F3" s="22">
        <v>1</v>
      </c>
      <c r="G3" s="22">
        <v>6</v>
      </c>
      <c r="H3" s="22">
        <v>1</v>
      </c>
      <c r="I3" s="33">
        <f>SUM(E3:H3)</f>
        <v>10</v>
      </c>
      <c r="J3" s="32">
        <v>1</v>
      </c>
      <c r="K3" s="32">
        <v>2</v>
      </c>
      <c r="L3" s="32">
        <v>3</v>
      </c>
      <c r="M3" s="23">
        <f>SUM(J3:L3)</f>
        <v>6</v>
      </c>
      <c r="N3" s="2">
        <v>16</v>
      </c>
    </row>
    <row r="4" spans="1:14">
      <c r="A4" s="19">
        <v>2</v>
      </c>
      <c r="B4" s="24"/>
      <c r="C4" s="21" t="s">
        <v>195</v>
      </c>
      <c r="D4" s="2" t="s">
        <v>195</v>
      </c>
      <c r="E4" s="22">
        <v>8</v>
      </c>
      <c r="F4" s="22">
        <v>12</v>
      </c>
      <c r="G4" s="22">
        <v>14</v>
      </c>
      <c r="H4" s="22">
        <v>8</v>
      </c>
      <c r="I4" s="33">
        <f t="shared" ref="I4:I46" si="0">SUM(E4:H4)</f>
        <v>42</v>
      </c>
      <c r="J4" s="32">
        <v>4</v>
      </c>
      <c r="K4" s="32">
        <v>8</v>
      </c>
      <c r="L4" s="32"/>
      <c r="M4" s="23">
        <f t="shared" ref="M4:M46" si="1">SUM(J4:L4)</f>
        <v>12</v>
      </c>
      <c r="N4" s="2">
        <v>54</v>
      </c>
    </row>
    <row r="5" spans="1:14">
      <c r="A5" s="19">
        <v>3</v>
      </c>
      <c r="B5" s="21" t="s">
        <v>130</v>
      </c>
      <c r="C5" s="21" t="s">
        <v>131</v>
      </c>
      <c r="D5" s="2" t="s">
        <v>131</v>
      </c>
      <c r="E5" s="22">
        <v>5</v>
      </c>
      <c r="F5" s="22"/>
      <c r="G5" s="22"/>
      <c r="H5" s="22"/>
      <c r="I5" s="33">
        <f t="shared" si="0"/>
        <v>5</v>
      </c>
      <c r="J5" s="32"/>
      <c r="K5" s="32"/>
      <c r="L5" s="32"/>
      <c r="M5" s="23"/>
      <c r="N5" s="2">
        <v>5</v>
      </c>
    </row>
    <row r="6" spans="1:14">
      <c r="A6" s="19">
        <v>4</v>
      </c>
      <c r="B6" s="20" t="s">
        <v>196</v>
      </c>
      <c r="C6" s="20" t="s">
        <v>197</v>
      </c>
      <c r="D6" s="2" t="s">
        <v>198</v>
      </c>
      <c r="E6" s="22"/>
      <c r="F6" s="22"/>
      <c r="G6" s="22"/>
      <c r="H6" s="22"/>
      <c r="I6" s="33"/>
      <c r="J6" s="32">
        <v>1</v>
      </c>
      <c r="K6" s="32">
        <v>1</v>
      </c>
      <c r="L6" s="32"/>
      <c r="M6" s="23">
        <f t="shared" si="1"/>
        <v>2</v>
      </c>
      <c r="N6" s="2">
        <v>2</v>
      </c>
    </row>
    <row r="7" spans="1:14">
      <c r="A7" s="19">
        <v>5</v>
      </c>
      <c r="B7" s="25"/>
      <c r="C7" s="24"/>
      <c r="D7" s="2" t="s">
        <v>278</v>
      </c>
      <c r="E7" s="22">
        <v>1</v>
      </c>
      <c r="F7" s="22"/>
      <c r="G7" s="22"/>
      <c r="H7" s="22"/>
      <c r="I7" s="33">
        <f t="shared" si="0"/>
        <v>1</v>
      </c>
      <c r="J7" s="32"/>
      <c r="K7" s="32"/>
      <c r="L7" s="32"/>
      <c r="M7" s="23"/>
      <c r="N7" s="2">
        <v>1</v>
      </c>
    </row>
    <row r="8" spans="1:14">
      <c r="A8" s="19">
        <v>6</v>
      </c>
      <c r="B8" s="25"/>
      <c r="C8" s="20" t="s">
        <v>199</v>
      </c>
      <c r="D8" s="2" t="s">
        <v>200</v>
      </c>
      <c r="E8" s="22"/>
      <c r="F8" s="22"/>
      <c r="G8" s="22">
        <v>2</v>
      </c>
      <c r="H8" s="22"/>
      <c r="I8" s="33">
        <f t="shared" si="0"/>
        <v>2</v>
      </c>
      <c r="J8" s="32"/>
      <c r="K8" s="32"/>
      <c r="L8" s="32"/>
      <c r="M8" s="23"/>
      <c r="N8" s="2">
        <v>2</v>
      </c>
    </row>
    <row r="9" spans="1:14">
      <c r="A9" s="19">
        <v>7</v>
      </c>
      <c r="B9" s="25"/>
      <c r="C9" s="25"/>
      <c r="D9" s="2" t="s">
        <v>201</v>
      </c>
      <c r="E9" s="22"/>
      <c r="F9" s="22"/>
      <c r="G9" s="22"/>
      <c r="H9" s="22"/>
      <c r="I9" s="33"/>
      <c r="J9" s="32">
        <v>1</v>
      </c>
      <c r="K9" s="32"/>
      <c r="L9" s="32"/>
      <c r="M9" s="23">
        <f t="shared" si="1"/>
        <v>1</v>
      </c>
      <c r="N9" s="2">
        <v>1</v>
      </c>
    </row>
    <row r="10" spans="1:14">
      <c r="A10" s="19">
        <v>8</v>
      </c>
      <c r="B10" s="25"/>
      <c r="C10" s="25"/>
      <c r="D10" s="2" t="s">
        <v>202</v>
      </c>
      <c r="E10" s="22">
        <v>5</v>
      </c>
      <c r="F10" s="22">
        <v>1</v>
      </c>
      <c r="G10" s="22">
        <v>5</v>
      </c>
      <c r="H10" s="22">
        <v>9</v>
      </c>
      <c r="I10" s="33">
        <f t="shared" si="0"/>
        <v>20</v>
      </c>
      <c r="J10" s="32"/>
      <c r="K10" s="32">
        <v>11</v>
      </c>
      <c r="L10" s="32">
        <v>1</v>
      </c>
      <c r="M10" s="23">
        <f t="shared" si="1"/>
        <v>12</v>
      </c>
      <c r="N10" s="2">
        <v>32</v>
      </c>
    </row>
    <row r="11" spans="1:14">
      <c r="A11" s="19">
        <v>9</v>
      </c>
      <c r="B11" s="25"/>
      <c r="C11" s="24"/>
      <c r="D11" s="2" t="s">
        <v>203</v>
      </c>
      <c r="E11" s="22">
        <v>5</v>
      </c>
      <c r="F11" s="22">
        <v>10</v>
      </c>
      <c r="G11" s="22">
        <v>10</v>
      </c>
      <c r="H11" s="22">
        <v>3</v>
      </c>
      <c r="I11" s="33">
        <f t="shared" si="0"/>
        <v>28</v>
      </c>
      <c r="J11" s="32">
        <v>4</v>
      </c>
      <c r="K11" s="32">
        <v>5</v>
      </c>
      <c r="L11" s="32"/>
      <c r="M11" s="23">
        <f t="shared" si="1"/>
        <v>9</v>
      </c>
      <c r="N11" s="2">
        <v>37</v>
      </c>
    </row>
    <row r="12" spans="1:14">
      <c r="A12" s="19">
        <v>10</v>
      </c>
      <c r="B12" s="25"/>
      <c r="C12" s="20" t="s">
        <v>204</v>
      </c>
      <c r="D12" s="2" t="s">
        <v>205</v>
      </c>
      <c r="E12" s="22">
        <v>1</v>
      </c>
      <c r="F12" s="22"/>
      <c r="G12" s="22">
        <v>4</v>
      </c>
      <c r="H12" s="22">
        <v>7</v>
      </c>
      <c r="I12" s="33">
        <f t="shared" si="0"/>
        <v>12</v>
      </c>
      <c r="J12" s="32"/>
      <c r="K12" s="32">
        <v>2</v>
      </c>
      <c r="L12" s="32"/>
      <c r="M12" s="23">
        <f t="shared" si="1"/>
        <v>2</v>
      </c>
      <c r="N12" s="2">
        <v>14</v>
      </c>
    </row>
    <row r="13" spans="1:14">
      <c r="A13" s="19">
        <v>11</v>
      </c>
      <c r="B13" s="25"/>
      <c r="C13" s="25"/>
      <c r="D13" s="2" t="s">
        <v>206</v>
      </c>
      <c r="E13" s="22"/>
      <c r="F13" s="22">
        <v>1</v>
      </c>
      <c r="G13" s="22"/>
      <c r="H13" s="22"/>
      <c r="I13" s="33">
        <f t="shared" si="0"/>
        <v>1</v>
      </c>
      <c r="J13" s="32"/>
      <c r="K13" s="32"/>
      <c r="L13" s="32"/>
      <c r="M13" s="23"/>
      <c r="N13" s="2">
        <v>1</v>
      </c>
    </row>
    <row r="14" spans="1:14">
      <c r="A14" s="19">
        <v>12</v>
      </c>
      <c r="B14" s="25"/>
      <c r="C14" s="25"/>
      <c r="D14" s="2" t="s">
        <v>207</v>
      </c>
      <c r="E14" s="22"/>
      <c r="F14" s="22"/>
      <c r="G14" s="22"/>
      <c r="H14" s="22">
        <v>2</v>
      </c>
      <c r="I14" s="33">
        <f t="shared" si="0"/>
        <v>2</v>
      </c>
      <c r="J14" s="32"/>
      <c r="K14" s="32"/>
      <c r="L14" s="32"/>
      <c r="M14" s="23"/>
      <c r="N14" s="2">
        <v>2</v>
      </c>
    </row>
    <row r="15" spans="1:14">
      <c r="A15" s="19">
        <v>13</v>
      </c>
      <c r="B15" s="25"/>
      <c r="C15" s="25"/>
      <c r="D15" s="2" t="s">
        <v>208</v>
      </c>
      <c r="E15" s="22"/>
      <c r="F15" s="22">
        <v>1</v>
      </c>
      <c r="G15" s="22">
        <v>3</v>
      </c>
      <c r="H15" s="22">
        <v>3</v>
      </c>
      <c r="I15" s="33">
        <f t="shared" si="0"/>
        <v>7</v>
      </c>
      <c r="J15" s="32">
        <v>3</v>
      </c>
      <c r="K15" s="32">
        <v>2</v>
      </c>
      <c r="L15" s="32">
        <v>1</v>
      </c>
      <c r="M15" s="23">
        <f t="shared" si="1"/>
        <v>6</v>
      </c>
      <c r="N15" s="2">
        <v>13</v>
      </c>
    </row>
    <row r="16" spans="1:14">
      <c r="A16" s="19">
        <v>14</v>
      </c>
      <c r="B16" s="25"/>
      <c r="C16" s="25"/>
      <c r="D16" s="2" t="s">
        <v>209</v>
      </c>
      <c r="E16" s="22">
        <v>1</v>
      </c>
      <c r="F16" s="22">
        <v>7</v>
      </c>
      <c r="G16" s="22"/>
      <c r="H16" s="22">
        <v>7</v>
      </c>
      <c r="I16" s="33">
        <f t="shared" si="0"/>
        <v>15</v>
      </c>
      <c r="J16" s="32"/>
      <c r="K16" s="32">
        <v>1</v>
      </c>
      <c r="L16" s="32">
        <v>1</v>
      </c>
      <c r="M16" s="23">
        <f t="shared" si="1"/>
        <v>2</v>
      </c>
      <c r="N16" s="2">
        <v>17</v>
      </c>
    </row>
    <row r="17" spans="1:14">
      <c r="A17" s="19">
        <v>15</v>
      </c>
      <c r="B17" s="25"/>
      <c r="C17" s="24"/>
      <c r="D17" s="2" t="s">
        <v>210</v>
      </c>
      <c r="E17" s="22">
        <v>2</v>
      </c>
      <c r="F17" s="22">
        <v>1</v>
      </c>
      <c r="G17" s="22">
        <v>4</v>
      </c>
      <c r="H17" s="22"/>
      <c r="I17" s="33">
        <f t="shared" si="0"/>
        <v>7</v>
      </c>
      <c r="J17" s="32">
        <v>7</v>
      </c>
      <c r="K17" s="32">
        <v>7</v>
      </c>
      <c r="L17" s="32"/>
      <c r="M17" s="23">
        <f t="shared" si="1"/>
        <v>14</v>
      </c>
      <c r="N17" s="2">
        <v>21</v>
      </c>
    </row>
    <row r="18" spans="1:14">
      <c r="A18" s="19">
        <v>16</v>
      </c>
      <c r="B18" s="24"/>
      <c r="C18" s="21" t="s">
        <v>211</v>
      </c>
      <c r="D18" s="2" t="s">
        <v>174</v>
      </c>
      <c r="E18" s="22"/>
      <c r="F18" s="22"/>
      <c r="G18" s="22"/>
      <c r="H18" s="22"/>
      <c r="I18" s="33"/>
      <c r="J18" s="32"/>
      <c r="K18" s="32">
        <v>1</v>
      </c>
      <c r="L18" s="32"/>
      <c r="M18" s="23">
        <f t="shared" si="1"/>
        <v>1</v>
      </c>
      <c r="N18" s="2">
        <v>1</v>
      </c>
    </row>
    <row r="19" spans="1:14">
      <c r="A19" s="19">
        <v>17</v>
      </c>
      <c r="B19" s="20" t="s">
        <v>212</v>
      </c>
      <c r="C19" s="21" t="s">
        <v>213</v>
      </c>
      <c r="D19" s="2" t="s">
        <v>214</v>
      </c>
      <c r="E19" s="22">
        <v>11</v>
      </c>
      <c r="F19" s="22"/>
      <c r="G19" s="22">
        <v>13</v>
      </c>
      <c r="H19" s="22">
        <v>6</v>
      </c>
      <c r="I19" s="33">
        <f t="shared" si="0"/>
        <v>30</v>
      </c>
      <c r="J19" s="32">
        <v>3</v>
      </c>
      <c r="K19" s="32">
        <v>6</v>
      </c>
      <c r="L19" s="32">
        <v>1</v>
      </c>
      <c r="M19" s="23">
        <f t="shared" si="1"/>
        <v>10</v>
      </c>
      <c r="N19" s="2">
        <v>40</v>
      </c>
    </row>
    <row r="20" spans="1:14">
      <c r="A20" s="19">
        <v>18</v>
      </c>
      <c r="B20" s="25"/>
      <c r="C20" s="20" t="s">
        <v>215</v>
      </c>
      <c r="D20" s="2" t="s">
        <v>216</v>
      </c>
      <c r="E20" s="22"/>
      <c r="F20" s="22"/>
      <c r="G20" s="22"/>
      <c r="H20" s="22"/>
      <c r="I20" s="33"/>
      <c r="J20" s="32">
        <v>4</v>
      </c>
      <c r="K20" s="32"/>
      <c r="L20" s="32"/>
      <c r="M20" s="23">
        <f t="shared" si="1"/>
        <v>4</v>
      </c>
      <c r="N20" s="2">
        <v>4</v>
      </c>
    </row>
    <row r="21" spans="1:14">
      <c r="A21" s="19" t="s">
        <v>217</v>
      </c>
      <c r="B21" s="25"/>
      <c r="C21" s="24"/>
      <c r="D21" s="2" t="s">
        <v>218</v>
      </c>
      <c r="E21" s="22"/>
      <c r="F21" s="22"/>
      <c r="G21" s="22"/>
      <c r="H21" s="22"/>
      <c r="I21" s="33"/>
      <c r="J21" s="32"/>
      <c r="K21" s="32">
        <v>2</v>
      </c>
      <c r="L21" s="32"/>
      <c r="M21" s="23">
        <f t="shared" si="1"/>
        <v>2</v>
      </c>
      <c r="N21" s="2">
        <v>2</v>
      </c>
    </row>
    <row r="22" spans="1:14">
      <c r="A22" s="19">
        <v>19</v>
      </c>
      <c r="B22" s="25"/>
      <c r="C22" s="20" t="s">
        <v>219</v>
      </c>
      <c r="D22" s="2" t="s">
        <v>220</v>
      </c>
      <c r="E22" s="22"/>
      <c r="F22" s="22"/>
      <c r="G22" s="22"/>
      <c r="H22" s="22"/>
      <c r="I22" s="33"/>
      <c r="J22" s="32">
        <v>1</v>
      </c>
      <c r="K22" s="32"/>
      <c r="L22" s="32"/>
      <c r="M22" s="23">
        <f t="shared" si="1"/>
        <v>1</v>
      </c>
      <c r="N22" s="2">
        <v>1</v>
      </c>
    </row>
    <row r="23" spans="1:14">
      <c r="A23" s="19">
        <v>20</v>
      </c>
      <c r="B23" s="25"/>
      <c r="C23" s="25"/>
      <c r="D23" s="2" t="s">
        <v>221</v>
      </c>
      <c r="E23" s="22">
        <v>3</v>
      </c>
      <c r="F23" s="22"/>
      <c r="G23" s="22">
        <v>2</v>
      </c>
      <c r="H23" s="22">
        <v>2</v>
      </c>
      <c r="I23" s="33">
        <f t="shared" si="0"/>
        <v>7</v>
      </c>
      <c r="J23" s="32"/>
      <c r="K23" s="32"/>
      <c r="L23" s="32"/>
      <c r="M23" s="23"/>
      <c r="N23" s="2">
        <v>7</v>
      </c>
    </row>
    <row r="24" spans="1:14">
      <c r="A24" s="19" t="s">
        <v>217</v>
      </c>
      <c r="B24" s="25"/>
      <c r="C24" s="24"/>
      <c r="D24" s="2" t="s">
        <v>222</v>
      </c>
      <c r="E24" s="22"/>
      <c r="F24" s="22"/>
      <c r="G24" s="22"/>
      <c r="H24" s="22">
        <v>5</v>
      </c>
      <c r="I24" s="33">
        <f t="shared" si="0"/>
        <v>5</v>
      </c>
      <c r="J24" s="32">
        <v>4</v>
      </c>
      <c r="K24" s="32">
        <v>8</v>
      </c>
      <c r="L24" s="32"/>
      <c r="M24" s="23">
        <f t="shared" si="1"/>
        <v>12</v>
      </c>
      <c r="N24" s="2">
        <v>17</v>
      </c>
    </row>
    <row r="25" spans="1:14">
      <c r="A25" s="19">
        <v>21</v>
      </c>
      <c r="B25" s="25"/>
      <c r="C25" s="20" t="s">
        <v>223</v>
      </c>
      <c r="D25" s="2" t="s">
        <v>224</v>
      </c>
      <c r="E25" s="22"/>
      <c r="F25" s="22"/>
      <c r="G25" s="22">
        <v>1</v>
      </c>
      <c r="H25" s="22"/>
      <c r="I25" s="33">
        <f t="shared" si="0"/>
        <v>1</v>
      </c>
      <c r="J25" s="32"/>
      <c r="K25" s="32"/>
      <c r="L25" s="32"/>
      <c r="M25" s="23"/>
      <c r="N25" s="2">
        <v>1</v>
      </c>
    </row>
    <row r="26" spans="1:14">
      <c r="A26" s="19">
        <v>22</v>
      </c>
      <c r="B26" s="25"/>
      <c r="C26" s="25"/>
      <c r="D26" s="2" t="s">
        <v>284</v>
      </c>
      <c r="E26" s="22"/>
      <c r="F26" s="22">
        <v>1</v>
      </c>
      <c r="G26" s="22"/>
      <c r="H26" s="22"/>
      <c r="I26" s="33">
        <f t="shared" si="0"/>
        <v>1</v>
      </c>
      <c r="J26" s="32"/>
      <c r="K26" s="32">
        <v>1</v>
      </c>
      <c r="L26" s="32"/>
      <c r="M26" s="23">
        <f t="shared" si="1"/>
        <v>1</v>
      </c>
      <c r="N26" s="2">
        <v>2</v>
      </c>
    </row>
    <row r="27" spans="1:14">
      <c r="A27" s="19" t="s">
        <v>217</v>
      </c>
      <c r="B27" s="25"/>
      <c r="C27" s="24"/>
      <c r="D27" s="2" t="s">
        <v>226</v>
      </c>
      <c r="E27" s="22">
        <v>1</v>
      </c>
      <c r="F27" s="22"/>
      <c r="G27" s="22">
        <v>1</v>
      </c>
      <c r="H27" s="22"/>
      <c r="I27" s="33">
        <f t="shared" si="0"/>
        <v>2</v>
      </c>
      <c r="J27" s="32"/>
      <c r="K27" s="32"/>
      <c r="L27" s="32"/>
      <c r="M27" s="23"/>
      <c r="N27" s="2">
        <v>2</v>
      </c>
    </row>
    <row r="28" spans="1:14">
      <c r="A28" s="19">
        <v>23</v>
      </c>
      <c r="B28" s="25"/>
      <c r="C28" s="26" t="s">
        <v>227</v>
      </c>
      <c r="D28" s="2" t="s">
        <v>162</v>
      </c>
      <c r="E28" s="22"/>
      <c r="F28" s="22">
        <v>2</v>
      </c>
      <c r="G28" s="22"/>
      <c r="H28" s="22"/>
      <c r="I28" s="33">
        <f t="shared" si="0"/>
        <v>2</v>
      </c>
      <c r="J28" s="32"/>
      <c r="K28" s="32"/>
      <c r="L28" s="32"/>
      <c r="M28" s="23"/>
      <c r="N28" s="2">
        <v>2</v>
      </c>
    </row>
    <row r="29" spans="1:14">
      <c r="A29" s="19">
        <v>24</v>
      </c>
      <c r="B29" s="25"/>
      <c r="C29" s="27"/>
      <c r="D29" s="2" t="s">
        <v>161</v>
      </c>
      <c r="E29" s="22">
        <v>1</v>
      </c>
      <c r="F29" s="22"/>
      <c r="G29" s="22"/>
      <c r="H29" s="22"/>
      <c r="I29" s="33">
        <f t="shared" si="0"/>
        <v>1</v>
      </c>
      <c r="J29" s="32"/>
      <c r="K29" s="32">
        <v>2</v>
      </c>
      <c r="L29" s="32">
        <v>2</v>
      </c>
      <c r="M29" s="23">
        <f t="shared" si="1"/>
        <v>4</v>
      </c>
      <c r="N29" s="2">
        <v>5</v>
      </c>
    </row>
    <row r="30" spans="1:14">
      <c r="A30" s="19">
        <v>25</v>
      </c>
      <c r="B30" s="25"/>
      <c r="C30" s="20" t="s">
        <v>285</v>
      </c>
      <c r="D30" s="2" t="s">
        <v>228</v>
      </c>
      <c r="E30" s="22"/>
      <c r="F30" s="22"/>
      <c r="G30" s="22">
        <v>1</v>
      </c>
      <c r="H30" s="22"/>
      <c r="I30" s="33">
        <f t="shared" si="0"/>
        <v>1</v>
      </c>
      <c r="J30" s="32">
        <v>1</v>
      </c>
      <c r="K30" s="32"/>
      <c r="L30" s="32"/>
      <c r="M30" s="23">
        <f t="shared" si="1"/>
        <v>1</v>
      </c>
      <c r="N30" s="2">
        <v>2</v>
      </c>
    </row>
    <row r="31" spans="1:14">
      <c r="A31" s="19">
        <v>26</v>
      </c>
      <c r="B31" s="25"/>
      <c r="C31" s="25"/>
      <c r="D31" s="2" t="s">
        <v>229</v>
      </c>
      <c r="E31" s="22">
        <v>1</v>
      </c>
      <c r="F31" s="22"/>
      <c r="G31" s="22"/>
      <c r="H31" s="22"/>
      <c r="I31" s="33">
        <f t="shared" si="0"/>
        <v>1</v>
      </c>
      <c r="J31" s="32"/>
      <c r="K31" s="32"/>
      <c r="L31" s="32"/>
      <c r="M31" s="23"/>
      <c r="N31" s="2">
        <v>1</v>
      </c>
    </row>
    <row r="32" spans="1:14">
      <c r="A32" s="19">
        <v>27</v>
      </c>
      <c r="B32" s="25"/>
      <c r="C32" s="25"/>
      <c r="D32" s="2" t="s">
        <v>230</v>
      </c>
      <c r="E32" s="22">
        <v>5</v>
      </c>
      <c r="F32" s="22">
        <v>5</v>
      </c>
      <c r="G32" s="22">
        <v>25</v>
      </c>
      <c r="H32" s="22">
        <v>22</v>
      </c>
      <c r="I32" s="33">
        <f t="shared" si="0"/>
        <v>57</v>
      </c>
      <c r="J32" s="32">
        <v>8</v>
      </c>
      <c r="K32" s="32">
        <v>23</v>
      </c>
      <c r="L32" s="32">
        <v>1</v>
      </c>
      <c r="M32" s="23">
        <f t="shared" si="1"/>
        <v>32</v>
      </c>
      <c r="N32" s="2">
        <v>89</v>
      </c>
    </row>
    <row r="33" spans="1:14">
      <c r="A33" s="19">
        <v>28</v>
      </c>
      <c r="B33" s="25"/>
      <c r="C33" s="25"/>
      <c r="D33" s="2" t="s">
        <v>231</v>
      </c>
      <c r="E33" s="22"/>
      <c r="F33" s="22"/>
      <c r="G33" s="22"/>
      <c r="H33" s="22">
        <v>1</v>
      </c>
      <c r="I33" s="33">
        <f t="shared" si="0"/>
        <v>1</v>
      </c>
      <c r="J33" s="32"/>
      <c r="K33" s="32">
        <v>1</v>
      </c>
      <c r="L33" s="32"/>
      <c r="M33" s="23">
        <f t="shared" si="1"/>
        <v>1</v>
      </c>
      <c r="N33" s="2">
        <v>2</v>
      </c>
    </row>
    <row r="34" spans="1:14">
      <c r="A34" s="19">
        <v>29</v>
      </c>
      <c r="B34" s="25"/>
      <c r="C34" s="25"/>
      <c r="D34" s="2" t="s">
        <v>232</v>
      </c>
      <c r="E34" s="22">
        <v>3</v>
      </c>
      <c r="F34" s="22">
        <v>1</v>
      </c>
      <c r="G34" s="22">
        <v>1</v>
      </c>
      <c r="H34" s="22"/>
      <c r="I34" s="33">
        <f t="shared" si="0"/>
        <v>5</v>
      </c>
      <c r="J34" s="32"/>
      <c r="K34" s="32"/>
      <c r="L34" s="32"/>
      <c r="M34" s="23"/>
      <c r="N34" s="2">
        <v>5</v>
      </c>
    </row>
    <row r="35" spans="1:14">
      <c r="A35" s="19">
        <v>30</v>
      </c>
      <c r="B35" s="25"/>
      <c r="C35" s="25"/>
      <c r="D35" s="2" t="s">
        <v>233</v>
      </c>
      <c r="E35" s="22"/>
      <c r="F35" s="22"/>
      <c r="G35" s="22"/>
      <c r="H35" s="22"/>
      <c r="I35" s="33"/>
      <c r="J35" s="32">
        <v>3</v>
      </c>
      <c r="K35" s="32"/>
      <c r="L35" s="32"/>
      <c r="M35" s="23">
        <f t="shared" si="1"/>
        <v>3</v>
      </c>
      <c r="N35" s="2">
        <v>3</v>
      </c>
    </row>
    <row r="36" spans="1:14">
      <c r="A36" s="19">
        <v>31</v>
      </c>
      <c r="B36" s="25"/>
      <c r="C36" s="25"/>
      <c r="D36" s="2" t="s">
        <v>234</v>
      </c>
      <c r="E36" s="22">
        <v>3</v>
      </c>
      <c r="F36" s="22"/>
      <c r="G36" s="22">
        <v>4</v>
      </c>
      <c r="H36" s="22"/>
      <c r="I36" s="33">
        <f t="shared" si="0"/>
        <v>7</v>
      </c>
      <c r="J36" s="32">
        <v>3</v>
      </c>
      <c r="K36" s="32">
        <v>1</v>
      </c>
      <c r="L36" s="32">
        <v>1</v>
      </c>
      <c r="M36" s="23">
        <f t="shared" si="1"/>
        <v>5</v>
      </c>
      <c r="N36" s="2">
        <v>12</v>
      </c>
    </row>
    <row r="37" spans="1:14">
      <c r="A37" s="19" t="s">
        <v>217</v>
      </c>
      <c r="B37" s="25"/>
      <c r="C37" s="24"/>
      <c r="D37" s="2" t="s">
        <v>235</v>
      </c>
      <c r="E37" s="22">
        <v>2</v>
      </c>
      <c r="F37" s="22"/>
      <c r="G37" s="22"/>
      <c r="H37" s="22">
        <v>2</v>
      </c>
      <c r="I37" s="33">
        <f t="shared" si="0"/>
        <v>4</v>
      </c>
      <c r="J37" s="32"/>
      <c r="K37" s="32">
        <v>10</v>
      </c>
      <c r="L37" s="32">
        <v>7</v>
      </c>
      <c r="M37" s="23">
        <f t="shared" si="1"/>
        <v>17</v>
      </c>
      <c r="N37" s="2">
        <v>21</v>
      </c>
    </row>
    <row r="38" spans="1:14">
      <c r="A38" s="19">
        <v>32</v>
      </c>
      <c r="B38" s="25"/>
      <c r="C38" s="21" t="s">
        <v>236</v>
      </c>
      <c r="D38" s="2" t="s">
        <v>237</v>
      </c>
      <c r="E38" s="22">
        <v>5</v>
      </c>
      <c r="F38" s="22">
        <v>3</v>
      </c>
      <c r="G38" s="22">
        <v>7</v>
      </c>
      <c r="H38" s="22">
        <v>8</v>
      </c>
      <c r="I38" s="33">
        <f t="shared" si="0"/>
        <v>23</v>
      </c>
      <c r="J38" s="32">
        <v>5</v>
      </c>
      <c r="K38" s="32">
        <v>3</v>
      </c>
      <c r="L38" s="32">
        <v>2</v>
      </c>
      <c r="M38" s="23">
        <f t="shared" si="1"/>
        <v>10</v>
      </c>
      <c r="N38" s="2">
        <v>33</v>
      </c>
    </row>
    <row r="39" spans="1:14">
      <c r="A39" s="19">
        <v>33</v>
      </c>
      <c r="B39" s="25"/>
      <c r="C39" s="21" t="s">
        <v>238</v>
      </c>
      <c r="D39" s="2" t="s">
        <v>239</v>
      </c>
      <c r="E39" s="22">
        <v>1</v>
      </c>
      <c r="F39" s="22"/>
      <c r="G39" s="22"/>
      <c r="H39" s="22"/>
      <c r="I39" s="33">
        <f t="shared" si="0"/>
        <v>1</v>
      </c>
      <c r="J39" s="32"/>
      <c r="K39" s="32"/>
      <c r="L39" s="32"/>
      <c r="M39" s="23"/>
      <c r="N39" s="2">
        <v>1</v>
      </c>
    </row>
    <row r="40" spans="1:14">
      <c r="A40" s="19">
        <v>34</v>
      </c>
      <c r="B40" s="25"/>
      <c r="C40" s="21" t="s">
        <v>240</v>
      </c>
      <c r="D40" s="2" t="s">
        <v>241</v>
      </c>
      <c r="E40" s="22"/>
      <c r="F40" s="22"/>
      <c r="G40" s="22"/>
      <c r="H40" s="22"/>
      <c r="I40" s="33"/>
      <c r="J40" s="32"/>
      <c r="K40" s="32"/>
      <c r="L40" s="32">
        <v>1</v>
      </c>
      <c r="M40" s="23">
        <f t="shared" si="1"/>
        <v>1</v>
      </c>
      <c r="N40" s="2">
        <v>1</v>
      </c>
    </row>
    <row r="41" spans="1:14">
      <c r="A41" s="19">
        <v>35</v>
      </c>
      <c r="B41" s="25"/>
      <c r="C41" s="21" t="s">
        <v>242</v>
      </c>
      <c r="D41" s="2" t="s">
        <v>287</v>
      </c>
      <c r="E41" s="22"/>
      <c r="F41" s="22"/>
      <c r="G41" s="22"/>
      <c r="H41" s="22"/>
      <c r="I41" s="33"/>
      <c r="J41" s="32"/>
      <c r="K41" s="32"/>
      <c r="L41" s="32">
        <v>2</v>
      </c>
      <c r="M41" s="23">
        <f t="shared" si="1"/>
        <v>2</v>
      </c>
      <c r="N41" s="2">
        <v>2</v>
      </c>
    </row>
    <row r="42" spans="1:14">
      <c r="A42" s="19">
        <v>36</v>
      </c>
      <c r="B42" s="25"/>
      <c r="C42" s="21" t="s">
        <v>244</v>
      </c>
      <c r="D42" s="2" t="s">
        <v>245</v>
      </c>
      <c r="E42" s="22"/>
      <c r="F42" s="22"/>
      <c r="G42" s="22"/>
      <c r="H42" s="22"/>
      <c r="I42" s="33"/>
      <c r="J42" s="32"/>
      <c r="K42" s="32"/>
      <c r="L42" s="32">
        <v>1</v>
      </c>
      <c r="M42" s="23">
        <f t="shared" si="1"/>
        <v>1</v>
      </c>
      <c r="N42" s="2">
        <v>1</v>
      </c>
    </row>
    <row r="43" spans="1:14">
      <c r="A43" s="19" t="s">
        <v>217</v>
      </c>
      <c r="B43" s="24"/>
      <c r="C43" s="21" t="s">
        <v>246</v>
      </c>
      <c r="D43" s="2" t="s">
        <v>246</v>
      </c>
      <c r="E43" s="22">
        <v>8</v>
      </c>
      <c r="F43" s="22">
        <v>11</v>
      </c>
      <c r="G43" s="22">
        <v>10</v>
      </c>
      <c r="H43" s="22">
        <v>9</v>
      </c>
      <c r="I43" s="33">
        <f t="shared" si="0"/>
        <v>38</v>
      </c>
      <c r="J43" s="32">
        <v>11</v>
      </c>
      <c r="K43" s="32">
        <v>14</v>
      </c>
      <c r="L43" s="32">
        <v>2</v>
      </c>
      <c r="M43" s="23">
        <f t="shared" si="1"/>
        <v>27</v>
      </c>
      <c r="N43" s="2">
        <v>67</v>
      </c>
    </row>
    <row r="44" spans="1:14">
      <c r="A44" s="19">
        <v>37</v>
      </c>
      <c r="B44" s="20" t="s">
        <v>247</v>
      </c>
      <c r="C44" s="21" t="s">
        <v>248</v>
      </c>
      <c r="D44" s="2" t="s">
        <v>249</v>
      </c>
      <c r="E44" s="22"/>
      <c r="F44" s="22"/>
      <c r="G44" s="22"/>
      <c r="H44" s="22"/>
      <c r="I44" s="33"/>
      <c r="J44" s="32">
        <v>6</v>
      </c>
      <c r="K44" s="32">
        <v>2</v>
      </c>
      <c r="L44" s="32"/>
      <c r="M44" s="23">
        <f t="shared" si="1"/>
        <v>8</v>
      </c>
      <c r="N44" s="2">
        <v>8</v>
      </c>
    </row>
    <row r="45" spans="1:14">
      <c r="A45" s="19">
        <v>38</v>
      </c>
      <c r="B45" s="24"/>
      <c r="C45" s="21" t="s">
        <v>250</v>
      </c>
      <c r="D45" s="2" t="s">
        <v>250</v>
      </c>
      <c r="E45" s="22"/>
      <c r="F45" s="22"/>
      <c r="G45" s="22"/>
      <c r="H45" s="22"/>
      <c r="I45" s="33"/>
      <c r="J45" s="32"/>
      <c r="K45" s="32">
        <v>1</v>
      </c>
      <c r="L45" s="32"/>
      <c r="M45" s="23">
        <f t="shared" si="1"/>
        <v>1</v>
      </c>
      <c r="N45" s="2">
        <v>1</v>
      </c>
    </row>
    <row r="46" spans="1:14">
      <c r="A46" s="19">
        <v>39</v>
      </c>
      <c r="B46" s="21" t="s">
        <v>251</v>
      </c>
      <c r="C46" s="21" t="s">
        <v>252</v>
      </c>
      <c r="D46" s="2" t="s">
        <v>253</v>
      </c>
      <c r="E46" s="22">
        <v>3</v>
      </c>
      <c r="F46" s="22"/>
      <c r="G46" s="22"/>
      <c r="H46" s="22">
        <v>2</v>
      </c>
      <c r="I46" s="33">
        <f t="shared" si="0"/>
        <v>5</v>
      </c>
      <c r="J46" s="32"/>
      <c r="K46" s="32">
        <v>1</v>
      </c>
      <c r="L46" s="32">
        <v>2</v>
      </c>
      <c r="M46" s="23">
        <f t="shared" si="1"/>
        <v>3</v>
      </c>
      <c r="N46" s="2">
        <v>8</v>
      </c>
    </row>
    <row r="47" spans="1:14">
      <c r="A47" s="19" t="s">
        <v>191</v>
      </c>
      <c r="B47" s="28" t="s">
        <v>254</v>
      </c>
      <c r="C47" s="28" t="s">
        <v>255</v>
      </c>
      <c r="D47" s="28" t="s">
        <v>256</v>
      </c>
      <c r="E47" s="28">
        <v>77</v>
      </c>
      <c r="F47" s="28">
        <v>57</v>
      </c>
      <c r="G47" s="28">
        <v>113</v>
      </c>
      <c r="H47" s="28">
        <v>97</v>
      </c>
      <c r="I47" s="28" t="s">
        <v>276</v>
      </c>
      <c r="J47" s="28">
        <v>70</v>
      </c>
      <c r="K47" s="28">
        <v>115</v>
      </c>
      <c r="L47" s="28">
        <v>28</v>
      </c>
      <c r="M47" s="28" t="s">
        <v>276</v>
      </c>
      <c r="N47" s="28">
        <v>557</v>
      </c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5"/>
      <c r="L51" s="5"/>
      <c r="M51" s="5"/>
    </row>
    <row r="52" spans="1:13">
      <c r="A52" s="90"/>
      <c r="B52" s="90"/>
      <c r="C52" s="11"/>
      <c r="D52" s="11"/>
      <c r="E52" s="11"/>
      <c r="F52" s="11"/>
      <c r="G52" s="11"/>
      <c r="H52" s="11"/>
      <c r="I52" s="11"/>
      <c r="J52" s="11"/>
      <c r="K52" s="5"/>
      <c r="L52" s="5"/>
      <c r="M52" s="5"/>
    </row>
    <row r="53" spans="1:13">
      <c r="A53" s="11"/>
      <c r="B53" s="29"/>
      <c r="C53" s="6"/>
      <c r="D53" s="6"/>
      <c r="E53" s="6"/>
      <c r="F53" s="6"/>
      <c r="G53" s="6"/>
      <c r="H53" s="6"/>
      <c r="I53" s="6"/>
      <c r="J53" s="6"/>
      <c r="K53" s="5"/>
      <c r="L53" s="5"/>
      <c r="M53" s="5"/>
    </row>
    <row r="54" spans="1:13">
      <c r="A54" s="11"/>
      <c r="B54" s="29"/>
      <c r="C54" s="6"/>
      <c r="D54" s="6"/>
      <c r="E54" s="6"/>
      <c r="F54" s="6"/>
      <c r="G54" s="6"/>
      <c r="H54" s="6"/>
      <c r="I54" s="6"/>
      <c r="J54" s="6"/>
      <c r="K54" s="5"/>
      <c r="L54" s="5"/>
      <c r="M54" s="5"/>
    </row>
    <row r="55" spans="1:13">
      <c r="A55" s="11"/>
      <c r="B55" s="30"/>
      <c r="C55" s="6"/>
      <c r="D55" s="6"/>
      <c r="E55" s="6"/>
      <c r="F55" s="6"/>
      <c r="G55" s="6"/>
      <c r="H55" s="6"/>
      <c r="I55" s="6"/>
      <c r="J55" s="6"/>
      <c r="K55" s="5"/>
      <c r="L55" s="5"/>
      <c r="M55" s="5"/>
    </row>
    <row r="56" spans="1:13">
      <c r="A56" s="11"/>
      <c r="B56" s="29"/>
      <c r="C56" s="6"/>
      <c r="D56" s="6"/>
      <c r="E56" s="6"/>
      <c r="F56" s="6"/>
      <c r="G56" s="6"/>
      <c r="H56" s="6"/>
      <c r="I56" s="6"/>
      <c r="J56" s="6"/>
      <c r="K56" s="5"/>
      <c r="L56" s="5"/>
      <c r="M56" s="5"/>
    </row>
    <row r="57" spans="1:13">
      <c r="A57" s="11"/>
      <c r="B57" s="29"/>
      <c r="C57" s="6"/>
      <c r="D57" s="6"/>
      <c r="E57" s="6"/>
      <c r="F57" s="6"/>
      <c r="G57" s="6"/>
      <c r="H57" s="6"/>
      <c r="I57" s="6"/>
      <c r="J57" s="6"/>
      <c r="K57" s="5"/>
      <c r="L57" s="5"/>
      <c r="M57" s="5"/>
    </row>
    <row r="58" spans="1:13">
      <c r="A58" s="11"/>
      <c r="B58" s="29"/>
      <c r="C58" s="6"/>
      <c r="D58" s="6"/>
      <c r="E58" s="6"/>
      <c r="F58" s="6"/>
      <c r="G58" s="6"/>
      <c r="H58" s="6"/>
      <c r="I58" s="6"/>
      <c r="J58" s="6"/>
      <c r="K58" s="5"/>
      <c r="L58" s="5"/>
      <c r="M58" s="5"/>
    </row>
    <row r="59" spans="1:13">
      <c r="A59" s="11"/>
      <c r="B59" s="30"/>
      <c r="C59" s="6"/>
      <c r="D59" s="6"/>
      <c r="E59" s="6"/>
      <c r="F59" s="6"/>
      <c r="G59" s="6"/>
      <c r="H59" s="6"/>
      <c r="I59" s="6"/>
      <c r="J59" s="6"/>
      <c r="K59" s="5"/>
      <c r="L59" s="5"/>
      <c r="M59" s="5"/>
    </row>
    <row r="60" spans="1:13">
      <c r="A60" s="11"/>
      <c r="B60" s="31"/>
      <c r="C60" s="31"/>
      <c r="D60" s="31"/>
      <c r="E60" s="31"/>
      <c r="F60" s="31"/>
      <c r="G60" s="31"/>
      <c r="H60" s="31"/>
      <c r="I60" s="31"/>
      <c r="J60" s="31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</sheetData>
  <mergeCells count="8">
    <mergeCell ref="A51:A52"/>
    <mergeCell ref="B51:B52"/>
    <mergeCell ref="C51:J51"/>
    <mergeCell ref="A1:A2"/>
    <mergeCell ref="B1:B2"/>
    <mergeCell ref="C1:C2"/>
    <mergeCell ref="D1:D2"/>
    <mergeCell ref="E1:N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論文用</vt:lpstr>
      <vt:lpstr>メモ</vt:lpstr>
      <vt:lpstr>実験期間①</vt:lpstr>
      <vt:lpstr>実験期間③</vt:lpstr>
      <vt:lpstr>簡易集蛾装置2017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2020-03-07T15:25:02Z</dcterms:modified>
</cp:coreProperties>
</file>