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8c02282586fd689a/Documents/Jonathan/Emploi/Recherche/Stage Été 2021/Stratégie de recherche/Documentation de la recherche/"/>
    </mc:Choice>
  </mc:AlternateContent>
  <xr:revisionPtr revIDLastSave="496" documentId="11_F25DC773A252ABDACC10480379D953185BDE58FA" xr6:coauthVersionLast="47" xr6:coauthVersionMax="47" xr10:uidLastSave="{2168BAEF-03EE-4417-995E-250704399275}"/>
  <bookViews>
    <workbookView xWindow="1425" yWindow="45" windowWidth="10035" windowHeight="10875" xr2:uid="{00000000-000D-0000-FFFF-FFFF00000000}"/>
  </bookViews>
  <sheets>
    <sheet name="MedLine" sheetId="1" r:id="rId1"/>
    <sheet name="Academic Search Complete" sheetId="2" r:id="rId2"/>
    <sheet name="AgeLine" sheetId="4" r:id="rId3"/>
    <sheet name="CINAHL Plus with Full Text" sheetId="3" r:id="rId4"/>
    <sheet name="APA PsycArticles" sheetId="5" r:id="rId5"/>
    <sheet name="APA PsycExtra" sheetId="6" r:id="rId6"/>
    <sheet name="APA PsycInfo" sheetId="7" r:id="rId7"/>
    <sheet name="PsychologyBehavioralSciencesCo " sheetId="8" r:id="rId8"/>
    <sheet name="Social Works Abstracts" sheetId="9" r:id="rId9"/>
    <sheet name="SocINDEX" sheetId="10" r:id="rId10"/>
    <sheet name="Scopus " sheetId="12" r:id="rId11"/>
    <sheet name="Total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3" l="1"/>
  <c r="B17" i="13"/>
  <c r="C6" i="13"/>
  <c r="C7" i="13"/>
  <c r="C8" i="13"/>
  <c r="C9" i="13"/>
  <c r="C10" i="13"/>
  <c r="C11" i="13"/>
  <c r="C12" i="13"/>
  <c r="C13" i="13"/>
  <c r="C14" i="13"/>
  <c r="C15" i="13"/>
  <c r="C5" i="13"/>
  <c r="C17" i="13" l="1"/>
</calcChain>
</file>

<file path=xl/sharedStrings.xml><?xml version="1.0" encoding="utf-8"?>
<sst xmlns="http://schemas.openxmlformats.org/spreadsheetml/2006/main" count="415" uniqueCount="90">
  <si>
    <t>Équation</t>
  </si>
  <si>
    <t>Recherche</t>
  </si>
  <si>
    <t>Nombre de résultats</t>
  </si>
  <si>
    <t>Moteur de recherche</t>
  </si>
  <si>
    <t>EBSCO host</t>
  </si>
  <si>
    <t>Base de données</t>
  </si>
  <si>
    <t>Date de la recherche</t>
  </si>
  <si>
    <t>2021-06-28, 15h</t>
  </si>
  <si>
    <t>Informations générales</t>
  </si>
  <si>
    <t>MedLine with Full Text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</si>
  <si>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</si>
  <si>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</si>
  <si>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</si>
  <si>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</si>
  <si>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</si>
  <si>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</si>
  <si>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</si>
  <si>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</si>
  <si>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</si>
  <si>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</si>
  <si>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</si>
  <si>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</si>
  <si>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</si>
  <si>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</si>
  <si>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</si>
  <si>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</si>
  <si>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research OR study OR studies</t>
  </si>
  <si>
    <t>Mots clés dans TI OR AB (sauf MeSH)</t>
  </si>
  <si>
    <t>"patient partner*" OR "patient engagement*" OR "patient in research" OR "patient involvement" OR "patient participa*" OR "patient and public involvement*" OR "patient representativ*" OR "patient research partner*" OR "patient researcher*" OR "patient co-research*"</t>
  </si>
  <si>
    <t>experience* OR perspective* OR view*</t>
  </si>
  <si>
    <t>qualitative OR "focus group*" OR "field work" OR fieldwork OR interview*</t>
  </si>
  <si>
    <t>S1 AND S2 AND S3 AND S4</t>
  </si>
  <si>
    <t>(patient* N3 (partner* OR engage* OR involve* OR participa* OR representativ*)) N5 (research OR study OR studies)</t>
  </si>
  <si>
    <t>"patient researcher*" OR "patient* in research" OR "patient research partner" OR "patient co-researcher*"</t>
  </si>
  <si>
    <t>S6 OR S7</t>
  </si>
  <si>
    <t>S3 AND S4 AND S8</t>
  </si>
  <si>
    <t>S5 OR S9</t>
  </si>
  <si>
    <t xml:space="preserve">(MH "Citizen Science") OR ((MH "Patients") AND (MH "Research personnel")) </t>
  </si>
  <si>
    <t>S3 AND S4 AND S11</t>
  </si>
  <si>
    <t>MH "Patient satisfaction" </t>
  </si>
  <si>
    <t>S1 AND S2 AND S4 AND S13</t>
  </si>
  <si>
    <t>S4 AND S8 AND S13</t>
  </si>
  <si>
    <t>S10 OR S12 OR S14 OR S15</t>
  </si>
  <si>
    <t>Academic Search Complete</t>
  </si>
  <si>
    <t>CINAHL Plus with Full Text</t>
  </si>
  <si>
    <t>AgeLine</t>
  </si>
  <si>
    <t>APA PsycArticles</t>
  </si>
  <si>
    <t>APA PsycExtra</t>
  </si>
  <si>
    <t>APA PsycInfo</t>
  </si>
  <si>
    <t>Psychology and Behavioral Sciences Collection</t>
  </si>
  <si>
    <t>Social Works Abstracts</t>
  </si>
  <si>
    <t>SocINDEX</t>
  </si>
  <si>
    <t>(MH "Patient Satisfaction") </t>
  </si>
  <si>
    <t>(MM "Consumer Participation") OR ((MH "Research Personnel") AND (MH "Patients)) </t>
  </si>
  <si>
    <t>DE "patient satisfaction" </t>
  </si>
  <si>
    <t>S1 AND S2 AND S4 AND S11</t>
  </si>
  <si>
    <t>S4 AND S8 AND S11</t>
  </si>
  <si>
    <t>S10 OR S12 OR S13</t>
  </si>
  <si>
    <t>Scopus</t>
  </si>
  <si>
    <t>Total</t>
  </si>
  <si>
    <t>Par mots-clés</t>
  </si>
  <si>
    <t>Par MeSH</t>
  </si>
  <si>
    <t>MedLine</t>
  </si>
  <si>
    <t>CINAHL</t>
  </si>
  <si>
    <t>PBSC</t>
  </si>
  <si>
    <t>Social Work Abstracts</t>
  </si>
  <si>
    <t>Scopus (EMBASE)</t>
  </si>
  <si>
    <t>TOTAL</t>
  </si>
  <si>
    <t>Nombre de résultats à la première extraction</t>
  </si>
  <si>
    <t>Tout mais exclusion de MedLine</t>
  </si>
  <si>
    <t>Mots clés dans TITLE-ABS-KEY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</si>
  <si>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</si>
  <si>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</si>
  <si>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</si>
  <si>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</si>
  <si>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</si>
  <si>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</si>
  <si>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</si>
  <si>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</si>
  <si>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</si>
  <si>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</si>
  <si>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 AND #2 AND #3 AND #4</t>
  </si>
  <si>
    <t>(patient* W/3 (partner* OR engage* OR involve* OR participa* OR representativ*)) W/5 (research OR study OR studies)</t>
  </si>
  <si>
    <t>#6 OR #7</t>
  </si>
  <si>
    <t>#3 AND #4 AND #8</t>
  </si>
  <si>
    <t>#5 OR #9</t>
  </si>
  <si>
    <t>#10 AND NOT INDEX(medline)</t>
  </si>
  <si>
    <t>#11</t>
  </si>
  <si>
    <t>( ( ( TITLE-ABS-KEY ( "patient partner*"  OR  "patient engagement*"  OR  "patient in research"  OR  "patient involvement"  OR  "patient participa*"  OR  "patient and public involvement*"  OR  "patient representativ*"  OR  "patient research partner*"  OR  "patient researcher*"  OR  "patient co-research*" ) )  AND  ( TITLE-ABS-KEY ( research  OR  study  OR  studies ) )  AND  ( TITLE-ABS-KEY ( experience*  OR  perspective*  OR  view* ) )  AND  ( TITLE-ABS-KEY ( qualitative  OR  "focus group*"  OR  "field work"  OR  fieldwork  OR  interview* ) ) )  OR  ( ( TITLE-ABS-KEY ( experience*  OR  perspective*  OR  view* ) )  AND  ( TITLE-ABS-KEY ( qualitative  OR  "focus group*"  OR  "field work"  OR  fieldwork  OR  interview* ) )  AND  ( ( TITLE-ABS-KEY ( ( patient*  W/3  ( partner*  OR  engage*  OR  involve*  OR  participa*  OR  representativ* ) )  W/5  ( research  OR  study  OR  studies ) ) )  OR  ( TITLE-ABS-KEY ( "patient researcher*"  OR  "patient* in research"  OR  "patient research partner"  OR  "patient co-researcher*" ) ) ) ) )  AND NOT  INDEX ( medline ) </t>
  </si>
  <si>
    <t>#11 écrit sur le long (créé par Scopus)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</si>
</sst>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1"/>
      <color rgb="FF000000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3" fontId="0" fillId="0" borderId="0" xfId="0" applyNumberForma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24</xdr:col>
      <xdr:colOff>220807</xdr:colOff>
      <xdr:row>15</xdr:row>
      <xdr:rowOff>143480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54B9B6-CD3A-4063-B458-7AC64EDF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0"/>
          <a:ext cx="12412807" cy="433448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15</xdr:row>
      <xdr:rowOff>114300</xdr:rowOff>
    </xdr:from>
    <xdr:to>
      <xdr:col>24</xdr:col>
      <xdr:colOff>1702</xdr:colOff>
      <xdr:row>34</xdr:row>
      <xdr:rowOff>48254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98A2AAE-C394-4E1C-8A46-69165EF0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4305300"/>
          <a:ext cx="12193702" cy="450595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25</xdr:col>
      <xdr:colOff>335038</xdr:colOff>
      <xdr:row>23</xdr:row>
      <xdr:rowOff>29403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A4EA6A-1637-43A4-9885-AF234C57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75" y="2095500"/>
          <a:ext cx="11917438" cy="593490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25</xdr:col>
      <xdr:colOff>211196</xdr:colOff>
      <xdr:row>51</xdr:row>
      <xdr:rowOff>172192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982BBC7-54D4-40BD-B279-4A919C02C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62775" y="8191500"/>
          <a:ext cx="11793596" cy="5315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24</xdr:col>
      <xdr:colOff>125544</xdr:colOff>
      <xdr:row>21</xdr:row>
      <xdr:rowOff>162533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8507211-EDD6-40A4-BC03-29A63420D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2317544" cy="435353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24</xdr:col>
      <xdr:colOff>11228</xdr:colOff>
      <xdr:row>45</xdr:row>
      <xdr:rowOff>48243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10DFCB7-17E5-4374-AB81-5BF686F5E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6477000"/>
          <a:ext cx="12203228" cy="4429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287406</xdr:colOff>
      <xdr:row>25</xdr:row>
      <xdr:rowOff>105454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7EC2A1-7D5F-40AB-BD85-F10EEE859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1869806" cy="486795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23</xdr:col>
      <xdr:colOff>411249</xdr:colOff>
      <xdr:row>34</xdr:row>
      <xdr:rowOff>105002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DC6FCAF-DEF8-437C-814F-9CC759E9D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7048500"/>
          <a:ext cx="11993649" cy="16290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306459</xdr:colOff>
      <xdr:row>26</xdr:row>
      <xdr:rowOff>105500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38A76FD-4B03-40E1-8909-F7346DD0F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1888859" cy="51918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23</xdr:col>
      <xdr:colOff>516038</xdr:colOff>
      <xdr:row>46</xdr:row>
      <xdr:rowOff>505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2702610-C1CC-418D-9EBB-6598AAD8C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7372350"/>
          <a:ext cx="12098438" cy="36200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487459</xdr:colOff>
      <xdr:row>25</xdr:row>
      <xdr:rowOff>95928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2CE65B7-87D9-4CE0-9CF6-691DE0E01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2069859" cy="485842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24</xdr:col>
      <xdr:colOff>125544</xdr:colOff>
      <xdr:row>34</xdr:row>
      <xdr:rowOff>66897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CAA01C2-35E8-4AF9-9292-242B9FE9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7048500"/>
          <a:ext cx="12317544" cy="15908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24</xdr:col>
      <xdr:colOff>87439</xdr:colOff>
      <xdr:row>25</xdr:row>
      <xdr:rowOff>95928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8703FF-E1D4-4A6F-ADBB-16EE89FFF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2279439" cy="485842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23</xdr:col>
      <xdr:colOff>563670</xdr:colOff>
      <xdr:row>34</xdr:row>
      <xdr:rowOff>85950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FEAD9D-2DBC-46C7-B600-69F7FAB10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7048500"/>
          <a:ext cx="12146070" cy="16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458880</xdr:colOff>
      <xdr:row>24</xdr:row>
      <xdr:rowOff>134007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333F1F5-E968-4512-A6FE-A9A32A97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2041280" cy="470600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23</xdr:col>
      <xdr:colOff>525565</xdr:colOff>
      <xdr:row>42</xdr:row>
      <xdr:rowOff>9978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FA26BE6-4B29-48AF-83B8-4A9FEE4B0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6858000"/>
          <a:ext cx="12107965" cy="32484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554144</xdr:colOff>
      <xdr:row>25</xdr:row>
      <xdr:rowOff>114981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66E3514-0A27-41E8-96F3-9564CAF06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2136544" cy="487748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23</xdr:col>
      <xdr:colOff>477933</xdr:colOff>
      <xdr:row>34</xdr:row>
      <xdr:rowOff>85950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B0E5F62-3264-45C3-A444-725832AD4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7048500"/>
          <a:ext cx="12060333" cy="1609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23</xdr:col>
      <xdr:colOff>354091</xdr:colOff>
      <xdr:row>22</xdr:row>
      <xdr:rowOff>124427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412FBA1-9A00-4E49-B46C-7D265B28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3575" y="2095500"/>
          <a:ext cx="11936491" cy="43154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24</xdr:col>
      <xdr:colOff>30281</xdr:colOff>
      <xdr:row>42</xdr:row>
      <xdr:rowOff>29084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E702CDE-43BF-4303-B8D0-B5FF6EA77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6477000"/>
          <a:ext cx="12222281" cy="3648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12" workbookViewId="0">
      <selection activeCell="B16" sqref="B16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9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10032</v>
      </c>
    </row>
    <row r="12" spans="1:3" x14ac:dyDescent="0.25">
      <c r="A12" s="2" t="s">
        <v>11</v>
      </c>
      <c r="B12" s="2" t="s">
        <v>26</v>
      </c>
      <c r="C12" s="6">
        <v>11082167</v>
      </c>
    </row>
    <row r="13" spans="1:3" x14ac:dyDescent="0.25">
      <c r="A13" s="2" t="s">
        <v>12</v>
      </c>
      <c r="B13" s="7" t="s">
        <v>29</v>
      </c>
      <c r="C13" s="6">
        <v>1867294</v>
      </c>
    </row>
    <row r="14" spans="1:3" ht="30" x14ac:dyDescent="0.25">
      <c r="A14" s="2" t="s">
        <v>13</v>
      </c>
      <c r="B14" s="2" t="s">
        <v>30</v>
      </c>
      <c r="C14" s="6">
        <v>567155</v>
      </c>
    </row>
    <row r="15" spans="1:3" x14ac:dyDescent="0.25">
      <c r="A15" s="2" t="s">
        <v>14</v>
      </c>
      <c r="B15" s="2" t="s">
        <v>31</v>
      </c>
      <c r="C15" s="6">
        <v>1489</v>
      </c>
    </row>
    <row r="16" spans="1:3" ht="45" x14ac:dyDescent="0.25">
      <c r="A16" s="2" t="s">
        <v>15</v>
      </c>
      <c r="B16" s="2" t="s">
        <v>32</v>
      </c>
      <c r="C16" s="6">
        <v>23998</v>
      </c>
    </row>
    <row r="17" spans="1:3" ht="45" x14ac:dyDescent="0.25">
      <c r="A17" s="2" t="s">
        <v>16</v>
      </c>
      <c r="B17" s="8" t="s">
        <v>33</v>
      </c>
      <c r="C17" s="2">
        <v>246</v>
      </c>
    </row>
    <row r="18" spans="1:3" x14ac:dyDescent="0.25">
      <c r="A18" s="2" t="s">
        <v>17</v>
      </c>
      <c r="B18" s="2" t="s">
        <v>34</v>
      </c>
      <c r="C18" s="6">
        <v>24139</v>
      </c>
    </row>
    <row r="19" spans="1:3" x14ac:dyDescent="0.25">
      <c r="A19" s="2" t="s">
        <v>18</v>
      </c>
      <c r="B19" s="2" t="s">
        <v>35</v>
      </c>
      <c r="C19" s="6">
        <v>1292</v>
      </c>
    </row>
    <row r="20" spans="1:3" x14ac:dyDescent="0.25">
      <c r="A20" s="2" t="s">
        <v>19</v>
      </c>
      <c r="B20" s="2" t="s">
        <v>36</v>
      </c>
      <c r="C20" s="6">
        <v>2376</v>
      </c>
    </row>
    <row r="21" spans="1:3" ht="30" x14ac:dyDescent="0.25">
      <c r="A21" s="2" t="s">
        <v>20</v>
      </c>
      <c r="B21" s="8" t="s">
        <v>37</v>
      </c>
      <c r="C21" s="2">
        <v>369</v>
      </c>
    </row>
    <row r="22" spans="1:3" x14ac:dyDescent="0.25">
      <c r="A22" s="2" t="s">
        <v>21</v>
      </c>
      <c r="B22" s="2" t="s">
        <v>38</v>
      </c>
      <c r="C22" s="2">
        <v>8</v>
      </c>
    </row>
    <row r="23" spans="1:3" x14ac:dyDescent="0.25">
      <c r="A23" s="2" t="s">
        <v>22</v>
      </c>
      <c r="B23" s="9" t="s">
        <v>39</v>
      </c>
      <c r="C23" s="6">
        <v>84788</v>
      </c>
    </row>
    <row r="24" spans="1:3" x14ac:dyDescent="0.25">
      <c r="A24" s="2" t="s">
        <v>23</v>
      </c>
      <c r="B24" s="2" t="s">
        <v>40</v>
      </c>
      <c r="C24" s="2">
        <v>174</v>
      </c>
    </row>
    <row r="25" spans="1:3" x14ac:dyDescent="0.25">
      <c r="A25" s="2" t="s">
        <v>24</v>
      </c>
      <c r="B25" s="2" t="s">
        <v>41</v>
      </c>
      <c r="C25" s="2">
        <v>184</v>
      </c>
    </row>
    <row r="26" spans="1:3" x14ac:dyDescent="0.25">
      <c r="A26" s="2" t="s">
        <v>25</v>
      </c>
      <c r="B26" s="2" t="s">
        <v>42</v>
      </c>
      <c r="C26" s="6">
        <v>2499</v>
      </c>
    </row>
  </sheetData>
  <mergeCells count="1">
    <mergeCell ref="A1:A8"/>
  </mergeCells>
  <phoneticPr fontId="2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1622-6125-4670-8906-A317B9AC36AE}">
  <dimension ref="A1:C26"/>
  <sheetViews>
    <sheetView topLeftCell="A16" workbookViewId="0">
      <selection activeCell="C28" sqref="C28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51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653</v>
      </c>
    </row>
    <row r="12" spans="1:3" x14ac:dyDescent="0.25">
      <c r="A12" s="2" t="s">
        <v>11</v>
      </c>
      <c r="B12" s="2" t="s">
        <v>26</v>
      </c>
      <c r="C12" s="6">
        <v>839042</v>
      </c>
    </row>
    <row r="13" spans="1:3" x14ac:dyDescent="0.25">
      <c r="A13" s="2" t="s">
        <v>12</v>
      </c>
      <c r="B13" s="7" t="s">
        <v>29</v>
      </c>
      <c r="C13" s="6">
        <v>442308</v>
      </c>
    </row>
    <row r="14" spans="1:3" ht="30" x14ac:dyDescent="0.25">
      <c r="A14" s="2" t="s">
        <v>13</v>
      </c>
      <c r="B14" s="2" t="s">
        <v>30</v>
      </c>
      <c r="C14" s="6">
        <v>168330</v>
      </c>
    </row>
    <row r="15" spans="1:3" x14ac:dyDescent="0.25">
      <c r="A15" s="2" t="s">
        <v>14</v>
      </c>
      <c r="B15" s="2" t="s">
        <v>31</v>
      </c>
      <c r="C15" s="6">
        <v>63</v>
      </c>
    </row>
    <row r="16" spans="1:3" ht="45" x14ac:dyDescent="0.25">
      <c r="A16" s="2" t="s">
        <v>15</v>
      </c>
      <c r="B16" s="2" t="s">
        <v>32</v>
      </c>
      <c r="C16" s="6">
        <v>523</v>
      </c>
    </row>
    <row r="17" spans="1:3" ht="45" x14ac:dyDescent="0.25">
      <c r="A17" s="2" t="s">
        <v>16</v>
      </c>
      <c r="B17" s="8" t="s">
        <v>33</v>
      </c>
      <c r="C17" s="2">
        <v>312</v>
      </c>
    </row>
    <row r="18" spans="1:3" x14ac:dyDescent="0.25">
      <c r="A18" s="2" t="s">
        <v>17</v>
      </c>
      <c r="B18" s="2" t="s">
        <v>34</v>
      </c>
      <c r="C18" s="6">
        <v>813</v>
      </c>
    </row>
    <row r="19" spans="1:3" x14ac:dyDescent="0.25">
      <c r="A19" s="2" t="s">
        <v>18</v>
      </c>
      <c r="B19" s="2" t="s">
        <v>35</v>
      </c>
      <c r="C19" s="6">
        <v>90</v>
      </c>
    </row>
    <row r="20" spans="1:3" x14ac:dyDescent="0.25">
      <c r="A20" s="2" t="s">
        <v>19</v>
      </c>
      <c r="B20" s="2" t="s">
        <v>36</v>
      </c>
      <c r="C20" s="6">
        <v>119</v>
      </c>
    </row>
    <row r="21" spans="1:3" x14ac:dyDescent="0.25">
      <c r="A21" s="2" t="s">
        <v>20</v>
      </c>
      <c r="B21" s="9" t="s">
        <v>54</v>
      </c>
      <c r="C21" s="2">
        <v>1052</v>
      </c>
    </row>
    <row r="22" spans="1:3" x14ac:dyDescent="0.25">
      <c r="A22" s="2" t="s">
        <v>21</v>
      </c>
      <c r="B22" s="2" t="s">
        <v>55</v>
      </c>
      <c r="C22" s="2">
        <v>3</v>
      </c>
    </row>
    <row r="23" spans="1:3" x14ac:dyDescent="0.25">
      <c r="A23" s="2" t="s">
        <v>22</v>
      </c>
      <c r="B23" s="10" t="s">
        <v>56</v>
      </c>
      <c r="C23" s="6">
        <v>2</v>
      </c>
    </row>
    <row r="24" spans="1:3" x14ac:dyDescent="0.25">
      <c r="A24" s="2" t="s">
        <v>23</v>
      </c>
      <c r="B24" s="2" t="s">
        <v>57</v>
      </c>
      <c r="C24" s="2">
        <v>120</v>
      </c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A46F-6A50-432B-8654-9BFD19181C7C}">
  <dimension ref="A1:F24"/>
  <sheetViews>
    <sheetView topLeftCell="A16" workbookViewId="0">
      <selection activeCell="H8" sqref="H8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58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69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70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71</v>
      </c>
      <c r="B11" s="5" t="s">
        <v>28</v>
      </c>
      <c r="C11" s="6">
        <v>61675</v>
      </c>
    </row>
    <row r="12" spans="1:3" x14ac:dyDescent="0.25">
      <c r="A12" s="2" t="s">
        <v>72</v>
      </c>
      <c r="B12" s="2" t="s">
        <v>26</v>
      </c>
      <c r="C12" s="6">
        <v>31067484</v>
      </c>
    </row>
    <row r="13" spans="1:3" x14ac:dyDescent="0.25">
      <c r="A13" s="11" t="s">
        <v>73</v>
      </c>
      <c r="B13" s="7" t="s">
        <v>29</v>
      </c>
      <c r="C13" s="6">
        <v>5311764</v>
      </c>
    </row>
    <row r="14" spans="1:3" ht="30" x14ac:dyDescent="0.25">
      <c r="A14" s="11" t="s">
        <v>74</v>
      </c>
      <c r="B14" s="2" t="s">
        <v>30</v>
      </c>
      <c r="C14" s="6">
        <v>1499788</v>
      </c>
    </row>
    <row r="15" spans="1:3" x14ac:dyDescent="0.25">
      <c r="A15" s="11" t="s">
        <v>75</v>
      </c>
      <c r="B15" s="2" t="s">
        <v>81</v>
      </c>
      <c r="C15" s="6">
        <v>5845</v>
      </c>
    </row>
    <row r="16" spans="1:3" ht="45" x14ac:dyDescent="0.25">
      <c r="A16" s="11" t="s">
        <v>76</v>
      </c>
      <c r="B16" s="2" t="s">
        <v>82</v>
      </c>
      <c r="C16" s="6">
        <v>39444</v>
      </c>
    </row>
    <row r="17" spans="1:6" ht="45" x14ac:dyDescent="0.25">
      <c r="A17" s="11" t="s">
        <v>77</v>
      </c>
      <c r="B17" s="8" t="s">
        <v>33</v>
      </c>
      <c r="C17" s="2">
        <v>645</v>
      </c>
    </row>
    <row r="18" spans="1:6" x14ac:dyDescent="0.25">
      <c r="A18" s="11" t="s">
        <v>78</v>
      </c>
      <c r="B18" s="2" t="s">
        <v>83</v>
      </c>
      <c r="C18" s="6">
        <v>39887</v>
      </c>
    </row>
    <row r="19" spans="1:6" x14ac:dyDescent="0.25">
      <c r="A19" s="11" t="s">
        <v>79</v>
      </c>
      <c r="B19" s="2" t="s">
        <v>84</v>
      </c>
      <c r="C19" s="6">
        <v>1758</v>
      </c>
    </row>
    <row r="20" spans="1:6" x14ac:dyDescent="0.25">
      <c r="A20" s="11" t="s">
        <v>80</v>
      </c>
      <c r="B20" s="2" t="s">
        <v>85</v>
      </c>
      <c r="C20" s="6">
        <v>6755</v>
      </c>
    </row>
    <row r="21" spans="1:6" x14ac:dyDescent="0.25">
      <c r="A21" s="2" t="s">
        <v>87</v>
      </c>
      <c r="B21" s="8" t="s">
        <v>86</v>
      </c>
      <c r="C21" s="2">
        <v>1271</v>
      </c>
    </row>
    <row r="23" spans="1:6" s="11" customFormat="1" ht="135" customHeight="1" x14ac:dyDescent="0.25">
      <c r="A23" s="11" t="s">
        <v>89</v>
      </c>
      <c r="B23" s="20" t="s">
        <v>88</v>
      </c>
      <c r="C23" s="20"/>
      <c r="D23" s="20"/>
      <c r="E23" s="20"/>
      <c r="F23" s="20"/>
    </row>
    <row r="24" spans="1:6" x14ac:dyDescent="0.25">
      <c r="C24" s="6"/>
    </row>
  </sheetData>
  <mergeCells count="2">
    <mergeCell ref="A1:A8"/>
    <mergeCell ref="B23:F23"/>
  </mergeCells>
  <phoneticPr fontId="2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5FD1-83A9-48D0-8B8F-D4CEA5A04E47}">
  <dimension ref="A1:D17"/>
  <sheetViews>
    <sheetView workbookViewId="0">
      <selection activeCell="A19" sqref="A19"/>
    </sheetView>
  </sheetViews>
  <sheetFormatPr baseColWidth="10" defaultRowHeight="15" x14ac:dyDescent="0.25"/>
  <cols>
    <col min="1" max="1" width="24.42578125" style="12" customWidth="1"/>
    <col min="2" max="2" width="13" style="12" customWidth="1"/>
    <col min="3" max="3" width="12.7109375" style="12" customWidth="1"/>
    <col min="4" max="4" width="12.42578125" style="12" customWidth="1"/>
    <col min="5" max="16384" width="11.42578125" style="12"/>
  </cols>
  <sheetData>
    <row r="1" spans="1:4" ht="15.75" thickBot="1" x14ac:dyDescent="0.3">
      <c r="A1" s="25" t="s">
        <v>68</v>
      </c>
      <c r="B1" s="26"/>
      <c r="C1" s="26"/>
      <c r="D1" s="27"/>
    </row>
    <row r="2" spans="1:4" ht="15.75" thickBot="1" x14ac:dyDescent="0.3">
      <c r="A2" s="26"/>
      <c r="B2" s="26"/>
      <c r="C2" s="26"/>
      <c r="D2" s="26"/>
    </row>
    <row r="3" spans="1:4" x14ac:dyDescent="0.25">
      <c r="A3" s="23" t="s">
        <v>5</v>
      </c>
      <c r="B3" s="21" t="s">
        <v>2</v>
      </c>
      <c r="C3" s="21"/>
      <c r="D3" s="22"/>
    </row>
    <row r="4" spans="1:4" x14ac:dyDescent="0.25">
      <c r="A4" s="24"/>
      <c r="B4" s="13" t="s">
        <v>60</v>
      </c>
      <c r="C4" s="13" t="s">
        <v>61</v>
      </c>
      <c r="D4" s="14" t="s">
        <v>59</v>
      </c>
    </row>
    <row r="5" spans="1:4" x14ac:dyDescent="0.25">
      <c r="A5" s="15" t="s">
        <v>62</v>
      </c>
      <c r="B5" s="13">
        <v>2370</v>
      </c>
      <c r="C5" s="13">
        <f xml:space="preserve"> D5-B5</f>
        <v>129</v>
      </c>
      <c r="D5" s="14">
        <v>2499</v>
      </c>
    </row>
    <row r="6" spans="1:4" x14ac:dyDescent="0.25">
      <c r="A6" s="15" t="s">
        <v>43</v>
      </c>
      <c r="B6" s="13">
        <v>1762</v>
      </c>
      <c r="C6" s="13">
        <f t="shared" ref="C6:C15" si="0" xml:space="preserve"> D6-B6</f>
        <v>125</v>
      </c>
      <c r="D6" s="14">
        <v>1887</v>
      </c>
    </row>
    <row r="7" spans="1:4" x14ac:dyDescent="0.25">
      <c r="A7" s="15" t="s">
        <v>45</v>
      </c>
      <c r="B7" s="13">
        <v>50</v>
      </c>
      <c r="C7" s="13">
        <f t="shared" si="0"/>
        <v>0</v>
      </c>
      <c r="D7" s="14">
        <v>50</v>
      </c>
    </row>
    <row r="8" spans="1:4" x14ac:dyDescent="0.25">
      <c r="A8" s="15" t="s">
        <v>63</v>
      </c>
      <c r="B8" s="13">
        <v>1913</v>
      </c>
      <c r="C8" s="13">
        <f t="shared" si="0"/>
        <v>1146</v>
      </c>
      <c r="D8" s="14">
        <v>3059</v>
      </c>
    </row>
    <row r="9" spans="1:4" x14ac:dyDescent="0.25">
      <c r="A9" s="15" t="s">
        <v>46</v>
      </c>
      <c r="B9" s="13">
        <v>11</v>
      </c>
      <c r="C9" s="13">
        <f t="shared" si="0"/>
        <v>0</v>
      </c>
      <c r="D9" s="14">
        <v>11</v>
      </c>
    </row>
    <row r="10" spans="1:4" x14ac:dyDescent="0.25">
      <c r="A10" s="15" t="s">
        <v>47</v>
      </c>
      <c r="B10" s="13">
        <v>5</v>
      </c>
      <c r="C10" s="13">
        <f t="shared" si="0"/>
        <v>0</v>
      </c>
      <c r="D10" s="14">
        <v>5</v>
      </c>
    </row>
    <row r="11" spans="1:4" x14ac:dyDescent="0.25">
      <c r="A11" s="15" t="s">
        <v>48</v>
      </c>
      <c r="B11" s="13">
        <v>1113</v>
      </c>
      <c r="C11" s="13">
        <f t="shared" si="0"/>
        <v>0</v>
      </c>
      <c r="D11" s="14">
        <v>1113</v>
      </c>
    </row>
    <row r="12" spans="1:4" x14ac:dyDescent="0.25">
      <c r="A12" s="15" t="s">
        <v>64</v>
      </c>
      <c r="B12" s="13">
        <v>197</v>
      </c>
      <c r="C12" s="13">
        <f t="shared" si="0"/>
        <v>5</v>
      </c>
      <c r="D12" s="14">
        <v>202</v>
      </c>
    </row>
    <row r="13" spans="1:4" x14ac:dyDescent="0.25">
      <c r="A13" s="15" t="s">
        <v>65</v>
      </c>
      <c r="B13" s="13">
        <v>5</v>
      </c>
      <c r="C13" s="13">
        <f t="shared" si="0"/>
        <v>0</v>
      </c>
      <c r="D13" s="14">
        <v>5</v>
      </c>
    </row>
    <row r="14" spans="1:4" x14ac:dyDescent="0.25">
      <c r="A14" s="15" t="s">
        <v>51</v>
      </c>
      <c r="B14" s="13">
        <v>119</v>
      </c>
      <c r="C14" s="13">
        <f t="shared" si="0"/>
        <v>1</v>
      </c>
      <c r="D14" s="14">
        <v>120</v>
      </c>
    </row>
    <row r="15" spans="1:4" x14ac:dyDescent="0.25">
      <c r="A15" s="15" t="s">
        <v>66</v>
      </c>
      <c r="B15" s="13">
        <v>1271</v>
      </c>
      <c r="C15" s="13">
        <f t="shared" si="0"/>
        <v>0</v>
      </c>
      <c r="D15" s="14">
        <v>1271</v>
      </c>
    </row>
    <row r="16" spans="1:4" x14ac:dyDescent="0.25">
      <c r="A16" s="15"/>
      <c r="B16" s="13"/>
      <c r="C16" s="13"/>
      <c r="D16" s="14"/>
    </row>
    <row r="17" spans="1:4" ht="15.75" thickBot="1" x14ac:dyDescent="0.3">
      <c r="A17" s="16" t="s">
        <v>67</v>
      </c>
      <c r="B17" s="17">
        <f xml:space="preserve"> SUM(B5:B15)</f>
        <v>8816</v>
      </c>
      <c r="C17" s="17">
        <f t="shared" ref="C17:D17" si="1" xml:space="preserve"> SUM(C5:C15)</f>
        <v>1406</v>
      </c>
      <c r="D17" s="18">
        <f t="shared" si="1"/>
        <v>10222</v>
      </c>
    </row>
  </sheetData>
  <mergeCells count="4">
    <mergeCell ref="B3:D3"/>
    <mergeCell ref="A3:A4"/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8DFF-84E8-4449-A37B-4CBBE22D5988}">
  <dimension ref="A1:C26"/>
  <sheetViews>
    <sheetView topLeftCell="A14" workbookViewId="0">
      <selection activeCell="C22" sqref="C22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43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7187</v>
      </c>
    </row>
    <row r="12" spans="1:3" x14ac:dyDescent="0.25">
      <c r="A12" s="2" t="s">
        <v>11</v>
      </c>
      <c r="B12" s="2" t="s">
        <v>26</v>
      </c>
      <c r="C12" s="6">
        <v>10055172</v>
      </c>
    </row>
    <row r="13" spans="1:3" x14ac:dyDescent="0.25">
      <c r="A13" s="2" t="s">
        <v>12</v>
      </c>
      <c r="B13" s="7" t="s">
        <v>29</v>
      </c>
      <c r="C13" s="6">
        <v>2502389</v>
      </c>
    </row>
    <row r="14" spans="1:3" ht="30" x14ac:dyDescent="0.25">
      <c r="A14" s="2" t="s">
        <v>13</v>
      </c>
      <c r="B14" s="2" t="s">
        <v>30</v>
      </c>
      <c r="C14" s="6">
        <v>762784</v>
      </c>
    </row>
    <row r="15" spans="1:3" x14ac:dyDescent="0.25">
      <c r="A15" s="2" t="s">
        <v>14</v>
      </c>
      <c r="B15" s="2" t="s">
        <v>31</v>
      </c>
      <c r="C15" s="6">
        <v>1007</v>
      </c>
    </row>
    <row r="16" spans="1:3" ht="45" x14ac:dyDescent="0.25">
      <c r="A16" s="2" t="s">
        <v>15</v>
      </c>
      <c r="B16" s="2" t="s">
        <v>32</v>
      </c>
      <c r="C16" s="6">
        <v>16984</v>
      </c>
    </row>
    <row r="17" spans="1:3" ht="45" x14ac:dyDescent="0.25">
      <c r="A17" s="2" t="s">
        <v>16</v>
      </c>
      <c r="B17" s="8" t="s">
        <v>33</v>
      </c>
      <c r="C17" s="6">
        <v>3381</v>
      </c>
    </row>
    <row r="18" spans="1:3" x14ac:dyDescent="0.25">
      <c r="A18" s="2" t="s">
        <v>17</v>
      </c>
      <c r="B18" s="2" t="s">
        <v>34</v>
      </c>
      <c r="C18" s="6">
        <v>20113</v>
      </c>
    </row>
    <row r="19" spans="1:3" x14ac:dyDescent="0.25">
      <c r="A19" s="2" t="s">
        <v>18</v>
      </c>
      <c r="B19" s="2" t="s">
        <v>35</v>
      </c>
      <c r="C19" s="6">
        <v>1115</v>
      </c>
    </row>
    <row r="20" spans="1:3" x14ac:dyDescent="0.25">
      <c r="A20" s="2" t="s">
        <v>19</v>
      </c>
      <c r="B20" s="2" t="s">
        <v>36</v>
      </c>
      <c r="C20" s="6">
        <v>1762</v>
      </c>
    </row>
    <row r="21" spans="1:3" ht="30" x14ac:dyDescent="0.25">
      <c r="A21" s="2" t="s">
        <v>20</v>
      </c>
      <c r="B21" s="8" t="s">
        <v>37</v>
      </c>
      <c r="C21" s="6">
        <v>2384</v>
      </c>
    </row>
    <row r="22" spans="1:3" x14ac:dyDescent="0.25">
      <c r="A22" s="2" t="s">
        <v>21</v>
      </c>
      <c r="B22" s="2" t="s">
        <v>38</v>
      </c>
      <c r="C22" s="2">
        <v>84</v>
      </c>
    </row>
    <row r="23" spans="1:3" x14ac:dyDescent="0.25">
      <c r="A23" s="2" t="s">
        <v>22</v>
      </c>
      <c r="B23" s="9" t="s">
        <v>39</v>
      </c>
      <c r="C23" s="6">
        <v>24501</v>
      </c>
    </row>
    <row r="24" spans="1:3" x14ac:dyDescent="0.25">
      <c r="A24" s="2" t="s">
        <v>23</v>
      </c>
      <c r="B24" s="2" t="s">
        <v>40</v>
      </c>
      <c r="C24" s="2">
        <v>74</v>
      </c>
    </row>
    <row r="25" spans="1:3" x14ac:dyDescent="0.25">
      <c r="A25" s="2" t="s">
        <v>24</v>
      </c>
      <c r="B25" s="2" t="s">
        <v>41</v>
      </c>
      <c r="C25" s="2">
        <v>98</v>
      </c>
    </row>
    <row r="26" spans="1:3" x14ac:dyDescent="0.25">
      <c r="A26" s="2" t="s">
        <v>25</v>
      </c>
      <c r="B26" s="2" t="s">
        <v>42</v>
      </c>
      <c r="C26" s="6">
        <v>1887</v>
      </c>
    </row>
  </sheetData>
  <mergeCells count="1">
    <mergeCell ref="A1:A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2F92-0EE3-415F-A54B-58FDB7699D0F}">
  <dimension ref="A1:C26"/>
  <sheetViews>
    <sheetView topLeftCell="A11" workbookViewId="0">
      <selection activeCell="C27" sqref="C27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45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179</v>
      </c>
    </row>
    <row r="12" spans="1:3" x14ac:dyDescent="0.25">
      <c r="A12" s="2" t="s">
        <v>11</v>
      </c>
      <c r="B12" s="2" t="s">
        <v>26</v>
      </c>
      <c r="C12" s="6">
        <v>82488</v>
      </c>
    </row>
    <row r="13" spans="1:3" x14ac:dyDescent="0.25">
      <c r="A13" s="2" t="s">
        <v>12</v>
      </c>
      <c r="B13" s="7" t="s">
        <v>29</v>
      </c>
      <c r="C13" s="6">
        <v>37842</v>
      </c>
    </row>
    <row r="14" spans="1:3" ht="30" x14ac:dyDescent="0.25">
      <c r="A14" s="2" t="s">
        <v>13</v>
      </c>
      <c r="B14" s="2" t="s">
        <v>30</v>
      </c>
      <c r="C14" s="6">
        <v>25827</v>
      </c>
    </row>
    <row r="15" spans="1:3" x14ac:dyDescent="0.25">
      <c r="A15" s="2" t="s">
        <v>14</v>
      </c>
      <c r="B15" s="2" t="s">
        <v>31</v>
      </c>
      <c r="C15" s="6">
        <v>15</v>
      </c>
    </row>
    <row r="16" spans="1:3" ht="45" x14ac:dyDescent="0.25">
      <c r="A16" s="2" t="s">
        <v>15</v>
      </c>
      <c r="B16" s="2" t="s">
        <v>32</v>
      </c>
      <c r="C16" s="6">
        <v>327</v>
      </c>
    </row>
    <row r="17" spans="1:3" ht="45" x14ac:dyDescent="0.25">
      <c r="A17" s="2" t="s">
        <v>16</v>
      </c>
      <c r="B17" s="8" t="s">
        <v>33</v>
      </c>
      <c r="C17" s="2">
        <v>78</v>
      </c>
    </row>
    <row r="18" spans="1:3" x14ac:dyDescent="0.25">
      <c r="A18" s="2" t="s">
        <v>17</v>
      </c>
      <c r="B18" s="2" t="s">
        <v>34</v>
      </c>
      <c r="C18" s="6">
        <v>401</v>
      </c>
    </row>
    <row r="19" spans="1:3" x14ac:dyDescent="0.25">
      <c r="A19" s="2" t="s">
        <v>18</v>
      </c>
      <c r="B19" s="2" t="s">
        <v>35</v>
      </c>
      <c r="C19" s="6">
        <v>42</v>
      </c>
    </row>
    <row r="20" spans="1:3" x14ac:dyDescent="0.25">
      <c r="A20" s="2" t="s">
        <v>19</v>
      </c>
      <c r="B20" s="2" t="s">
        <v>36</v>
      </c>
      <c r="C20" s="6">
        <v>50</v>
      </c>
    </row>
    <row r="21" spans="1:3" x14ac:dyDescent="0.25">
      <c r="B21" s="8"/>
    </row>
    <row r="23" spans="1:3" x14ac:dyDescent="0.25">
      <c r="B23" s="9"/>
      <c r="C23" s="6"/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0450-8353-45AC-ADB5-F3D26C03C3C2}">
  <dimension ref="A1:C26"/>
  <sheetViews>
    <sheetView topLeftCell="A12" workbookViewId="0">
      <selection activeCell="C27" sqref="C27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44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7718</v>
      </c>
    </row>
    <row r="12" spans="1:3" x14ac:dyDescent="0.25">
      <c r="A12" s="2" t="s">
        <v>11</v>
      </c>
      <c r="B12" s="2" t="s">
        <v>26</v>
      </c>
      <c r="C12" s="6">
        <v>2427795</v>
      </c>
    </row>
    <row r="13" spans="1:3" x14ac:dyDescent="0.25">
      <c r="A13" s="2" t="s">
        <v>12</v>
      </c>
      <c r="B13" s="7" t="s">
        <v>29</v>
      </c>
      <c r="C13" s="6">
        <v>663336</v>
      </c>
    </row>
    <row r="14" spans="1:3" ht="30" x14ac:dyDescent="0.25">
      <c r="A14" s="2" t="s">
        <v>13</v>
      </c>
      <c r="B14" s="2" t="s">
        <v>30</v>
      </c>
      <c r="C14" s="6">
        <v>310076</v>
      </c>
    </row>
    <row r="15" spans="1:3" x14ac:dyDescent="0.25">
      <c r="A15" s="2" t="s">
        <v>14</v>
      </c>
      <c r="B15" s="2" t="s">
        <v>31</v>
      </c>
      <c r="C15" s="6">
        <v>1087</v>
      </c>
    </row>
    <row r="16" spans="1:3" ht="45" x14ac:dyDescent="0.25">
      <c r="A16" s="2" t="s">
        <v>15</v>
      </c>
      <c r="B16" s="2" t="s">
        <v>32</v>
      </c>
      <c r="C16" s="6">
        <v>11152</v>
      </c>
    </row>
    <row r="17" spans="1:3" ht="45" x14ac:dyDescent="0.25">
      <c r="A17" s="2" t="s">
        <v>16</v>
      </c>
      <c r="B17" s="8" t="s">
        <v>33</v>
      </c>
      <c r="C17" s="6">
        <v>2870</v>
      </c>
    </row>
    <row r="18" spans="1:3" x14ac:dyDescent="0.25">
      <c r="A18" s="2" t="s">
        <v>17</v>
      </c>
      <c r="B18" s="2" t="s">
        <v>34</v>
      </c>
      <c r="C18" s="6">
        <v>13786</v>
      </c>
    </row>
    <row r="19" spans="1:3" x14ac:dyDescent="0.25">
      <c r="A19" s="2" t="s">
        <v>18</v>
      </c>
      <c r="B19" s="2" t="s">
        <v>35</v>
      </c>
      <c r="C19" s="6">
        <v>1206</v>
      </c>
    </row>
    <row r="20" spans="1:3" x14ac:dyDescent="0.25">
      <c r="A20" s="2" t="s">
        <v>19</v>
      </c>
      <c r="B20" s="2" t="s">
        <v>36</v>
      </c>
      <c r="C20" s="6">
        <v>1913</v>
      </c>
    </row>
    <row r="21" spans="1:3" ht="25.5" x14ac:dyDescent="0.2">
      <c r="A21" s="2" t="s">
        <v>20</v>
      </c>
      <c r="B21" s="4" t="s">
        <v>53</v>
      </c>
      <c r="C21" s="6">
        <v>12327</v>
      </c>
    </row>
    <row r="22" spans="1:3" x14ac:dyDescent="0.25">
      <c r="A22" s="2" t="s">
        <v>21</v>
      </c>
      <c r="B22" s="2" t="s">
        <v>38</v>
      </c>
      <c r="C22" s="2">
        <v>1363</v>
      </c>
    </row>
    <row r="23" spans="1:3" x14ac:dyDescent="0.2">
      <c r="A23" s="2" t="s">
        <v>22</v>
      </c>
      <c r="B23" s="3" t="s">
        <v>52</v>
      </c>
      <c r="C23" s="6">
        <v>57682</v>
      </c>
    </row>
    <row r="24" spans="1:3" x14ac:dyDescent="0.25">
      <c r="A24" s="2" t="s">
        <v>23</v>
      </c>
      <c r="B24" s="2" t="s">
        <v>40</v>
      </c>
      <c r="C24" s="2">
        <v>138</v>
      </c>
    </row>
    <row r="25" spans="1:3" x14ac:dyDescent="0.25">
      <c r="A25" s="2" t="s">
        <v>24</v>
      </c>
      <c r="B25" s="2" t="s">
        <v>41</v>
      </c>
      <c r="C25" s="2">
        <v>141</v>
      </c>
    </row>
    <row r="26" spans="1:3" x14ac:dyDescent="0.25">
      <c r="A26" s="2" t="s">
        <v>25</v>
      </c>
      <c r="B26" s="2" t="s">
        <v>42</v>
      </c>
      <c r="C26" s="6">
        <v>3059</v>
      </c>
    </row>
  </sheetData>
  <mergeCells count="1">
    <mergeCell ref="A1:A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853C-A75C-4BBF-A042-4F0135141D10}">
  <dimension ref="A1:C26"/>
  <sheetViews>
    <sheetView topLeftCell="A11" workbookViewId="0">
      <selection activeCell="A11" sqref="A11:B20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46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105</v>
      </c>
    </row>
    <row r="12" spans="1:3" x14ac:dyDescent="0.25">
      <c r="A12" s="2" t="s">
        <v>11</v>
      </c>
      <c r="B12" s="2" t="s">
        <v>26</v>
      </c>
      <c r="C12" s="6">
        <v>110235</v>
      </c>
    </row>
    <row r="13" spans="1:3" x14ac:dyDescent="0.25">
      <c r="A13" s="2" t="s">
        <v>12</v>
      </c>
      <c r="B13" s="7" t="s">
        <v>29</v>
      </c>
      <c r="C13" s="6">
        <v>47374</v>
      </c>
    </row>
    <row r="14" spans="1:3" ht="30" x14ac:dyDescent="0.25">
      <c r="A14" s="2" t="s">
        <v>13</v>
      </c>
      <c r="B14" s="2" t="s">
        <v>30</v>
      </c>
      <c r="C14" s="6">
        <v>12067</v>
      </c>
    </row>
    <row r="15" spans="1:3" x14ac:dyDescent="0.25">
      <c r="A15" s="2" t="s">
        <v>14</v>
      </c>
      <c r="B15" s="2" t="s">
        <v>31</v>
      </c>
      <c r="C15" s="6">
        <v>7</v>
      </c>
    </row>
    <row r="16" spans="1:3" ht="45" x14ac:dyDescent="0.25">
      <c r="A16" s="2" t="s">
        <v>15</v>
      </c>
      <c r="B16" s="2" t="s">
        <v>32</v>
      </c>
      <c r="C16" s="6">
        <v>80</v>
      </c>
    </row>
    <row r="17" spans="1:3" ht="45" x14ac:dyDescent="0.25">
      <c r="A17" s="2" t="s">
        <v>16</v>
      </c>
      <c r="B17" s="8" t="s">
        <v>33</v>
      </c>
      <c r="C17" s="2">
        <v>66</v>
      </c>
    </row>
    <row r="18" spans="1:3" x14ac:dyDescent="0.25">
      <c r="A18" s="2" t="s">
        <v>17</v>
      </c>
      <c r="B18" s="2" t="s">
        <v>34</v>
      </c>
      <c r="C18" s="6">
        <v>145</v>
      </c>
    </row>
    <row r="19" spans="1:3" x14ac:dyDescent="0.25">
      <c r="A19" s="2" t="s">
        <v>18</v>
      </c>
      <c r="B19" s="2" t="s">
        <v>35</v>
      </c>
      <c r="C19" s="6">
        <v>8</v>
      </c>
    </row>
    <row r="20" spans="1:3" x14ac:dyDescent="0.25">
      <c r="A20" s="2" t="s">
        <v>19</v>
      </c>
      <c r="B20" s="2" t="s">
        <v>36</v>
      </c>
      <c r="C20" s="6">
        <v>11</v>
      </c>
    </row>
    <row r="21" spans="1:3" x14ac:dyDescent="0.25">
      <c r="B21" s="8"/>
    </row>
    <row r="23" spans="1:3" x14ac:dyDescent="0.25">
      <c r="B23" s="9"/>
      <c r="C23" s="6"/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6B23-2F0F-4E50-8A81-57D7BB51D2E7}">
  <dimension ref="A1:C26"/>
  <sheetViews>
    <sheetView topLeftCell="A11" workbookViewId="0">
      <selection activeCell="C20" sqref="C20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47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141</v>
      </c>
    </row>
    <row r="12" spans="1:3" x14ac:dyDescent="0.25">
      <c r="A12" s="2" t="s">
        <v>11</v>
      </c>
      <c r="B12" s="2" t="s">
        <v>26</v>
      </c>
      <c r="C12" s="6">
        <v>148284</v>
      </c>
    </row>
    <row r="13" spans="1:3" x14ac:dyDescent="0.25">
      <c r="A13" s="2" t="s">
        <v>12</v>
      </c>
      <c r="B13" s="7" t="s">
        <v>29</v>
      </c>
      <c r="C13" s="6">
        <v>50490</v>
      </c>
    </row>
    <row r="14" spans="1:3" ht="30" x14ac:dyDescent="0.25">
      <c r="A14" s="2" t="s">
        <v>13</v>
      </c>
      <c r="B14" s="2" t="s">
        <v>30</v>
      </c>
      <c r="C14" s="6">
        <v>14383</v>
      </c>
    </row>
    <row r="15" spans="1:3" x14ac:dyDescent="0.25">
      <c r="A15" s="2" t="s">
        <v>14</v>
      </c>
      <c r="B15" s="2" t="s">
        <v>31</v>
      </c>
      <c r="C15" s="6">
        <v>2</v>
      </c>
    </row>
    <row r="16" spans="1:3" ht="45" x14ac:dyDescent="0.25">
      <c r="A16" s="2" t="s">
        <v>15</v>
      </c>
      <c r="B16" s="2" t="s">
        <v>32</v>
      </c>
      <c r="C16" s="6">
        <v>90</v>
      </c>
    </row>
    <row r="17" spans="1:3" ht="45" x14ac:dyDescent="0.25">
      <c r="A17" s="2" t="s">
        <v>16</v>
      </c>
      <c r="B17" s="8" t="s">
        <v>33</v>
      </c>
      <c r="C17" s="2">
        <v>140</v>
      </c>
    </row>
    <row r="18" spans="1:3" x14ac:dyDescent="0.25">
      <c r="A18" s="2" t="s">
        <v>17</v>
      </c>
      <c r="B18" s="2" t="s">
        <v>34</v>
      </c>
      <c r="C18" s="6">
        <v>220</v>
      </c>
    </row>
    <row r="19" spans="1:3" x14ac:dyDescent="0.25">
      <c r="A19" s="2" t="s">
        <v>18</v>
      </c>
      <c r="B19" s="2" t="s">
        <v>35</v>
      </c>
      <c r="C19" s="6">
        <v>5</v>
      </c>
    </row>
    <row r="20" spans="1:3" x14ac:dyDescent="0.25">
      <c r="A20" s="2" t="s">
        <v>19</v>
      </c>
      <c r="B20" s="2" t="s">
        <v>36</v>
      </c>
      <c r="C20" s="6">
        <v>5</v>
      </c>
    </row>
    <row r="21" spans="1:3" x14ac:dyDescent="0.25">
      <c r="B21" s="8"/>
    </row>
    <row r="23" spans="1:3" x14ac:dyDescent="0.25">
      <c r="B23" s="9"/>
      <c r="C23" s="6"/>
    </row>
    <row r="26" spans="1:3" x14ac:dyDescent="0.25">
      <c r="C26" s="6"/>
    </row>
  </sheetData>
  <mergeCells count="1">
    <mergeCell ref="A1:A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F707-14F2-4C28-94DE-CA68966FBDBE}">
  <dimension ref="A1:C26"/>
  <sheetViews>
    <sheetView topLeftCell="A10" workbookViewId="0">
      <selection activeCell="C17" sqref="C17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48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3697</v>
      </c>
    </row>
    <row r="12" spans="1:3" x14ac:dyDescent="0.25">
      <c r="A12" s="2" t="s">
        <v>11</v>
      </c>
      <c r="B12" s="2" t="s">
        <v>26</v>
      </c>
      <c r="C12" s="6">
        <v>2617607</v>
      </c>
    </row>
    <row r="13" spans="1:3" x14ac:dyDescent="0.25">
      <c r="A13" s="2" t="s">
        <v>12</v>
      </c>
      <c r="B13" s="7" t="s">
        <v>29</v>
      </c>
      <c r="C13" s="6">
        <v>1104264</v>
      </c>
    </row>
    <row r="14" spans="1:3" ht="30" x14ac:dyDescent="0.25">
      <c r="A14" s="2" t="s">
        <v>13</v>
      </c>
      <c r="B14" s="2" t="s">
        <v>30</v>
      </c>
      <c r="C14" s="6">
        <v>454057</v>
      </c>
    </row>
    <row r="15" spans="1:3" x14ac:dyDescent="0.25">
      <c r="A15" s="2" t="s">
        <v>14</v>
      </c>
      <c r="B15" s="2" t="s">
        <v>31</v>
      </c>
      <c r="C15" s="6">
        <v>605</v>
      </c>
    </row>
    <row r="16" spans="1:3" ht="45" x14ac:dyDescent="0.25">
      <c r="A16" s="2" t="s">
        <v>15</v>
      </c>
      <c r="B16" s="2" t="s">
        <v>32</v>
      </c>
      <c r="C16" s="6">
        <v>5014</v>
      </c>
    </row>
    <row r="17" spans="1:3" ht="45" x14ac:dyDescent="0.25">
      <c r="A17" s="2" t="s">
        <v>16</v>
      </c>
      <c r="B17" s="8" t="s">
        <v>33</v>
      </c>
      <c r="C17" s="6">
        <v>1561</v>
      </c>
    </row>
    <row r="18" spans="1:3" x14ac:dyDescent="0.25">
      <c r="A18" s="2" t="s">
        <v>17</v>
      </c>
      <c r="B18" s="2" t="s">
        <v>34</v>
      </c>
      <c r="C18" s="6">
        <v>6440</v>
      </c>
    </row>
    <row r="19" spans="1:3" x14ac:dyDescent="0.25">
      <c r="A19" s="2" t="s">
        <v>18</v>
      </c>
      <c r="B19" s="2" t="s">
        <v>35</v>
      </c>
      <c r="C19" s="6">
        <v>758</v>
      </c>
    </row>
    <row r="20" spans="1:3" x14ac:dyDescent="0.25">
      <c r="A20" s="2" t="s">
        <v>19</v>
      </c>
      <c r="B20" s="2" t="s">
        <v>36</v>
      </c>
      <c r="C20" s="6">
        <v>1113</v>
      </c>
    </row>
    <row r="21" spans="1:3" x14ac:dyDescent="0.25">
      <c r="B21" s="8"/>
    </row>
    <row r="23" spans="1:3" x14ac:dyDescent="0.25">
      <c r="B23" s="9"/>
      <c r="C23" s="6"/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ADEE-07D2-4598-8069-C155047AF32A}">
  <dimension ref="A1:C26"/>
  <sheetViews>
    <sheetView topLeftCell="A12" workbookViewId="0">
      <selection activeCell="A21" sqref="A21:B24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49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588</v>
      </c>
    </row>
    <row r="12" spans="1:3" x14ac:dyDescent="0.25">
      <c r="A12" s="2" t="s">
        <v>11</v>
      </c>
      <c r="B12" s="2" t="s">
        <v>26</v>
      </c>
      <c r="C12" s="6">
        <v>551824</v>
      </c>
    </row>
    <row r="13" spans="1:3" x14ac:dyDescent="0.25">
      <c r="A13" s="2" t="s">
        <v>12</v>
      </c>
      <c r="B13" s="7" t="s">
        <v>29</v>
      </c>
      <c r="C13" s="6">
        <v>178494</v>
      </c>
    </row>
    <row r="14" spans="1:3" ht="30" x14ac:dyDescent="0.25">
      <c r="A14" s="2" t="s">
        <v>13</v>
      </c>
      <c r="B14" s="2" t="s">
        <v>30</v>
      </c>
      <c r="C14" s="6">
        <v>73273</v>
      </c>
    </row>
    <row r="15" spans="1:3" x14ac:dyDescent="0.25">
      <c r="A15" s="2" t="s">
        <v>14</v>
      </c>
      <c r="B15" s="2" t="s">
        <v>31</v>
      </c>
      <c r="C15" s="6">
        <v>96</v>
      </c>
    </row>
    <row r="16" spans="1:3" ht="45" x14ac:dyDescent="0.25">
      <c r="A16" s="2" t="s">
        <v>15</v>
      </c>
      <c r="B16" s="2" t="s">
        <v>32</v>
      </c>
      <c r="C16" s="6">
        <v>1220</v>
      </c>
    </row>
    <row r="17" spans="1:3" ht="45" x14ac:dyDescent="0.25">
      <c r="A17" s="2" t="s">
        <v>16</v>
      </c>
      <c r="B17" s="8" t="s">
        <v>33</v>
      </c>
      <c r="C17" s="2">
        <v>298</v>
      </c>
    </row>
    <row r="18" spans="1:3" x14ac:dyDescent="0.25">
      <c r="A18" s="2" t="s">
        <v>17</v>
      </c>
      <c r="B18" s="2" t="s">
        <v>34</v>
      </c>
      <c r="C18" s="6">
        <v>1502</v>
      </c>
    </row>
    <row r="19" spans="1:3" x14ac:dyDescent="0.25">
      <c r="A19" s="2" t="s">
        <v>18</v>
      </c>
      <c r="B19" s="2" t="s">
        <v>35</v>
      </c>
      <c r="C19" s="6">
        <v>138</v>
      </c>
    </row>
    <row r="20" spans="1:3" x14ac:dyDescent="0.25">
      <c r="A20" s="2" t="s">
        <v>19</v>
      </c>
      <c r="B20" s="2" t="s">
        <v>36</v>
      </c>
      <c r="C20" s="6">
        <v>197</v>
      </c>
    </row>
    <row r="21" spans="1:3" x14ac:dyDescent="0.25">
      <c r="A21" s="2" t="s">
        <v>20</v>
      </c>
      <c r="B21" s="9" t="s">
        <v>54</v>
      </c>
      <c r="C21" s="6">
        <v>1708</v>
      </c>
    </row>
    <row r="22" spans="1:3" x14ac:dyDescent="0.25">
      <c r="A22" s="2" t="s">
        <v>21</v>
      </c>
      <c r="B22" s="2" t="s">
        <v>55</v>
      </c>
      <c r="C22" s="6">
        <v>5</v>
      </c>
    </row>
    <row r="23" spans="1:3" x14ac:dyDescent="0.25">
      <c r="A23" s="2" t="s">
        <v>22</v>
      </c>
      <c r="B23" s="10" t="s">
        <v>56</v>
      </c>
      <c r="C23" s="6">
        <v>10</v>
      </c>
    </row>
    <row r="24" spans="1:3" x14ac:dyDescent="0.25">
      <c r="A24" s="2" t="s">
        <v>23</v>
      </c>
      <c r="B24" s="2" t="s">
        <v>57</v>
      </c>
      <c r="C24" s="2">
        <v>202</v>
      </c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9D8B-5849-4A90-BCA7-7BC768DCA2B4}">
  <dimension ref="A1:C26"/>
  <sheetViews>
    <sheetView topLeftCell="A12" workbookViewId="0">
      <selection sqref="A1:C20"/>
    </sheetView>
  </sheetViews>
  <sheetFormatPr baseColWidth="10" defaultColWidth="9.140625" defaultRowHeight="15" x14ac:dyDescent="0.25"/>
  <cols>
    <col min="1" max="1" width="12.28515625" style="2" customWidth="1"/>
    <col min="2" max="2" width="45.7109375" style="2" customWidth="1"/>
    <col min="3" max="3" width="19" style="2" customWidth="1"/>
    <col min="4" max="16384" width="9.140625" style="2"/>
  </cols>
  <sheetData>
    <row r="1" spans="1:3" x14ac:dyDescent="0.25">
      <c r="A1" s="19" t="s">
        <v>8</v>
      </c>
      <c r="B1" s="1" t="s">
        <v>3</v>
      </c>
    </row>
    <row r="2" spans="1:3" x14ac:dyDescent="0.25">
      <c r="A2" s="19"/>
      <c r="B2" s="2" t="s">
        <v>4</v>
      </c>
    </row>
    <row r="3" spans="1:3" x14ac:dyDescent="0.25">
      <c r="A3" s="19"/>
      <c r="B3" s="1" t="s">
        <v>5</v>
      </c>
    </row>
    <row r="4" spans="1:3" x14ac:dyDescent="0.25">
      <c r="A4" s="19"/>
      <c r="B4" s="2" t="s">
        <v>50</v>
      </c>
    </row>
    <row r="5" spans="1:3" x14ac:dyDescent="0.25">
      <c r="A5" s="19"/>
      <c r="B5" s="1" t="s">
        <v>6</v>
      </c>
    </row>
    <row r="6" spans="1:3" x14ac:dyDescent="0.25">
      <c r="A6" s="19"/>
      <c r="B6" s="2" t="s">
        <v>7</v>
      </c>
    </row>
    <row r="7" spans="1:3" x14ac:dyDescent="0.25">
      <c r="A7" s="19"/>
      <c r="B7" s="1" t="s">
        <v>27</v>
      </c>
    </row>
    <row r="8" spans="1:3" x14ac:dyDescent="0.25">
      <c r="A8" s="19"/>
    </row>
    <row r="10" spans="1:3" ht="30" x14ac:dyDescent="0.25">
      <c r="A10" s="1" t="s">
        <v>1</v>
      </c>
      <c r="B10" s="1" t="s">
        <v>0</v>
      </c>
      <c r="C10" s="1" t="s">
        <v>2</v>
      </c>
    </row>
    <row r="11" spans="1:3" ht="90" x14ac:dyDescent="0.25">
      <c r="A11" s="2" t="s">
        <v>10</v>
      </c>
      <c r="B11" s="5" t="s">
        <v>28</v>
      </c>
      <c r="C11" s="6">
        <v>24</v>
      </c>
    </row>
    <row r="12" spans="1:3" x14ac:dyDescent="0.25">
      <c r="A12" s="2" t="s">
        <v>11</v>
      </c>
      <c r="B12" s="2" t="s">
        <v>26</v>
      </c>
      <c r="C12" s="6">
        <v>40309</v>
      </c>
    </row>
    <row r="13" spans="1:3" x14ac:dyDescent="0.25">
      <c r="A13" s="2" t="s">
        <v>12</v>
      </c>
      <c r="B13" s="7" t="s">
        <v>29</v>
      </c>
      <c r="C13" s="6">
        <v>20228</v>
      </c>
    </row>
    <row r="14" spans="1:3" ht="30" x14ac:dyDescent="0.25">
      <c r="A14" s="2" t="s">
        <v>13</v>
      </c>
      <c r="B14" s="2" t="s">
        <v>30</v>
      </c>
      <c r="C14" s="6">
        <v>9917</v>
      </c>
    </row>
    <row r="15" spans="1:3" x14ac:dyDescent="0.25">
      <c r="A15" s="2" t="s">
        <v>14</v>
      </c>
      <c r="B15" s="2" t="s">
        <v>31</v>
      </c>
      <c r="C15" s="6">
        <v>2</v>
      </c>
    </row>
    <row r="16" spans="1:3" ht="45" x14ac:dyDescent="0.25">
      <c r="A16" s="2" t="s">
        <v>15</v>
      </c>
      <c r="B16" s="2" t="s">
        <v>32</v>
      </c>
      <c r="C16" s="6">
        <v>22</v>
      </c>
    </row>
    <row r="17" spans="1:3" ht="45" x14ac:dyDescent="0.25">
      <c r="A17" s="2" t="s">
        <v>16</v>
      </c>
      <c r="B17" s="8" t="s">
        <v>33</v>
      </c>
      <c r="C17" s="2">
        <v>13</v>
      </c>
    </row>
    <row r="18" spans="1:3" x14ac:dyDescent="0.25">
      <c r="A18" s="2" t="s">
        <v>17</v>
      </c>
      <c r="B18" s="2" t="s">
        <v>34</v>
      </c>
      <c r="C18" s="6">
        <v>35</v>
      </c>
    </row>
    <row r="19" spans="1:3" x14ac:dyDescent="0.25">
      <c r="A19" s="2" t="s">
        <v>18</v>
      </c>
      <c r="B19" s="2" t="s">
        <v>35</v>
      </c>
      <c r="C19" s="6">
        <v>5</v>
      </c>
    </row>
    <row r="20" spans="1:3" x14ac:dyDescent="0.25">
      <c r="A20" s="2" t="s">
        <v>19</v>
      </c>
      <c r="B20" s="2" t="s">
        <v>36</v>
      </c>
      <c r="C20" s="6">
        <v>5</v>
      </c>
    </row>
    <row r="21" spans="1:3" x14ac:dyDescent="0.25">
      <c r="B21" s="8"/>
    </row>
    <row r="23" spans="1:3" x14ac:dyDescent="0.25">
      <c r="B23" s="9"/>
      <c r="C23" s="6"/>
    </row>
    <row r="26" spans="1:3" x14ac:dyDescent="0.25">
      <c r="C26" s="6"/>
    </row>
  </sheetData>
  <mergeCells count="1">
    <mergeCell ref="A1: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MedLine</vt:lpstr>
      <vt:lpstr>Academic Search Complete</vt:lpstr>
      <vt:lpstr>AgeLine</vt:lpstr>
      <vt:lpstr>CINAHL Plus with Full Text</vt:lpstr>
      <vt:lpstr>APA PsycArticles</vt:lpstr>
      <vt:lpstr>APA PsycExtra</vt:lpstr>
      <vt:lpstr>APA PsycInfo</vt:lpstr>
      <vt:lpstr>PsychologyBehavioralSciencesCo </vt:lpstr>
      <vt:lpstr>Social Works Abstracts</vt:lpstr>
      <vt:lpstr>SocINDEX</vt:lpstr>
      <vt:lpstr>Scopus 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Lauzon-Schnittka</dc:creator>
  <cp:lastModifiedBy>Jonathan</cp:lastModifiedBy>
  <dcterms:created xsi:type="dcterms:W3CDTF">2015-06-05T18:17:20Z</dcterms:created>
  <dcterms:modified xsi:type="dcterms:W3CDTF">2021-09-22T18:05:07Z</dcterms:modified>
</cp:coreProperties>
</file>