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66925"/>
  <mc:AlternateContent xmlns:mc="http://schemas.openxmlformats.org/markup-compatibility/2006">
    <mc:Choice Requires="x15">
      <x15ac:absPath xmlns:x15ac="http://schemas.microsoft.com/office/spreadsheetml/2010/11/ac" url="C:\Users\Masanori Abe\Desktop\"/>
    </mc:Choice>
  </mc:AlternateContent>
  <xr:revisionPtr revIDLastSave="0" documentId="13_ncr:1_{3DF0D290-D781-4205-88FF-35B98279E8EF}" xr6:coauthVersionLast="47" xr6:coauthVersionMax="47" xr10:uidLastSave="{00000000-0000-0000-0000-000000000000}"/>
  <bookViews>
    <workbookView xWindow="1164" yWindow="0" windowWidth="20880" windowHeight="11964" tabRatio="793" xr2:uid="{0CA1DD05-76BD-421B-AA6E-D600356CC8D2}"/>
  </bookViews>
  <sheets>
    <sheet name="STable 1" sheetId="69" r:id="rId1"/>
    <sheet name="STable 2" sheetId="68" r:id="rId2"/>
    <sheet name="STable 3" sheetId="67" r:id="rId3"/>
    <sheet name="STable 4" sheetId="66" r:id="rId4"/>
    <sheet name="STable 5" sheetId="65" r:id="rId5"/>
    <sheet name="STable 6" sheetId="64" r:id="rId6"/>
    <sheet name="STable 7" sheetId="63" r:id="rId7"/>
    <sheet name="STable 8" sheetId="62" r:id="rId8"/>
    <sheet name="STable 9" sheetId="61" r:id="rId9"/>
    <sheet name="STable 10" sheetId="60" r:id="rId10"/>
    <sheet name="STable 11" sheetId="59" r:id="rId11"/>
    <sheet name="STable 12" sheetId="58" r:id="rId12"/>
    <sheet name="STable 13" sheetId="57" r:id="rId13"/>
    <sheet name="STable 14" sheetId="56" r:id="rId14"/>
    <sheet name="STable 15" sheetId="55" r:id="rId15"/>
    <sheet name="STable 16" sheetId="54" r:id="rId16"/>
    <sheet name="STable 17" sheetId="53" r:id="rId17"/>
    <sheet name="STable 18" sheetId="52" r:id="rId18"/>
    <sheet name="STable 19" sheetId="51" r:id="rId19"/>
    <sheet name="STable 20" sheetId="50" r:id="rId20"/>
    <sheet name="STable 21" sheetId="49" r:id="rId21"/>
    <sheet name="STable 22" sheetId="48" r:id="rId22"/>
    <sheet name="STable 23" sheetId="47" r:id="rId23"/>
    <sheet name="STable 24" sheetId="46" r:id="rId24"/>
    <sheet name="STable 25" sheetId="45" r:id="rId25"/>
    <sheet name="STable 26" sheetId="44" r:id="rId26"/>
    <sheet name="STable 27" sheetId="43" r:id="rId27"/>
    <sheet name="STable 28" sheetId="42" r:id="rId28"/>
    <sheet name="STable 29" sheetId="41" r:id="rId29"/>
    <sheet name="STable 30" sheetId="40" r:id="rId30"/>
    <sheet name="STable 31" sheetId="39" r:id="rId31"/>
    <sheet name="STable 32" sheetId="38" r:id="rId32"/>
    <sheet name="STable 33" sheetId="37" r:id="rId33"/>
    <sheet name="STable 34" sheetId="35" r:id="rId34"/>
    <sheet name="STable 35" sheetId="70" r:id="rId35"/>
    <sheet name="STable 36" sheetId="5" r:id="rId36"/>
    <sheet name="STable 37" sheetId="6" r:id="rId37"/>
    <sheet name="STable 38" sheetId="7" r:id="rId38"/>
    <sheet name="STable 39" sheetId="21" r:id="rId39"/>
    <sheet name="STable 40" sheetId="8" r:id="rId40"/>
    <sheet name="STable 41" sheetId="10" r:id="rId41"/>
    <sheet name="STable 42" sheetId="9" r:id="rId42"/>
    <sheet name="STable 43" sheetId="11" r:id="rId43"/>
    <sheet name="STable 44" sheetId="12" r:id="rId44"/>
    <sheet name="STable 45" sheetId="13" r:id="rId45"/>
    <sheet name="STable 46" sheetId="17" r:id="rId46"/>
    <sheet name="STable 47" sheetId="16" r:id="rId47"/>
    <sheet name="STable 48" sheetId="15" r:id="rId48"/>
    <sheet name="STable 49" sheetId="14" r:id="rId49"/>
    <sheet name="STable 50" sheetId="22" r:id="rId50"/>
    <sheet name="STable 51" sheetId="23" r:id="rId51"/>
    <sheet name="STable 52" sheetId="24" r:id="rId52"/>
    <sheet name="STable 53" sheetId="25" r:id="rId53"/>
    <sheet name="STable 54" sheetId="26" r:id="rId54"/>
    <sheet name="STable 55" sheetId="27" r:id="rId55"/>
    <sheet name="STable 56" sheetId="28" r:id="rId56"/>
    <sheet name="STable 57" sheetId="29" r:id="rId57"/>
    <sheet name="STable 58" sheetId="30" r:id="rId58"/>
    <sheet name="STable 59" sheetId="31" r:id="rId59"/>
    <sheet name="STable 60" sheetId="32" r:id="rId60"/>
    <sheet name="STable 61" sheetId="33" r:id="rId61"/>
    <sheet name="STable 62" sheetId="34" r:id="rId6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4" i="42" l="1"/>
  <c r="L11" i="42"/>
  <c r="I10" i="42"/>
  <c r="I14" i="42" s="1"/>
  <c r="L9" i="42"/>
  <c r="L7" i="42"/>
  <c r="L5" i="42"/>
  <c r="J12" i="43"/>
  <c r="L9" i="43"/>
  <c r="I8" i="43"/>
  <c r="I12" i="43" s="1"/>
  <c r="L7" i="43"/>
  <c r="L5" i="43"/>
  <c r="J14" i="45"/>
  <c r="L11" i="45"/>
  <c r="J10" i="45"/>
  <c r="I10" i="45"/>
  <c r="I14" i="45" s="1"/>
  <c r="L9" i="45"/>
  <c r="L7" i="45"/>
  <c r="L5" i="45"/>
  <c r="J12" i="46"/>
  <c r="I12" i="46"/>
  <c r="L9" i="46"/>
  <c r="L7" i="46"/>
  <c r="L5" i="46"/>
  <c r="N29" i="31"/>
  <c r="L30" i="31" s="1"/>
  <c r="N27" i="31"/>
  <c r="I28" i="31" s="1"/>
  <c r="N25" i="31"/>
  <c r="F26" i="31" s="1"/>
  <c r="N23" i="31"/>
  <c r="E24" i="31" s="1"/>
  <c r="N21" i="31"/>
  <c r="B22" i="31" s="1"/>
  <c r="N19" i="31"/>
  <c r="B20" i="31" s="1"/>
  <c r="N17" i="31"/>
  <c r="K18" i="31" s="1"/>
  <c r="N15" i="31"/>
  <c r="K16" i="31" s="1"/>
  <c r="N13" i="31"/>
  <c r="K14" i="31" s="1"/>
  <c r="N11" i="31"/>
  <c r="K12" i="31" s="1"/>
  <c r="N9" i="31"/>
  <c r="K10" i="31" s="1"/>
  <c r="N7" i="31"/>
  <c r="K8" i="31" s="1"/>
  <c r="N5" i="31"/>
  <c r="K6" i="31" s="1"/>
  <c r="X10" i="26"/>
  <c r="W10" i="26"/>
  <c r="V10" i="26"/>
  <c r="U10" i="26"/>
  <c r="T10" i="26"/>
  <c r="S10" i="26"/>
  <c r="R10" i="26"/>
  <c r="Q10" i="26"/>
  <c r="P10" i="26"/>
  <c r="O10" i="26"/>
  <c r="N10" i="26"/>
  <c r="M10" i="26"/>
  <c r="L10" i="26"/>
  <c r="K10" i="26"/>
  <c r="J10" i="26"/>
  <c r="I10" i="26"/>
  <c r="H10" i="26"/>
  <c r="G10" i="26"/>
  <c r="F10" i="26"/>
  <c r="E10" i="26"/>
  <c r="D10" i="26"/>
  <c r="C10" i="26"/>
  <c r="B10" i="26"/>
  <c r="X8" i="26"/>
  <c r="W8" i="26"/>
  <c r="V8" i="26"/>
  <c r="U8" i="26"/>
  <c r="T8" i="26"/>
  <c r="S8" i="26"/>
  <c r="R8" i="26"/>
  <c r="Q8" i="26"/>
  <c r="P8" i="26"/>
  <c r="O8" i="26"/>
  <c r="N8" i="26"/>
  <c r="M8" i="26"/>
  <c r="L8" i="26"/>
  <c r="K8" i="26"/>
  <c r="J8" i="26"/>
  <c r="I8" i="26"/>
  <c r="H8" i="26"/>
  <c r="G8" i="26"/>
  <c r="F8" i="26"/>
  <c r="E8" i="26"/>
  <c r="D8" i="26"/>
  <c r="C8" i="26"/>
  <c r="B8" i="26"/>
  <c r="X6" i="26"/>
  <c r="W6" i="26"/>
  <c r="V6" i="26"/>
  <c r="U6" i="26"/>
  <c r="T6" i="26"/>
  <c r="S6" i="26"/>
  <c r="R6" i="26"/>
  <c r="Q6" i="26"/>
  <c r="P6" i="26"/>
  <c r="O6" i="26"/>
  <c r="N6" i="26"/>
  <c r="M6" i="26"/>
  <c r="L6" i="26"/>
  <c r="K6" i="26"/>
  <c r="J6" i="26"/>
  <c r="I6" i="26"/>
  <c r="H6" i="26"/>
  <c r="G6" i="26"/>
  <c r="F6" i="26"/>
  <c r="E6" i="26"/>
  <c r="D6" i="26"/>
  <c r="C6" i="26"/>
  <c r="B6" i="26"/>
  <c r="J6" i="23"/>
  <c r="H6" i="23"/>
  <c r="G6" i="23"/>
  <c r="E6" i="23"/>
  <c r="C6" i="23"/>
  <c r="B6" i="23"/>
  <c r="C10" i="21"/>
  <c r="D10" i="21"/>
  <c r="E10" i="21"/>
  <c r="F10" i="21"/>
  <c r="H10" i="21"/>
  <c r="H14" i="21" s="1"/>
  <c r="I10" i="21"/>
  <c r="I14" i="21" s="1"/>
  <c r="B10" i="21"/>
  <c r="G12" i="21"/>
  <c r="J12" i="21" s="1"/>
  <c r="G8" i="21"/>
  <c r="J8" i="21" s="1"/>
  <c r="G6" i="21"/>
  <c r="J6" i="21" s="1"/>
  <c r="G4" i="21"/>
  <c r="J4" i="21" s="1"/>
  <c r="B18" i="31" l="1"/>
  <c r="B12" i="31"/>
  <c r="H18" i="31"/>
  <c r="J8" i="31"/>
  <c r="L14" i="31"/>
  <c r="L8" i="31"/>
  <c r="J18" i="31"/>
  <c r="H12" i="31"/>
  <c r="H6" i="31"/>
  <c r="J12" i="31"/>
  <c r="J6" i="31"/>
  <c r="L12" i="31"/>
  <c r="C20" i="31"/>
  <c r="I20" i="31"/>
  <c r="H10" i="31"/>
  <c r="J16" i="31"/>
  <c r="J10" i="31"/>
  <c r="L16" i="31"/>
  <c r="L10" i="31"/>
  <c r="B6" i="31"/>
  <c r="L6" i="31"/>
  <c r="B14" i="31"/>
  <c r="B8" i="31"/>
  <c r="H14" i="31"/>
  <c r="D22" i="31"/>
  <c r="H8" i="31"/>
  <c r="J14" i="31"/>
  <c r="J22" i="31"/>
  <c r="F24" i="31"/>
  <c r="B16" i="31"/>
  <c r="B10" i="31"/>
  <c r="H16" i="31"/>
  <c r="G26" i="31"/>
  <c r="C6" i="31"/>
  <c r="C8" i="31"/>
  <c r="C10" i="31"/>
  <c r="C12" i="31"/>
  <c r="C14" i="31"/>
  <c r="C16" i="31"/>
  <c r="C18" i="31"/>
  <c r="D20" i="31"/>
  <c r="E22" i="31"/>
  <c r="G24" i="31"/>
  <c r="H26" i="31"/>
  <c r="B30" i="31"/>
  <c r="D6" i="31"/>
  <c r="D8" i="31"/>
  <c r="D10" i="31"/>
  <c r="D12" i="31"/>
  <c r="D14" i="31"/>
  <c r="D16" i="31"/>
  <c r="D18" i="31"/>
  <c r="E20" i="31"/>
  <c r="F22" i="31"/>
  <c r="H24" i="31"/>
  <c r="I26" i="31"/>
  <c r="C30" i="31"/>
  <c r="E6" i="31"/>
  <c r="E8" i="31"/>
  <c r="E10" i="31"/>
  <c r="E12" i="31"/>
  <c r="E14" i="31"/>
  <c r="E16" i="31"/>
  <c r="E18" i="31"/>
  <c r="F20" i="31"/>
  <c r="G22" i="31"/>
  <c r="I24" i="31"/>
  <c r="J26" i="31"/>
  <c r="D30" i="31"/>
  <c r="F6" i="31"/>
  <c r="F8" i="31"/>
  <c r="F10" i="31"/>
  <c r="F12" i="31"/>
  <c r="F14" i="31"/>
  <c r="F16" i="31"/>
  <c r="F18" i="31"/>
  <c r="G20" i="31"/>
  <c r="H22" i="31"/>
  <c r="J24" i="31"/>
  <c r="K26" i="31"/>
  <c r="E30" i="31"/>
  <c r="G6" i="31"/>
  <c r="G8" i="31"/>
  <c r="G10" i="31"/>
  <c r="G12" i="31"/>
  <c r="G14" i="31"/>
  <c r="G16" i="31"/>
  <c r="G18" i="31"/>
  <c r="H20" i="31"/>
  <c r="I22" i="31"/>
  <c r="K24" i="31"/>
  <c r="L26" i="31"/>
  <c r="F30" i="31"/>
  <c r="G30" i="31"/>
  <c r="I6" i="31"/>
  <c r="I8" i="31"/>
  <c r="I10" i="31"/>
  <c r="I12" i="31"/>
  <c r="I14" i="31"/>
  <c r="I16" i="31"/>
  <c r="I18" i="31"/>
  <c r="J20" i="31"/>
  <c r="K22" i="31"/>
  <c r="B26" i="31"/>
  <c r="C28" i="31"/>
  <c r="H30" i="31"/>
  <c r="K20" i="31"/>
  <c r="C26" i="31"/>
  <c r="D28" i="31"/>
  <c r="I30" i="31"/>
  <c r="L20" i="31"/>
  <c r="B24" i="31"/>
  <c r="D26" i="31"/>
  <c r="E28" i="31"/>
  <c r="J30" i="31"/>
  <c r="D24" i="31"/>
  <c r="E26" i="31"/>
  <c r="F28" i="31"/>
  <c r="K30" i="31"/>
  <c r="B9" i="21"/>
  <c r="J10" i="21"/>
  <c r="J14" i="21" s="1"/>
  <c r="G9" i="21"/>
  <c r="F9" i="21"/>
  <c r="B5" i="21"/>
  <c r="G5" i="21"/>
  <c r="D5" i="21"/>
  <c r="D9" i="21"/>
  <c r="B14" i="21"/>
  <c r="E5" i="21"/>
  <c r="E9" i="21"/>
  <c r="C5" i="21"/>
  <c r="C9" i="21"/>
  <c r="B7" i="21"/>
  <c r="G7" i="21"/>
  <c r="F14" i="21"/>
  <c r="F7" i="21"/>
  <c r="F5" i="21"/>
  <c r="E14" i="21"/>
  <c r="E7" i="21"/>
  <c r="G10" i="21"/>
  <c r="D14" i="21"/>
  <c r="D7" i="21"/>
  <c r="C14" i="21"/>
  <c r="C7" i="21"/>
  <c r="C8" i="14"/>
  <c r="D8" i="14"/>
  <c r="E8" i="14"/>
  <c r="F8" i="14"/>
  <c r="G8" i="14"/>
  <c r="H8" i="14"/>
  <c r="B8" i="14"/>
  <c r="C6" i="14"/>
  <c r="D6" i="14"/>
  <c r="E6" i="14"/>
  <c r="F6" i="14"/>
  <c r="G6" i="14"/>
  <c r="H6" i="14"/>
  <c r="B6" i="14"/>
  <c r="C8" i="15"/>
  <c r="D8" i="15"/>
  <c r="E8" i="15"/>
  <c r="F8" i="15"/>
  <c r="G8" i="15"/>
  <c r="H8" i="15"/>
  <c r="I8" i="15"/>
  <c r="B8" i="15"/>
  <c r="I6" i="15"/>
  <c r="H6" i="15"/>
  <c r="C6" i="15"/>
  <c r="D6" i="15"/>
  <c r="E6" i="15"/>
  <c r="F6" i="15"/>
  <c r="B6" i="15"/>
  <c r="C8" i="16"/>
  <c r="D8" i="16"/>
  <c r="E8" i="16"/>
  <c r="F8" i="16"/>
  <c r="G8" i="16"/>
  <c r="H8" i="16"/>
  <c r="I8" i="16"/>
  <c r="J8" i="16"/>
  <c r="K8" i="16"/>
  <c r="L8" i="16"/>
  <c r="M8" i="16"/>
  <c r="N8" i="16"/>
  <c r="O8" i="16"/>
  <c r="P8" i="16"/>
  <c r="Q8" i="16"/>
  <c r="B8" i="16"/>
  <c r="Q6" i="16"/>
  <c r="P6" i="16"/>
  <c r="C6" i="16"/>
  <c r="D6" i="16"/>
  <c r="E6" i="16"/>
  <c r="F6" i="16"/>
  <c r="G6" i="16"/>
  <c r="H6" i="16"/>
  <c r="I6" i="16"/>
  <c r="J6" i="16"/>
  <c r="B6" i="16"/>
  <c r="C6" i="17"/>
  <c r="D6" i="17"/>
  <c r="E6" i="17"/>
  <c r="F6" i="17"/>
  <c r="G6" i="17"/>
  <c r="H6" i="17"/>
  <c r="I6" i="17"/>
  <c r="B6" i="17"/>
  <c r="C8" i="13"/>
  <c r="D8" i="13"/>
  <c r="E8" i="13"/>
  <c r="F8" i="13"/>
  <c r="G8" i="13"/>
  <c r="H8" i="13"/>
  <c r="B8" i="13"/>
  <c r="C6" i="13"/>
  <c r="D6" i="13"/>
  <c r="E6" i="13"/>
  <c r="F6" i="13"/>
  <c r="G6" i="13"/>
  <c r="H6" i="13"/>
  <c r="B6" i="13"/>
  <c r="C5" i="11"/>
  <c r="D5" i="11"/>
  <c r="E5" i="11"/>
  <c r="F5" i="11"/>
  <c r="B5" i="11"/>
  <c r="K7" i="14"/>
  <c r="K5" i="14"/>
  <c r="L7" i="15"/>
  <c r="L5" i="15"/>
  <c r="T7" i="16"/>
  <c r="T5" i="16"/>
  <c r="I7" i="17"/>
  <c r="B8" i="17" s="1"/>
  <c r="L5" i="17"/>
  <c r="K7" i="13"/>
  <c r="K5" i="13"/>
  <c r="E6" i="12"/>
  <c r="D7" i="12" s="1"/>
  <c r="E4" i="12"/>
  <c r="E5" i="12" s="1"/>
  <c r="F6" i="11"/>
  <c r="E7" i="11" s="1"/>
  <c r="H6" i="9"/>
  <c r="H7" i="9" s="1"/>
  <c r="H4" i="9"/>
  <c r="K4" i="9" s="1"/>
  <c r="E6" i="10"/>
  <c r="E7" i="10" s="1"/>
  <c r="C5" i="8"/>
  <c r="D5" i="8"/>
  <c r="E5" i="8"/>
  <c r="F5" i="8"/>
  <c r="G5" i="8"/>
  <c r="H5" i="8"/>
  <c r="B5" i="8"/>
  <c r="K4" i="8"/>
  <c r="I5" i="7"/>
  <c r="H5" i="7"/>
  <c r="C5" i="7"/>
  <c r="D5" i="7"/>
  <c r="E5" i="7"/>
  <c r="B5" i="7"/>
  <c r="H6" i="7"/>
  <c r="L4" i="7"/>
  <c r="H6" i="6"/>
  <c r="F7" i="6" s="1"/>
  <c r="H4" i="6"/>
  <c r="K4" i="6" s="1"/>
  <c r="G8" i="17" l="1"/>
  <c r="F8" i="17"/>
  <c r="E8" i="17"/>
  <c r="I8" i="17"/>
  <c r="H8" i="17"/>
  <c r="D8" i="17"/>
  <c r="C8" i="17"/>
  <c r="C7" i="12"/>
  <c r="B5" i="12"/>
  <c r="D5" i="12"/>
  <c r="C5" i="12"/>
  <c r="B7" i="12"/>
  <c r="E7" i="12"/>
  <c r="B7" i="11"/>
  <c r="D7" i="11"/>
  <c r="C7" i="11"/>
  <c r="F7" i="11"/>
  <c r="F7" i="9"/>
  <c r="E7" i="9"/>
  <c r="B7" i="9"/>
  <c r="B5" i="9"/>
  <c r="D7" i="9"/>
  <c r="H5" i="9"/>
  <c r="C7" i="9"/>
  <c r="G5" i="9"/>
  <c r="G7" i="9"/>
  <c r="F5" i="9"/>
  <c r="E5" i="9"/>
  <c r="D5" i="9"/>
  <c r="C5" i="9"/>
  <c r="B7" i="10"/>
  <c r="C7" i="10"/>
  <c r="D7" i="10"/>
  <c r="G11" i="21"/>
  <c r="G14" i="21"/>
  <c r="D11" i="21"/>
  <c r="F11" i="21"/>
  <c r="C11" i="21"/>
  <c r="E11" i="21"/>
  <c r="B11" i="21"/>
  <c r="E7" i="6"/>
  <c r="D7" i="6"/>
  <c r="B7" i="6"/>
  <c r="C7" i="6"/>
  <c r="F5" i="6"/>
  <c r="E5" i="6"/>
  <c r="D5" i="6"/>
  <c r="C5" i="6"/>
  <c r="H7" i="6"/>
  <c r="G7" i="6"/>
  <c r="B5" i="6"/>
  <c r="H5" i="6"/>
  <c r="L7" i="17"/>
  <c r="H4" i="12"/>
  <c r="H6" i="12"/>
  <c r="I6" i="11"/>
  <c r="K6" i="9"/>
  <c r="H6" i="10"/>
  <c r="I6" i="7"/>
  <c r="K6" i="6"/>
  <c r="I7" i="7" l="1"/>
  <c r="G7" i="7"/>
  <c r="F7" i="7"/>
  <c r="C7" i="7"/>
  <c r="D7" i="7"/>
  <c r="B7" i="7"/>
  <c r="H7" i="7"/>
  <c r="B7" i="8"/>
  <c r="K6" i="8"/>
  <c r="C7" i="8"/>
  <c r="D7" i="8"/>
  <c r="E7" i="8"/>
  <c r="F7" i="8"/>
  <c r="G7" i="8"/>
  <c r="H7" i="8"/>
  <c r="L6" i="7"/>
  <c r="G6" i="5"/>
  <c r="F7" i="5" s="1"/>
  <c r="G4" i="5"/>
  <c r="J4" i="5" s="1"/>
  <c r="E7" i="5" l="1"/>
  <c r="D7" i="5"/>
  <c r="C7" i="5"/>
  <c r="B5" i="5"/>
  <c r="G5" i="5"/>
  <c r="F5" i="5"/>
  <c r="E5" i="5"/>
  <c r="D5" i="5"/>
  <c r="C5" i="5"/>
  <c r="B7" i="5"/>
  <c r="G7" i="5"/>
  <c r="J6" i="5"/>
</calcChain>
</file>

<file path=xl/sharedStrings.xml><?xml version="1.0" encoding="utf-8"?>
<sst xmlns="http://schemas.openxmlformats.org/spreadsheetml/2006/main" count="3537" uniqueCount="1710">
  <si>
    <t>Steel structure</t>
  </si>
  <si>
    <t>Reinforced concrete</t>
  </si>
  <si>
    <t>Steel framed reinforced concrete</t>
  </si>
  <si>
    <t>Concrete-filled steel tubular structure</t>
  </si>
  <si>
    <t>Other</t>
  </si>
  <si>
    <t>Subtotal</t>
  </si>
  <si>
    <t>Unknown</t>
  </si>
  <si>
    <t>Not specified</t>
  </si>
  <si>
    <t>Total</t>
  </si>
  <si>
    <t>(Total from the disaster preparedness survey)</t>
  </si>
  <si>
    <t>1972-1980</t>
  </si>
  <si>
    <t>1981-1990</t>
  </si>
  <si>
    <t>1991-2000</t>
  </si>
  <si>
    <t>2001-2011</t>
  </si>
  <si>
    <t>2012 and after</t>
  </si>
  <si>
    <t>None</t>
  </si>
  <si>
    <t>Vibration-damped</t>
  </si>
  <si>
    <t>Seismic-isolated</t>
  </si>
  <si>
    <t>Antiseismic-reinforced</t>
  </si>
  <si>
    <t>Seismic-resistant (from time of construction)</t>
  </si>
  <si>
    <t>Seismic-resistant (after reinforcement construction, etc.)</t>
  </si>
  <si>
    <t>Total No. of facilities with anti-earthquake measures</t>
  </si>
  <si>
    <t>Construction period of the building where dialysis machines are located</t>
  </si>
  <si>
    <t>1981 and before</t>
  </si>
  <si>
    <t>%</t>
  </si>
  <si>
    <t>1981-2011</t>
  </si>
  <si>
    <t>Yes (basement)</t>
  </si>
  <si>
    <t>Not possible</t>
  </si>
  <si>
    <t>Likely possible, but not yet confirmed</t>
  </si>
  <si>
    <t>Possible</t>
  </si>
  <si>
    <t>Yes, but not intended for dialysis</t>
  </si>
  <si>
    <t>Yes (sufficient for &lt;1 day of routine dialysis procedures)</t>
  </si>
  <si>
    <t>Yes (sufficient for 1-3 days of routine dialysis procedures)</t>
  </si>
  <si>
    <t>Yes (sufficient for 3-5 days of routine dialysis procedures)</t>
  </si>
  <si>
    <t>Stainless steel</t>
  </si>
  <si>
    <t>PVC tube</t>
  </si>
  <si>
    <t>Flexible tube</t>
  </si>
  <si>
    <t>Not locked</t>
  </si>
  <si>
    <t>Locked</t>
  </si>
  <si>
    <t>With measures (multiple responses allowed)</t>
  </si>
  <si>
    <t>Total No. of responding facilities</t>
  </si>
  <si>
    <t>Immobilized with anchor bolts</t>
  </si>
  <si>
    <t>Immobilized with gels</t>
  </si>
  <si>
    <t>Use of seismic isolaters</t>
  </si>
  <si>
    <t>Total No. of facilities with measures</t>
  </si>
  <si>
    <t>* The percentages in parentheses below the numbers are percentages relative to valid responses. Percentage totals do not add up to 100% because multiple responses were allowed.</t>
  </si>
  <si>
    <t>Installed on floor (casters locked)</t>
  </si>
  <si>
    <t>Installed on floor (casters not locked)</t>
  </si>
  <si>
    <t>Installed on counter (immobilized with bands)</t>
  </si>
  <si>
    <t>Installed on counter (immobilized with gels)</t>
  </si>
  <si>
    <t>With means (multiple responses allowed)</t>
  </si>
  <si>
    <t>Total No. of facilities</t>
  </si>
  <si>
    <t>Satellite mobile phone</t>
  </si>
  <si>
    <t>Disaster radiocommunication</t>
  </si>
  <si>
    <t>Disaster priority landline phone</t>
  </si>
  <si>
    <t>Disaster priority mobile phone</t>
  </si>
  <si>
    <t>NTT Message Dial</t>
  </si>
  <si>
    <t>Disaster Patient Card</t>
  </si>
  <si>
    <t>Japan Association of Dialysis Physicians Disaster Information Network</t>
  </si>
  <si>
    <t>Other (mailing lists, etc.)</t>
  </si>
  <si>
    <t>Yes (multiple responses allowed)</t>
  </si>
  <si>
    <t>Circuit disconnection devices</t>
  </si>
  <si>
    <t>Circuit for withdrawal</t>
  </si>
  <si>
    <t>Needle removal and compression hemostasis (manual in place)</t>
  </si>
  <si>
    <t>Normal withdrawal (manual in place)</t>
  </si>
  <si>
    <t>Patient card</t>
  </si>
  <si>
    <t>Patient diary/notebook</t>
  </si>
  <si>
    <t>Photocopy of dialysis record</t>
  </si>
  <si>
    <t>Total No. of facilities with means</t>
  </si>
  <si>
    <t>Treatment modality</t>
  </si>
  <si>
    <t>Not tested, or antibody test only</t>
  </si>
  <si>
    <t>Institutional HD</t>
  </si>
  <si>
    <t>80,549</t>
  </si>
  <si>
    <t>37,338</t>
  </si>
  <si>
    <t>1,059</t>
  </si>
  <si>
    <t>118,946</t>
  </si>
  <si>
    <t>3,251</t>
  </si>
  <si>
    <t>31,367</t>
  </si>
  <si>
    <t>153,564</t>
  </si>
  <si>
    <t xml:space="preserve"> (67.7)</t>
  </si>
  <si>
    <t xml:space="preserve"> (31.4)</t>
  </si>
  <si>
    <t xml:space="preserve"> (0.9)</t>
  </si>
  <si>
    <t xml:space="preserve"> (100.0)</t>
  </si>
  <si>
    <t>HDF</t>
  </si>
  <si>
    <t>94,220</t>
  </si>
  <si>
    <t>38,567</t>
  </si>
  <si>
    <t>1,327</t>
  </si>
  <si>
    <t>134,114</t>
  </si>
  <si>
    <t>3,453</t>
  </si>
  <si>
    <t>32,990</t>
  </si>
  <si>
    <t>170,557</t>
  </si>
  <si>
    <t xml:space="preserve"> (70.3)</t>
  </si>
  <si>
    <t xml:space="preserve"> (28.8)</t>
  </si>
  <si>
    <t xml:space="preserve"> (1.0)</t>
  </si>
  <si>
    <t>HF</t>
  </si>
  <si>
    <t>12</t>
  </si>
  <si>
    <t>7</t>
  </si>
  <si>
    <t>0</t>
  </si>
  <si>
    <t>19</t>
  </si>
  <si>
    <t>26</t>
  </si>
  <si>
    <t xml:space="preserve"> (63.2)</t>
  </si>
  <si>
    <t xml:space="preserve"> (36.8)</t>
  </si>
  <si>
    <t>748</t>
  </si>
  <si>
    <t>362</t>
  </si>
  <si>
    <t>8</t>
  </si>
  <si>
    <t>1,118</t>
  </si>
  <si>
    <t>18</t>
  </si>
  <si>
    <t>159</t>
  </si>
  <si>
    <t>1,295</t>
  </si>
  <si>
    <t xml:space="preserve"> (66.9)</t>
  </si>
  <si>
    <t xml:space="preserve"> (32.4)</t>
  </si>
  <si>
    <t xml:space="preserve"> (0.7)</t>
  </si>
  <si>
    <t>417</t>
  </si>
  <si>
    <t>83</t>
  </si>
  <si>
    <t>4</t>
  </si>
  <si>
    <t>504</t>
  </si>
  <si>
    <t>41</t>
  </si>
  <si>
    <t>174</t>
  </si>
  <si>
    <t>719</t>
  </si>
  <si>
    <t xml:space="preserve"> (82.7)</t>
  </si>
  <si>
    <t xml:space="preserve"> (16.5)</t>
  </si>
  <si>
    <t xml:space="preserve"> (0.8)</t>
  </si>
  <si>
    <t>PD</t>
  </si>
  <si>
    <t>3,731</t>
  </si>
  <si>
    <t>2,569</t>
  </si>
  <si>
    <t>65</t>
  </si>
  <si>
    <t>6,365</t>
  </si>
  <si>
    <t>618</t>
  </si>
  <si>
    <t>3,038</t>
  </si>
  <si>
    <t>10,021</t>
  </si>
  <si>
    <t xml:space="preserve"> (58.6)</t>
  </si>
  <si>
    <t xml:space="preserve"> (40.4)</t>
  </si>
  <si>
    <t>179,677</t>
  </si>
  <si>
    <t>78,926</t>
  </si>
  <si>
    <t>2,463</t>
  </si>
  <si>
    <t>261,066</t>
  </si>
  <si>
    <t>7,381</t>
  </si>
  <si>
    <t>67,735</t>
  </si>
  <si>
    <t>336,182</t>
  </si>
  <si>
    <t xml:space="preserve"> (68.8)</t>
  </si>
  <si>
    <t xml:space="preserve"> (30.2)</t>
  </si>
  <si>
    <t xml:space="preserve">* The data were obtained from the patient survey. </t>
  </si>
  <si>
    <t>HD</t>
  </si>
  <si>
    <t>No. of infected patients</t>
  </si>
  <si>
    <t>No. of deceased patients</t>
  </si>
  <si>
    <t>Fatality rate</t>
  </si>
  <si>
    <t>&lt;40 years</t>
  </si>
  <si>
    <t>Mean</t>
  </si>
  <si>
    <t>SD</t>
  </si>
  <si>
    <t>1,402</t>
  </si>
  <si>
    <t>69.25</t>
  </si>
  <si>
    <t>13.64</t>
  </si>
  <si>
    <t>1,434</t>
  </si>
  <si>
    <t>63.78</t>
  </si>
  <si>
    <t>13.86</t>
  </si>
  <si>
    <t>10</t>
  </si>
  <si>
    <t>70.80</t>
  </si>
  <si>
    <t>8.02</t>
  </si>
  <si>
    <t>47.50</t>
  </si>
  <si>
    <t>15.67</t>
  </si>
  <si>
    <t>69</t>
  </si>
  <si>
    <t>59.83</t>
  </si>
  <si>
    <t>13.70</t>
  </si>
  <si>
    <t>2,919</t>
  </si>
  <si>
    <t>66.31</t>
  </si>
  <si>
    <t>14.05</t>
  </si>
  <si>
    <t>459</t>
  </si>
  <si>
    <t>75.83</t>
  </si>
  <si>
    <t>10.94</t>
  </si>
  <si>
    <t>3,378</t>
  </si>
  <si>
    <t>67.60</t>
  </si>
  <si>
    <t>Unvaccinated</t>
  </si>
  <si>
    <t>Vaccinated</t>
  </si>
  <si>
    <t>6,604</t>
  </si>
  <si>
    <t>121,250</t>
  </si>
  <si>
    <t>127,854</t>
  </si>
  <si>
    <t>6,603</t>
  </si>
  <si>
    <t>19,107</t>
  </si>
  <si>
    <t xml:space="preserve"> (5.2)</t>
  </si>
  <si>
    <t xml:space="preserve"> (94.8)</t>
  </si>
  <si>
    <t>6,709</t>
  </si>
  <si>
    <t>144,421</t>
  </si>
  <si>
    <t>151,130</t>
  </si>
  <si>
    <t>3,811</t>
  </si>
  <si>
    <t>15,616</t>
  </si>
  <si>
    <t xml:space="preserve"> (4.4)</t>
  </si>
  <si>
    <t xml:space="preserve"> (95.6)</t>
  </si>
  <si>
    <t>2</t>
  </si>
  <si>
    <t>17</t>
  </si>
  <si>
    <t>3</t>
  </si>
  <si>
    <t xml:space="preserve"> (10.5)</t>
  </si>
  <si>
    <t xml:space="preserve"> (89.5)</t>
  </si>
  <si>
    <t>1,146</t>
  </si>
  <si>
    <t>1,187</t>
  </si>
  <si>
    <t>30</t>
  </si>
  <si>
    <t>78</t>
  </si>
  <si>
    <t xml:space="preserve"> (3.5)</t>
  </si>
  <si>
    <t xml:space="preserve"> (96.5)</t>
  </si>
  <si>
    <t>32</t>
  </si>
  <si>
    <t>455</t>
  </si>
  <si>
    <t>487</t>
  </si>
  <si>
    <t>70</t>
  </si>
  <si>
    <t>162</t>
  </si>
  <si>
    <t xml:space="preserve"> (6.6)</t>
  </si>
  <si>
    <t xml:space="preserve"> (93.4)</t>
  </si>
  <si>
    <t>404</t>
  </si>
  <si>
    <t>4,961</t>
  </si>
  <si>
    <t>5,365</t>
  </si>
  <si>
    <t>1,937</t>
  </si>
  <si>
    <t>2,719</t>
  </si>
  <si>
    <t xml:space="preserve"> (7.5)</t>
  </si>
  <si>
    <t xml:space="preserve"> (92.5)</t>
  </si>
  <si>
    <t>13,792</t>
  </si>
  <si>
    <t>272,250</t>
  </si>
  <si>
    <t>286,042</t>
  </si>
  <si>
    <t>12,454</t>
  </si>
  <si>
    <t>37,686</t>
  </si>
  <si>
    <t xml:space="preserve"> (4.8)</t>
  </si>
  <si>
    <t xml:space="preserve"> (95.2)</t>
  </si>
  <si>
    <t>Sex</t>
  </si>
  <si>
    <t>2020</t>
  </si>
  <si>
    <t>2021</t>
  </si>
  <si>
    <t>Mar</t>
  </si>
  <si>
    <t>Apr</t>
  </si>
  <si>
    <t>May</t>
  </si>
  <si>
    <t>Jun</t>
  </si>
  <si>
    <t>Jul</t>
  </si>
  <si>
    <t>Aug</t>
  </si>
  <si>
    <t>Sep</t>
  </si>
  <si>
    <t>Oct</t>
  </si>
  <si>
    <t>Nov</t>
  </si>
  <si>
    <t>Dec</t>
  </si>
  <si>
    <t>Jan</t>
  </si>
  <si>
    <t>Feb</t>
  </si>
  <si>
    <t>Male</t>
  </si>
  <si>
    <t>Female</t>
  </si>
  <si>
    <t>(Total from the patient survey)</t>
  </si>
  <si>
    <t>Without malignancy</t>
  </si>
  <si>
    <t>With malignancy</t>
  </si>
  <si>
    <t>147,963</t>
  </si>
  <si>
    <t>10,239</t>
  </si>
  <si>
    <t>158,202</t>
  </si>
  <si>
    <t>2,284</t>
  </si>
  <si>
    <t>62,444</t>
  </si>
  <si>
    <t>222,930</t>
  </si>
  <si>
    <t xml:space="preserve"> (93.5)</t>
  </si>
  <si>
    <t xml:space="preserve"> (6.5)</t>
  </si>
  <si>
    <t>76,218</t>
  </si>
  <si>
    <t>4,016</t>
  </si>
  <si>
    <t>80,234</t>
  </si>
  <si>
    <t>1,142</t>
  </si>
  <si>
    <t>31,876</t>
  </si>
  <si>
    <t>113,252</t>
  </si>
  <si>
    <t xml:space="preserve"> (95.0)</t>
  </si>
  <si>
    <t xml:space="preserve"> (5.0)</t>
  </si>
  <si>
    <t>224,181</t>
  </si>
  <si>
    <t>14,255</t>
  </si>
  <si>
    <t>238,436</t>
  </si>
  <si>
    <t>3,426</t>
  </si>
  <si>
    <t>94,320</t>
  </si>
  <si>
    <t xml:space="preserve"> (94.0)</t>
  </si>
  <si>
    <t xml:space="preserve"> (6.0)</t>
  </si>
  <si>
    <t>Age at the end
of 2021</t>
  </si>
  <si>
    <t>&lt;5</t>
  </si>
  <si>
    <t>42</t>
  </si>
  <si>
    <t>1</t>
  </si>
  <si>
    <t>43</t>
  </si>
  <si>
    <t>51</t>
  </si>
  <si>
    <t xml:space="preserve"> (97.7)</t>
  </si>
  <si>
    <t xml:space="preserve"> (2.3)</t>
  </si>
  <si>
    <t>22</t>
  </si>
  <si>
    <t>23</t>
  </si>
  <si>
    <t>5</t>
  </si>
  <si>
    <t>28</t>
  </si>
  <si>
    <t xml:space="preserve"> (95.7)</t>
  </si>
  <si>
    <t xml:space="preserve"> (4.3)</t>
  </si>
  <si>
    <t>20</t>
  </si>
  <si>
    <t>24</t>
  </si>
  <si>
    <t>35</t>
  </si>
  <si>
    <t>15</t>
  </si>
  <si>
    <t>115</t>
  </si>
  <si>
    <t>116</t>
  </si>
  <si>
    <t>67</t>
  </si>
  <si>
    <t>186</t>
  </si>
  <si>
    <t xml:space="preserve"> (99.1)</t>
  </si>
  <si>
    <t>346</t>
  </si>
  <si>
    <t>348</t>
  </si>
  <si>
    <t>129</t>
  </si>
  <si>
    <t>482</t>
  </si>
  <si>
    <t xml:space="preserve"> (99.4)</t>
  </si>
  <si>
    <t xml:space="preserve"> (0.6)</t>
  </si>
  <si>
    <t>882</t>
  </si>
  <si>
    <t>13</t>
  </si>
  <si>
    <t>895</t>
  </si>
  <si>
    <t>347</t>
  </si>
  <si>
    <t>1,257</t>
  </si>
  <si>
    <t xml:space="preserve"> (98.5)</t>
  </si>
  <si>
    <t xml:space="preserve"> (1.5)</t>
  </si>
  <si>
    <t>2,061</t>
  </si>
  <si>
    <t>33</t>
  </si>
  <si>
    <t>2,094</t>
  </si>
  <si>
    <t>36</t>
  </si>
  <si>
    <t>848</t>
  </si>
  <si>
    <t>2,978</t>
  </si>
  <si>
    <t xml:space="preserve"> (98.4)</t>
  </si>
  <si>
    <t xml:space="preserve"> (1.6)</t>
  </si>
  <si>
    <t>4,255</t>
  </si>
  <si>
    <t>97</t>
  </si>
  <si>
    <t>4,352</t>
  </si>
  <si>
    <t>1,738</t>
  </si>
  <si>
    <t>6,157</t>
  </si>
  <si>
    <t xml:space="preserve"> (97.8)</t>
  </si>
  <si>
    <t xml:space="preserve"> (2.2)</t>
  </si>
  <si>
    <t>9,097</t>
  </si>
  <si>
    <t>225</t>
  </si>
  <si>
    <t>9,322</t>
  </si>
  <si>
    <t>158</t>
  </si>
  <si>
    <t>3,800</t>
  </si>
  <si>
    <t>13,280</t>
  </si>
  <si>
    <t xml:space="preserve"> (97.6)</t>
  </si>
  <si>
    <t xml:space="preserve"> (2.4)</t>
  </si>
  <si>
    <t>14,738</t>
  </si>
  <si>
    <t>432</t>
  </si>
  <si>
    <t>15,170</t>
  </si>
  <si>
    <t>223</t>
  </si>
  <si>
    <t>5,915</t>
  </si>
  <si>
    <t>21,308</t>
  </si>
  <si>
    <t xml:space="preserve"> (97.2)</t>
  </si>
  <si>
    <t xml:space="preserve"> (2.8)</t>
  </si>
  <si>
    <t>17,533</t>
  </si>
  <si>
    <t>651</t>
  </si>
  <si>
    <t>18,184</t>
  </si>
  <si>
    <t>263</t>
  </si>
  <si>
    <t>7,198</t>
  </si>
  <si>
    <t>25,645</t>
  </si>
  <si>
    <t xml:space="preserve"> (96.4)</t>
  </si>
  <si>
    <t xml:space="preserve"> (3.6)</t>
  </si>
  <si>
    <t>21,294</t>
  </si>
  <si>
    <t>991</t>
  </si>
  <si>
    <t>22,285</t>
  </si>
  <si>
    <t>327</t>
  </si>
  <si>
    <t>8,815</t>
  </si>
  <si>
    <t>31,427</t>
  </si>
  <si>
    <t>28,928</t>
  </si>
  <si>
    <t>1,596</t>
  </si>
  <si>
    <t>30,524</t>
  </si>
  <si>
    <t>419</t>
  </si>
  <si>
    <t>11,940</t>
  </si>
  <si>
    <t>42,883</t>
  </si>
  <si>
    <t>42,862</t>
  </si>
  <si>
    <t>3,023</t>
  </si>
  <si>
    <t>45,885</t>
  </si>
  <si>
    <t>604</t>
  </si>
  <si>
    <t>17,732</t>
  </si>
  <si>
    <t>64,221</t>
  </si>
  <si>
    <t>31,591</t>
  </si>
  <si>
    <t>2,664</t>
  </si>
  <si>
    <t>34,255</t>
  </si>
  <si>
    <t>499</t>
  </si>
  <si>
    <t>13,576</t>
  </si>
  <si>
    <t>48,330</t>
  </si>
  <si>
    <t xml:space="preserve"> (92.2)</t>
  </si>
  <si>
    <t xml:space="preserve"> (7.8)</t>
  </si>
  <si>
    <t>27,476</t>
  </si>
  <si>
    <t>2,432</t>
  </si>
  <si>
    <t>29,908</t>
  </si>
  <si>
    <t>422</t>
  </si>
  <si>
    <t>11,903</t>
  </si>
  <si>
    <t>42,233</t>
  </si>
  <si>
    <t xml:space="preserve"> (91.9)</t>
  </si>
  <si>
    <t xml:space="preserve"> (8.1)</t>
  </si>
  <si>
    <t>16,830</t>
  </si>
  <si>
    <t>1,526</t>
  </si>
  <si>
    <t>18,356</t>
  </si>
  <si>
    <t>280</t>
  </si>
  <si>
    <t>7,467</t>
  </si>
  <si>
    <t>26,103</t>
  </si>
  <si>
    <t xml:space="preserve"> (91.7)</t>
  </si>
  <si>
    <t xml:space="preserve"> (8.3)</t>
  </si>
  <si>
    <t>5,308</t>
  </si>
  <si>
    <t>509</t>
  </si>
  <si>
    <t>5,817</t>
  </si>
  <si>
    <t>91</t>
  </si>
  <si>
    <t>2,435</t>
  </si>
  <si>
    <t>8,343</t>
  </si>
  <si>
    <t xml:space="preserve"> (91.2)</t>
  </si>
  <si>
    <t xml:space="preserve"> (8.8)</t>
  </si>
  <si>
    <t>746</t>
  </si>
  <si>
    <t>58</t>
  </si>
  <si>
    <t>804</t>
  </si>
  <si>
    <t>375</t>
  </si>
  <si>
    <t>1,192</t>
  </si>
  <si>
    <t xml:space="preserve"> (92.8)</t>
  </si>
  <si>
    <t xml:space="preserve"> (7.2)</t>
  </si>
  <si>
    <t>94,317</t>
  </si>
  <si>
    <t>336,179</t>
  </si>
  <si>
    <t>69.39</t>
  </si>
  <si>
    <t>73.83</t>
  </si>
  <si>
    <t>69.65</t>
  </si>
  <si>
    <t>69.46</t>
  </si>
  <si>
    <t>69.72</t>
  </si>
  <si>
    <t>69.67</t>
  </si>
  <si>
    <t>12.58</t>
  </si>
  <si>
    <t>10.53</t>
  </si>
  <si>
    <t>12.52</t>
  </si>
  <si>
    <t>12.92</t>
  </si>
  <si>
    <t>12.60</t>
  </si>
  <si>
    <t>12.54</t>
  </si>
  <si>
    <t>CNS</t>
  </si>
  <si>
    <t>Head/neck</t>
  </si>
  <si>
    <t>Respiratory</t>
  </si>
  <si>
    <t>Gastrointestinal</t>
  </si>
  <si>
    <t>Hepatobiliary</t>
  </si>
  <si>
    <t>Breast/endocrine</t>
  </si>
  <si>
    <t>Female reproductive</t>
  </si>
  <si>
    <t>Nephrourological</t>
  </si>
  <si>
    <t>Hematological</t>
  </si>
  <si>
    <t>No. of patients with response on type of malignancy</t>
  </si>
  <si>
    <t>No. of patients without response on type of malignancy</t>
  </si>
  <si>
    <t>34</t>
  </si>
  <si>
    <t>171</t>
  </si>
  <si>
    <t>1,335</t>
  </si>
  <si>
    <t>2,758</t>
  </si>
  <si>
    <t>934</t>
  </si>
  <si>
    <t>182</t>
  </si>
  <si>
    <t>4,362</t>
  </si>
  <si>
    <t>555</t>
  </si>
  <si>
    <t>314</t>
  </si>
  <si>
    <t>21</t>
  </si>
  <si>
    <t>823</t>
  </si>
  <si>
    <t>47</t>
  </si>
  <si>
    <t>454</t>
  </si>
  <si>
    <t>912</t>
  </si>
  <si>
    <t>337</t>
  </si>
  <si>
    <t>994</t>
  </si>
  <si>
    <t>341</t>
  </si>
  <si>
    <t>527</t>
  </si>
  <si>
    <t>261</t>
  </si>
  <si>
    <t>153</t>
  </si>
  <si>
    <t>6</t>
  </si>
  <si>
    <t>55</t>
  </si>
  <si>
    <t>218</t>
  </si>
  <si>
    <t>1,789</t>
  </si>
  <si>
    <t>3,670</t>
  </si>
  <si>
    <t>1,271</t>
  </si>
  <si>
    <t>1,176</t>
  </si>
  <si>
    <t>4,889</t>
  </si>
  <si>
    <t>816</t>
  </si>
  <si>
    <t>467</t>
  </si>
  <si>
    <t>27</t>
  </si>
  <si>
    <t>1,198</t>
  </si>
  <si>
    <t>*1 The percentages in parentheses below the numbers are percentages of responses of each tumor type category relative to all valid responses. Percentage totals do not necessarily add up to 100% because each person was allowed to give up to 3 responses regarding the type of malignancy.</t>
  </si>
  <si>
    <t>31</t>
  </si>
  <si>
    <t>16</t>
  </si>
  <si>
    <t>143</t>
  </si>
  <si>
    <t>86</t>
  </si>
  <si>
    <t>252</t>
  </si>
  <si>
    <t>204</t>
  </si>
  <si>
    <t>80</t>
  </si>
  <si>
    <t>371</t>
  </si>
  <si>
    <t>82</t>
  </si>
  <si>
    <t>66</t>
  </si>
  <si>
    <t>1308</t>
  </si>
  <si>
    <t>105</t>
  </si>
  <si>
    <t>706</t>
  </si>
  <si>
    <t>1447</t>
  </si>
  <si>
    <t>572</t>
  </si>
  <si>
    <t>503</t>
  </si>
  <si>
    <t>146</t>
  </si>
  <si>
    <t>1755</t>
  </si>
  <si>
    <t>360</t>
  </si>
  <si>
    <t>155</t>
  </si>
  <si>
    <t>497</t>
  </si>
  <si>
    <t>5610</t>
  </si>
  <si>
    <t>85</t>
  </si>
  <si>
    <t>909</t>
  </si>
  <si>
    <t>1809</t>
  </si>
  <si>
    <t>570</t>
  </si>
  <si>
    <t>393</t>
  </si>
  <si>
    <t>93</t>
  </si>
  <si>
    <t>2549</t>
  </si>
  <si>
    <t>209</t>
  </si>
  <si>
    <t>441</t>
  </si>
  <si>
    <t>6622</t>
  </si>
  <si>
    <t>151</t>
  </si>
  <si>
    <t>37</t>
  </si>
  <si>
    <t>44</t>
  </si>
  <si>
    <t>9</t>
  </si>
  <si>
    <t>185</t>
  </si>
  <si>
    <t>57</t>
  </si>
  <si>
    <t>567</t>
  </si>
  <si>
    <t>1198</t>
  </si>
  <si>
    <t>72.69</t>
  </si>
  <si>
    <t>72.40</t>
  </si>
  <si>
    <t>75.50</t>
  </si>
  <si>
    <t>74.87</t>
  </si>
  <si>
    <t>73.73</t>
  </si>
  <si>
    <t>70.22</t>
  </si>
  <si>
    <t>67.40</t>
  </si>
  <si>
    <t>75.02</t>
  </si>
  <si>
    <t>72.20</t>
  </si>
  <si>
    <t>73.47</t>
  </si>
  <si>
    <t>71.04</t>
  </si>
  <si>
    <t>71.42</t>
  </si>
  <si>
    <t>10.83</t>
  </si>
  <si>
    <t>8.95</t>
  </si>
  <si>
    <t>9.06</t>
  </si>
  <si>
    <t>9.54</t>
  </si>
  <si>
    <t>9.36</t>
  </si>
  <si>
    <t>12.21</t>
  </si>
  <si>
    <t>12.22</t>
  </si>
  <si>
    <t>10.06</t>
  </si>
  <si>
    <t>10.80</t>
  </si>
  <si>
    <t>11.90</t>
  </si>
  <si>
    <t>13.10</t>
  </si>
  <si>
    <t>12.17</t>
  </si>
  <si>
    <t>Dialysis vintage (years)</t>
  </si>
  <si>
    <t>&lt;2</t>
  </si>
  <si>
    <t>488</t>
  </si>
  <si>
    <t>926</t>
  </si>
  <si>
    <t>384</t>
  </si>
  <si>
    <t>202</t>
  </si>
  <si>
    <t>64</t>
  </si>
  <si>
    <t>1,104</t>
  </si>
  <si>
    <t>275</t>
  </si>
  <si>
    <t>107</t>
  </si>
  <si>
    <t>183</t>
  </si>
  <si>
    <t>3,339</t>
  </si>
  <si>
    <t>14</t>
  </si>
  <si>
    <t>493</t>
  </si>
  <si>
    <t>1,028</t>
  </si>
  <si>
    <t>406</t>
  </si>
  <si>
    <t>235</t>
  </si>
  <si>
    <t>68</t>
  </si>
  <si>
    <t>1,106</t>
  </si>
  <si>
    <t>230</t>
  </si>
  <si>
    <t>122</t>
  </si>
  <si>
    <t>149</t>
  </si>
  <si>
    <t>3,466</t>
  </si>
  <si>
    <t>52</t>
  </si>
  <si>
    <t>915</t>
  </si>
  <si>
    <t>331</t>
  </si>
  <si>
    <t>245</t>
  </si>
  <si>
    <t>75</t>
  </si>
  <si>
    <t>1,010</t>
  </si>
  <si>
    <t>179</t>
  </si>
  <si>
    <t>112</t>
  </si>
  <si>
    <t>165</t>
  </si>
  <si>
    <t>3,205</t>
  </si>
  <si>
    <t>11</t>
  </si>
  <si>
    <t>195</t>
  </si>
  <si>
    <t>444</t>
  </si>
  <si>
    <t>135</t>
  </si>
  <si>
    <t>130</t>
  </si>
  <si>
    <t>537</t>
  </si>
  <si>
    <t>1,578</t>
  </si>
  <si>
    <t>99</t>
  </si>
  <si>
    <t>173</t>
  </si>
  <si>
    <t>38</t>
  </si>
  <si>
    <t>329</t>
  </si>
  <si>
    <t>839</t>
  </si>
  <si>
    <t>50</t>
  </si>
  <si>
    <t>89</t>
  </si>
  <si>
    <t>87</t>
  </si>
  <si>
    <t>244</t>
  </si>
  <si>
    <t>544</t>
  </si>
  <si>
    <t>137</t>
  </si>
  <si>
    <t>306</t>
  </si>
  <si>
    <t>40</t>
  </si>
  <si>
    <t>98</t>
  </si>
  <si>
    <t>212</t>
  </si>
  <si>
    <t>54</t>
  </si>
  <si>
    <t>246</t>
  </si>
  <si>
    <t>1,869</t>
  </si>
  <si>
    <t>3,674</t>
  </si>
  <si>
    <t>1,102</t>
  </si>
  <si>
    <t>366</t>
  </si>
  <si>
    <t>4,626</t>
  </si>
  <si>
    <t>841</t>
  </si>
  <si>
    <t>680</t>
  </si>
  <si>
    <t>13,640</t>
  </si>
  <si>
    <t>247</t>
  </si>
  <si>
    <t>1,870</t>
  </si>
  <si>
    <t>3,676</t>
  </si>
  <si>
    <t>1,403</t>
  </si>
  <si>
    <t>4,627</t>
  </si>
  <si>
    <t>13,644</t>
  </si>
  <si>
    <t>9.88</t>
  </si>
  <si>
    <t>7.01</t>
  </si>
  <si>
    <t>6.63</t>
  </si>
  <si>
    <t>6.15</t>
  </si>
  <si>
    <t>6.06</t>
  </si>
  <si>
    <t>9.94</t>
  </si>
  <si>
    <t>7.97</t>
  </si>
  <si>
    <t>5.67</t>
  </si>
  <si>
    <t>7.85</t>
  </si>
  <si>
    <t>6.84</t>
  </si>
  <si>
    <t>7.10</t>
  </si>
  <si>
    <t>7.20</t>
  </si>
  <si>
    <t>10.12</t>
  </si>
  <si>
    <t>6.90</t>
  </si>
  <si>
    <t>7.54</t>
  </si>
  <si>
    <t>6.66</t>
  </si>
  <si>
    <t>7.25</t>
  </si>
  <si>
    <t>9.75</t>
  </si>
  <si>
    <t>9.29</t>
  </si>
  <si>
    <t>8.60</t>
  </si>
  <si>
    <t>8.56</t>
  </si>
  <si>
    <t>6.48</t>
  </si>
  <si>
    <t>7.80</t>
  </si>
  <si>
    <t>7.93</t>
  </si>
  <si>
    <t>Supplementary Table 60  Previous kidney donation, 2021</t>
  </si>
  <si>
    <t>Unspecified</t>
  </si>
  <si>
    <t>No data available</t>
  </si>
  <si>
    <t>157,041</t>
  </si>
  <si>
    <t>60</t>
  </si>
  <si>
    <t>157,101</t>
  </si>
  <si>
    <t>1,761</t>
  </si>
  <si>
    <t>64,068</t>
  </si>
  <si>
    <t xml:space="preserve"> (0.0)</t>
  </si>
  <si>
    <t>79,237</t>
  </si>
  <si>
    <t>79,292</t>
  </si>
  <si>
    <t>840</t>
  </si>
  <si>
    <t>33,120</t>
  </si>
  <si>
    <t xml:space="preserve"> (99.9)</t>
  </si>
  <si>
    <t xml:space="preserve"> (0.1)</t>
  </si>
  <si>
    <t>236,278</t>
  </si>
  <si>
    <t>236,393</t>
  </si>
  <si>
    <t>2,601</t>
  </si>
  <si>
    <t>97,188</t>
  </si>
  <si>
    <t>Primary disease</t>
  </si>
  <si>
    <t>Diabetic nephropathy</t>
  </si>
  <si>
    <t>260.81</t>
  </si>
  <si>
    <t>113.80</t>
  </si>
  <si>
    <t xml:space="preserve"> (9.5)</t>
  </si>
  <si>
    <t xml:space="preserve"> (19.0)</t>
  </si>
  <si>
    <t xml:space="preserve"> (28.6)</t>
  </si>
  <si>
    <t xml:space="preserve"> (14.3)</t>
  </si>
  <si>
    <t>Chronic glomerulonephritis</t>
  </si>
  <si>
    <t>237.92</t>
  </si>
  <si>
    <t>99.19</t>
  </si>
  <si>
    <t xml:space="preserve"> (7.7)</t>
  </si>
  <si>
    <t xml:space="preserve"> (26.9)</t>
  </si>
  <si>
    <t xml:space="preserve"> (19.2)</t>
  </si>
  <si>
    <t xml:space="preserve"> (23.1)</t>
  </si>
  <si>
    <t xml:space="preserve"> (11.5)</t>
  </si>
  <si>
    <t>Nephrosclerosis</t>
  </si>
  <si>
    <t>233.20</t>
  </si>
  <si>
    <t>108.12</t>
  </si>
  <si>
    <t xml:space="preserve"> (20.0)</t>
  </si>
  <si>
    <t xml:space="preserve"> (10.0)</t>
  </si>
  <si>
    <t>Other primary disease</t>
  </si>
  <si>
    <t>225.38</t>
  </si>
  <si>
    <t>141.25</t>
  </si>
  <si>
    <t>264.06</t>
  </si>
  <si>
    <t>137.32</t>
  </si>
  <si>
    <t xml:space="preserve"> (5.9)</t>
  </si>
  <si>
    <t xml:space="preserve"> (11.8)</t>
  </si>
  <si>
    <t xml:space="preserve"> (17.6)</t>
  </si>
  <si>
    <t xml:space="preserve"> (29.4)</t>
  </si>
  <si>
    <t>243.32</t>
  </si>
  <si>
    <t>118.12</t>
  </si>
  <si>
    <t xml:space="preserve"> (3.8)</t>
  </si>
  <si>
    <t xml:space="preserve"> (11.4)</t>
  </si>
  <si>
    <t xml:space="preserve"> (17.1)</t>
  </si>
  <si>
    <t xml:space="preserve"> (18.1)</t>
  </si>
  <si>
    <t xml:space="preserve"> (13.3)</t>
  </si>
  <si>
    <t>Age at kidney donation</t>
  </si>
  <si>
    <t>&lt;20 years</t>
  </si>
  <si>
    <t>327.94</t>
  </si>
  <si>
    <t>149.59</t>
  </si>
  <si>
    <t xml:space="preserve"> (22.2)</t>
  </si>
  <si>
    <t xml:space="preserve"> (5.6)</t>
  </si>
  <si>
    <t xml:space="preserve"> (27.8)</t>
  </si>
  <si>
    <t>255.95</t>
  </si>
  <si>
    <t>97.00</t>
  </si>
  <si>
    <t xml:space="preserve"> (1.7)</t>
  </si>
  <si>
    <t xml:space="preserve"> (6.9)</t>
  </si>
  <si>
    <t xml:space="preserve"> (17.2)</t>
  </si>
  <si>
    <t xml:space="preserve"> (20.7)</t>
  </si>
  <si>
    <t xml:space="preserve"> (15.5)</t>
  </si>
  <si>
    <t>29</t>
  </si>
  <si>
    <t>165.55</t>
  </si>
  <si>
    <t>88.81</t>
  </si>
  <si>
    <t xml:space="preserve"> (10.3)</t>
  </si>
  <si>
    <t xml:space="preserve"> (27.6)</t>
  </si>
  <si>
    <t xml:space="preserve"> (13.8)</t>
  </si>
  <si>
    <t xml:space="preserve"> (3.4)</t>
  </si>
  <si>
    <t>63.50</t>
  </si>
  <si>
    <t>61.58</t>
  </si>
  <si>
    <t>51.78</t>
  </si>
  <si>
    <t>54.84</t>
  </si>
  <si>
    <t>50.15</t>
  </si>
  <si>
    <t>45.79</t>
  </si>
  <si>
    <t>44.67</t>
  </si>
  <si>
    <t>51.57</t>
  </si>
  <si>
    <t>11.82</t>
  </si>
  <si>
    <t>11.42</t>
  </si>
  <si>
    <t>13.55</t>
  </si>
  <si>
    <t>11.02</t>
  </si>
  <si>
    <t>12.46</t>
  </si>
  <si>
    <t>10.95</t>
  </si>
  <si>
    <t>11.03</t>
  </si>
  <si>
    <t>12.82</t>
  </si>
  <si>
    <t>Apr</t>
    <phoneticPr fontId="3"/>
  </si>
  <si>
    <t>Jun</t>
    <phoneticPr fontId="3"/>
  </si>
  <si>
    <t>Jul</t>
    <phoneticPr fontId="3"/>
  </si>
  <si>
    <t>Total</t>
    <phoneticPr fontId="3"/>
  </si>
  <si>
    <t>*2 Total No. of responses</t>
    <phoneticPr fontId="3"/>
  </si>
  <si>
    <t>*2 Because each person was allowed to give up to 3 responses regarding the type of malignancy, the subtotal represents the subtotal number of responses and the total represents the total number of responses. Note that the numbers do not represent the numbers of responding patients.</t>
    <phoneticPr fontId="3"/>
  </si>
  <si>
    <t>*2 Subtotal No. of responses</t>
    <phoneticPr fontId="3"/>
  </si>
  <si>
    <t>*2 Total of responses</t>
    <phoneticPr fontId="3"/>
  </si>
  <si>
    <t>(%)</t>
  </si>
  <si>
    <t>Yes (1st floor, indoor)</t>
  </si>
  <si>
    <t>Yes (1st floor, outdoor)</t>
  </si>
  <si>
    <t>Yes (2nd floor or higher, indoor)</t>
  </si>
  <si>
    <t>Yes (2nd floor or higher, outdoor)</t>
  </si>
  <si>
    <t>*(%)</t>
  </si>
  <si>
    <t>Tested (negative)</t>
  </si>
  <si>
    <t>Tested (positive)</t>
  </si>
  <si>
    <t>*1(%)</t>
  </si>
  <si>
    <t>&lt;60 (5 years)</t>
  </si>
  <si>
    <t>End of 2011</t>
  </si>
  <si>
    <t>End of 2021</t>
  </si>
  <si>
    <t>PVC, polyvinylchloride.</t>
  </si>
  <si>
    <t>No casters</t>
  </si>
  <si>
    <t>HD, hemodialysis; HDF, hemodiafiltration; HF, hemofiltration; HHD, home hemodialysis; PD, peritoneal dialysis.</t>
  </si>
  <si>
    <t>HHD</t>
  </si>
  <si>
    <t>Type of malignancy as of the end of the year (up to 3 responses/person allowed)</t>
  </si>
  <si>
    <t>Supplementary Table 58. Patients with malignancy: type of malignancy as of the end of the year and age (2021)</t>
  </si>
  <si>
    <t>Supplementary Table 59. Patients with malignancy: type of malignancy as of the end of the year and dialysis vintage (2021)</t>
  </si>
  <si>
    <t>≥95</t>
  </si>
  <si>
    <t>≥40</t>
  </si>
  <si>
    <t>Non-donor</t>
  </si>
  <si>
    <t>Donor</t>
  </si>
  <si>
    <t>&lt;60 months (5 years)</t>
  </si>
  <si>
    <t>&lt;15 years</t>
  </si>
  <si>
    <t xml:space="preserve">Supplementary Table 1. Trends in the number of prevalent dialysis patients, 1968–2020, and the adjusted rate of prevalent dialysis patients (pmp), 1983–2021
</t>
    <phoneticPr fontId="13"/>
  </si>
  <si>
    <t>1966</t>
    <phoneticPr fontId="13"/>
  </si>
  <si>
    <t>1968</t>
    <phoneticPr fontId="13"/>
  </si>
  <si>
    <t>1969</t>
    <phoneticPr fontId="13"/>
  </si>
  <si>
    <t>Number of dialysis machines</t>
  </si>
  <si>
    <t>105†</t>
  </si>
  <si>
    <t>206†</t>
  </si>
  <si>
    <t>Prevalent dialysis patients</t>
    <phoneticPr fontId="17"/>
  </si>
  <si>
    <t>-</t>
    <phoneticPr fontId="13"/>
  </si>
  <si>
    <t>215¶</t>
  </si>
  <si>
    <t>301¶</t>
  </si>
  <si>
    <t>Adjusted prevalent dialysis patients (pmp)</t>
    <phoneticPr fontId="17"/>
  </si>
  <si>
    <t>The data were obtained from the facility survey. pmp: per million population. †: surveyed in August, and ¶: surveyed in April; others were surveyed at the end of each year.</t>
  </si>
  <si>
    <t>Supplementary Table 2.  Trends in the number of incident dialysis patients and dialysis patient deaths, 1983–2021</t>
    <phoneticPr fontId="13"/>
  </si>
  <si>
    <t>Incident dialysis patients</t>
    <phoneticPr fontId="17"/>
  </si>
  <si>
    <t>Dialysis patient deaths</t>
  </si>
  <si>
    <t xml:space="preserve">The data were obtained from the facility survey. </t>
    <phoneticPr fontId="17"/>
  </si>
  <si>
    <t>Supplementary Table 3. trends in patients who are treated by HD and HDF, 2009–2021</t>
    <phoneticPr fontId="13"/>
  </si>
  <si>
    <t>Modality</t>
    <phoneticPr fontId="13"/>
  </si>
  <si>
    <t>HD in facilities (n)</t>
  </si>
  <si>
    <t>194,479</t>
  </si>
  <si>
    <t>180,111</t>
  </si>
  <si>
    <t>165,336</t>
  </si>
  <si>
    <t>On-line HDF</t>
  </si>
  <si>
    <t>86,231</t>
  </si>
  <si>
    <t>98,934</t>
  </si>
  <si>
    <t>111,609</t>
  </si>
  <si>
    <t>(%)</t>
    <phoneticPr fontId="13"/>
  </si>
  <si>
    <t>Off-line HDF</t>
  </si>
  <si>
    <t>3,514</t>
  </si>
  <si>
    <t>2,913</t>
  </si>
  <si>
    <t>2,355</t>
  </si>
  <si>
    <t>Push/Pull HDF</t>
  </si>
  <si>
    <t>45</t>
  </si>
  <si>
    <t>138</t>
  </si>
  <si>
    <t>AFBF</t>
  </si>
  <si>
    <t>163</t>
  </si>
  <si>
    <t>150</t>
  </si>
  <si>
    <t>133</t>
  </si>
  <si>
    <t>IHDF</t>
  </si>
  <si>
    <t>31,681</t>
  </si>
  <si>
    <t>38,697</t>
  </si>
  <si>
    <t>45,162</t>
  </si>
  <si>
    <t>Total of HDF</t>
  </si>
  <si>
    <t>Total of HD and HDF</t>
    <phoneticPr fontId="19"/>
  </si>
  <si>
    <t>The data were obtained from the patient survey. AFBF, acetate-free biofiltration; HD, hemodialysis; HDF, hemodiafiltration; IHDF, intermittent infusion hemodiafiltraion.</t>
  </si>
  <si>
    <t>Age (years)</t>
  </si>
  <si>
    <t>Male</t>
    <phoneticPr fontId="19"/>
  </si>
  <si>
    <t>Female</t>
    <phoneticPr fontId="19"/>
  </si>
  <si>
    <t>Total</t>
    <phoneticPr fontId="19"/>
  </si>
  <si>
    <t>&lt;5</t>
    <phoneticPr fontId="13"/>
  </si>
  <si>
    <t>≥5, &lt;10</t>
  </si>
  <si>
    <t>25</t>
  </si>
  <si>
    <t>≥10, &lt;15</t>
  </si>
  <si>
    <t>≥15, &lt;20</t>
  </si>
  <si>
    <t>≥20, &lt;25</t>
  </si>
  <si>
    <t>≥25, &lt;30</t>
  </si>
  <si>
    <t xml:space="preserve"> (0.2)</t>
  </si>
  <si>
    <t>≥30, &lt;35</t>
  </si>
  <si>
    <t xml:space="preserve"> (0.4)</t>
  </si>
  <si>
    <t xml:space="preserve"> (0.3)</t>
  </si>
  <si>
    <t>≥35, &lt;40</t>
  </si>
  <si>
    <t>≥40, &lt;45</t>
  </si>
  <si>
    <t xml:space="preserve"> (2.1)</t>
  </si>
  <si>
    <t xml:space="preserve"> (1.9)</t>
  </si>
  <si>
    <t>≥45, &lt;50</t>
  </si>
  <si>
    <t xml:space="preserve"> (4.5)</t>
  </si>
  <si>
    <t xml:space="preserve"> (4.1)</t>
  </si>
  <si>
    <t>≥50, &lt;55</t>
  </si>
  <si>
    <t>≥55, &lt;60</t>
  </si>
  <si>
    <t>≥60, &lt;65</t>
  </si>
  <si>
    <t xml:space="preserve"> (8.5)</t>
  </si>
  <si>
    <t>≥65, &lt;70</t>
  </si>
  <si>
    <t>≥70, &lt;75</t>
  </si>
  <si>
    <t>≥75, &lt;80</t>
  </si>
  <si>
    <t xml:space="preserve"> (14.8)</t>
  </si>
  <si>
    <t>≥80, &lt;85</t>
  </si>
  <si>
    <t>≥85, &lt;90</t>
  </si>
  <si>
    <t>≥90, &lt;95</t>
  </si>
  <si>
    <t xml:space="preserve"> (1.8)</t>
  </si>
  <si>
    <t xml:space="preserve"> (0.5)</t>
  </si>
  <si>
    <t>Unspecified</t>
    <phoneticPr fontId="13"/>
  </si>
  <si>
    <t>No data available</t>
    <phoneticPr fontId="13"/>
  </si>
  <si>
    <t xml:space="preserve">The data were obtained from the patient survey. </t>
    <phoneticPr fontId="13"/>
  </si>
  <si>
    <t>SD, standard deviation.</t>
  </si>
  <si>
    <t>Supplementary Table 5.  Trend in the average age of the prevalent dialysis patients for 1983–2021</t>
    <phoneticPr fontId="13"/>
  </si>
  <si>
    <t>Mean age of prevalent dialysis patients</t>
  </si>
  <si>
    <t>Supplementary Table 6.  Number of prevalent dialysis patients by age, 1982–2021</t>
    <phoneticPr fontId="13"/>
  </si>
  <si>
    <t>&lt;20</t>
    <phoneticPr fontId="13"/>
  </si>
  <si>
    <t>≥20, &lt;30</t>
  </si>
  <si>
    <t>≥30, &lt;40</t>
  </si>
  <si>
    <t>≥40, &lt;50</t>
  </si>
  <si>
    <t>≥50, &lt;60</t>
  </si>
  <si>
    <t>≥80, &lt;90</t>
  </si>
  <si>
    <t>≥90</t>
  </si>
  <si>
    <t>34,129</t>
  </si>
  <si>
    <t>55,199</t>
  </si>
  <si>
    <t>50,604</t>
  </si>
  <si>
    <t>46,053</t>
  </si>
  <si>
    <t>Supplementary Table 7.  Number of prevalent dialysis patients by dialysis vintage and sex, 2021</t>
    <phoneticPr fontId="13"/>
  </si>
  <si>
    <t>Dialysis vintage (years)</t>
    <phoneticPr fontId="13"/>
  </si>
  <si>
    <t xml:space="preserve"> (3.3)</t>
  </si>
  <si>
    <t xml:space="preserve"> (5.1)</t>
  </si>
  <si>
    <t xml:space="preserve"> (3.9)</t>
  </si>
  <si>
    <t xml:space="preserve"> (3.1)</t>
  </si>
  <si>
    <t xml:space="preserve"> (1.3)</t>
  </si>
  <si>
    <t>Undetermined</t>
  </si>
  <si>
    <t>152</t>
  </si>
  <si>
    <t>No information available</t>
  </si>
  <si>
    <t>0</t>
    <phoneticPr fontId="13"/>
  </si>
  <si>
    <t>Supplementary Table 8. Number of prevalent dialysis patients by dialysis vintage, 1988–2021</t>
    <phoneticPr fontId="13"/>
  </si>
  <si>
    <t>≥25</t>
  </si>
  <si>
    <t>152,416</t>
  </si>
  <si>
    <t>79,590</t>
  </si>
  <si>
    <t>40,397</t>
  </si>
  <si>
    <t>22,239</t>
  </si>
  <si>
    <t>12,536</t>
  </si>
  <si>
    <t>Chronic glomerulonephritis</t>
    <phoneticPr fontId="13"/>
  </si>
  <si>
    <t>Chronic pyelonephritis</t>
    <phoneticPr fontId="13"/>
  </si>
  <si>
    <t>Interstitial nephritis</t>
    <phoneticPr fontId="13"/>
  </si>
  <si>
    <t>RPGN</t>
    <phoneticPr fontId="13"/>
  </si>
  <si>
    <t>Unclassified nephritis</t>
    <phoneticPr fontId="13"/>
  </si>
  <si>
    <t>Polycystic kidney disease</t>
    <phoneticPr fontId="13"/>
  </si>
  <si>
    <t xml:space="preserve"> (3.0)</t>
  </si>
  <si>
    <t xml:space="preserve"> (3.7)</t>
  </si>
  <si>
    <t xml:space="preserve"> Genetic disorders</t>
    <phoneticPr fontId="13"/>
  </si>
  <si>
    <t>Nephrosclerosis</t>
    <phoneticPr fontId="13"/>
  </si>
  <si>
    <t>Malignant hypertension</t>
    <phoneticPr fontId="13"/>
  </si>
  <si>
    <t>Pregnancy-induced hypertension</t>
    <phoneticPr fontId="13"/>
  </si>
  <si>
    <t xml:space="preserve"> (1.1)</t>
  </si>
  <si>
    <t>Diabetic nephropathy</t>
    <phoneticPr fontId="13"/>
  </si>
  <si>
    <t>Autoimmune nephritis</t>
    <phoneticPr fontId="13"/>
  </si>
  <si>
    <t>Amyloidosis</t>
    <phoneticPr fontId="13"/>
  </si>
  <si>
    <t xml:space="preserve"> Gout kidney</t>
    <phoneticPr fontId="13"/>
  </si>
  <si>
    <t xml:space="preserve"> Urinary tract tuberculosis</t>
    <phoneticPr fontId="13"/>
  </si>
  <si>
    <t xml:space="preserve"> Viral infection</t>
    <phoneticPr fontId="13"/>
  </si>
  <si>
    <t xml:space="preserve"> Urolithiasis</t>
  </si>
  <si>
    <t xml:space="preserve"> Kidney and urinary tract tumor</t>
  </si>
  <si>
    <t>Urinary tract obstruction</t>
    <phoneticPr fontId="13"/>
  </si>
  <si>
    <t xml:space="preserve"> Paraproteinemia including myeloma kidney</t>
    <phoneticPr fontId="13"/>
  </si>
  <si>
    <t>Acute kidney injury</t>
    <phoneticPr fontId="13"/>
  </si>
  <si>
    <t xml:space="preserve"> Extrinsic kidney disease</t>
    <phoneticPr fontId="13"/>
  </si>
  <si>
    <t>CAKUT</t>
  </si>
  <si>
    <t>Graft loss</t>
    <phoneticPr fontId="13"/>
  </si>
  <si>
    <t>Others</t>
  </si>
  <si>
    <t xml:space="preserve">CAKUT, congenital anomalies of the kidney and urinary tract; RPGN, rapidly progressive glomerulonephritis. The data were obtained from the patient survey. </t>
    <phoneticPr fontId="13"/>
  </si>
  <si>
    <t>Supplementary Table 10.  Trends in major primary diseases among prevalent dialysis patients, 1983–2021</t>
    <phoneticPr fontId="13"/>
  </si>
  <si>
    <t>Chronic pyelonephritis, interstitial nephritis</t>
    <phoneticPr fontId="13"/>
  </si>
  <si>
    <t>RPGN</t>
  </si>
  <si>
    <t>Autoimmune nephritis</t>
  </si>
  <si>
    <t>Polycistic kidney disease</t>
    <phoneticPr fontId="13"/>
  </si>
  <si>
    <t xml:space="preserve">RPGN, rapidly progressive glomerulonephritis. The data were obtained from the patient survey. </t>
    <phoneticPr fontId="13"/>
  </si>
  <si>
    <t>Cause of death</t>
  </si>
  <si>
    <t>Male (%)</t>
    <phoneticPr fontId="19"/>
  </si>
  <si>
    <t>Female (%)</t>
    <phoneticPr fontId="19"/>
  </si>
  <si>
    <t xml:space="preserve">Heart failure </t>
    <phoneticPr fontId="13"/>
  </si>
  <si>
    <t>Cerebrovascular disease</t>
    <phoneticPr fontId="13"/>
  </si>
  <si>
    <t>Infectious disease</t>
    <phoneticPr fontId="13"/>
  </si>
  <si>
    <t>Gastrointestinal bleeding</t>
    <phoneticPr fontId="13"/>
  </si>
  <si>
    <t>Malignancy</t>
  </si>
  <si>
    <t>Cachexia / uremia / senility</t>
    <phoneticPr fontId="13"/>
  </si>
  <si>
    <t>Myocardial infarction</t>
    <phoneticPr fontId="13"/>
  </si>
  <si>
    <t>Hyperkalemia/
sudden death</t>
    <phoneticPr fontId="13"/>
  </si>
  <si>
    <t>Liver cirrhosis</t>
    <phoneticPr fontId="13"/>
  </si>
  <si>
    <t>Suicide/refuse</t>
    <phoneticPr fontId="13"/>
  </si>
  <si>
    <t>Ileus</t>
    <phoneticPr fontId="13"/>
  </si>
  <si>
    <t>Hematological disease</t>
    <phoneticPr fontId="13"/>
  </si>
  <si>
    <t>Pulmonary disease</t>
    <phoneticPr fontId="13"/>
  </si>
  <si>
    <t>Disaster or accident</t>
    <phoneticPr fontId="13"/>
  </si>
  <si>
    <t>Others</t>
    <phoneticPr fontId="13"/>
  </si>
  <si>
    <t>Supplementary Table 12.  Trends in major causes of death, 1983–2021</t>
    <phoneticPr fontId="13"/>
  </si>
  <si>
    <t>Cause of death</t>
    <phoneticPr fontId="13"/>
  </si>
  <si>
    <t>Heart failure</t>
    <phoneticPr fontId="17"/>
  </si>
  <si>
    <t>Infectious disease</t>
    <phoneticPr fontId="17"/>
  </si>
  <si>
    <t>11.0</t>
    <phoneticPr fontId="17"/>
  </si>
  <si>
    <t>11.5</t>
    <phoneticPr fontId="17"/>
  </si>
  <si>
    <t>12.0</t>
    <phoneticPr fontId="17"/>
  </si>
  <si>
    <t>12.2</t>
    <phoneticPr fontId="17"/>
  </si>
  <si>
    <t>11.7</t>
    <phoneticPr fontId="17"/>
  </si>
  <si>
    <t>11.6</t>
    <phoneticPr fontId="17"/>
  </si>
  <si>
    <t>12.1</t>
    <phoneticPr fontId="17"/>
  </si>
  <si>
    <t>11.3</t>
    <phoneticPr fontId="17"/>
  </si>
  <si>
    <t>Cerebrovascular disease</t>
    <phoneticPr fontId="21"/>
  </si>
  <si>
    <t>14.2</t>
    <phoneticPr fontId="17"/>
  </si>
  <si>
    <t>15.4</t>
    <phoneticPr fontId="17"/>
  </si>
  <si>
    <t>14.0</t>
    <phoneticPr fontId="17"/>
  </si>
  <si>
    <t>12.9</t>
    <phoneticPr fontId="17"/>
  </si>
  <si>
    <t>13.2</t>
    <phoneticPr fontId="17"/>
  </si>
  <si>
    <t>13.9</t>
    <phoneticPr fontId="17"/>
  </si>
  <si>
    <t>13.7</t>
    <phoneticPr fontId="17"/>
  </si>
  <si>
    <t>13.6</t>
    <phoneticPr fontId="17"/>
  </si>
  <si>
    <t>7.7</t>
    <phoneticPr fontId="17"/>
  </si>
  <si>
    <t>6.9</t>
    <phoneticPr fontId="17"/>
  </si>
  <si>
    <t>6.4</t>
    <phoneticPr fontId="17"/>
  </si>
  <si>
    <t>5.8</t>
    <phoneticPr fontId="17"/>
  </si>
  <si>
    <t>7.6</t>
    <phoneticPr fontId="17"/>
  </si>
  <si>
    <t>8.2</t>
    <phoneticPr fontId="17"/>
  </si>
  <si>
    <t>7.1</t>
    <phoneticPr fontId="17"/>
  </si>
  <si>
    <t>Myocardial infarction</t>
    <phoneticPr fontId="17"/>
  </si>
  <si>
    <t>5.3</t>
    <phoneticPr fontId="17"/>
  </si>
  <si>
    <t>4.8</t>
    <phoneticPr fontId="17"/>
  </si>
  <si>
    <t>6.1</t>
    <phoneticPr fontId="17"/>
  </si>
  <si>
    <t>6.0</t>
    <phoneticPr fontId="17"/>
  </si>
  <si>
    <t>5.4</t>
    <phoneticPr fontId="17"/>
  </si>
  <si>
    <t>Supplementary Table 13. Trend in annual crude death rate, 1983–2021</t>
    <phoneticPr fontId="13"/>
  </si>
  <si>
    <t>Crude death rate (%)</t>
    <phoneticPr fontId="17"/>
  </si>
  <si>
    <t>9.0</t>
    <phoneticPr fontId="17"/>
  </si>
  <si>
    <t>8.9</t>
    <phoneticPr fontId="17"/>
  </si>
  <si>
    <t>9.1</t>
    <phoneticPr fontId="17"/>
  </si>
  <si>
    <t>8.5</t>
    <phoneticPr fontId="17"/>
  </si>
  <si>
    <t>9.2</t>
    <phoneticPr fontId="17"/>
  </si>
  <si>
    <t>7.9</t>
    <phoneticPr fontId="17"/>
  </si>
  <si>
    <t>9.6</t>
    <phoneticPr fontId="17"/>
  </si>
  <si>
    <t>9.7</t>
    <phoneticPr fontId="17"/>
  </si>
  <si>
    <t>9.4</t>
    <phoneticPr fontId="17"/>
  </si>
  <si>
    <t>9.5</t>
    <phoneticPr fontId="17"/>
  </si>
  <si>
    <t>9.3</t>
    <phoneticPr fontId="17"/>
  </si>
  <si>
    <t>9.8</t>
    <phoneticPr fontId="17"/>
  </si>
  <si>
    <t>10.2</t>
    <phoneticPr fontId="17"/>
  </si>
  <si>
    <t>10.0</t>
    <phoneticPr fontId="17"/>
  </si>
  <si>
    <t>9.8</t>
    <phoneticPr fontId="13"/>
  </si>
  <si>
    <t>10.0</t>
    <phoneticPr fontId="13"/>
  </si>
  <si>
    <t xml:space="preserve">*The data were obtained from the patient survey. </t>
    <phoneticPr fontId="13"/>
  </si>
  <si>
    <t>Supplementary Table 17. Distributions of incident dialysis patients  by age and sex, 2021</t>
    <phoneticPr fontId="13"/>
  </si>
  <si>
    <t>104</t>
  </si>
  <si>
    <t xml:space="preserve"> (6.4)</t>
  </si>
  <si>
    <t>≥85 ,&lt;90</t>
  </si>
  <si>
    <t>Mean</t>
    <phoneticPr fontId="13"/>
  </si>
  <si>
    <t>Supplementary Table 18. Trend in average age of incident dialysis patients, 1983–2021</t>
    <phoneticPr fontId="13"/>
  </si>
  <si>
    <t>Mean age of incident dialysis patients</t>
  </si>
  <si>
    <t>Supplementary Table 19. Distributions of incident dialysis patients by primary disease and sex, 2021</t>
    <phoneticPr fontId="13"/>
  </si>
  <si>
    <t>Primary disease</t>
    <phoneticPr fontId="13"/>
  </si>
  <si>
    <t>Chronic pyelonephritis</t>
  </si>
  <si>
    <t>Interstitial nephritis</t>
  </si>
  <si>
    <t xml:space="preserve"> (1.2)</t>
  </si>
  <si>
    <t xml:space="preserve"> (2.6)</t>
  </si>
  <si>
    <t>Unclassified nephritis</t>
  </si>
  <si>
    <t>131</t>
  </si>
  <si>
    <t xml:space="preserve"> Genetic disorders</t>
  </si>
  <si>
    <t>Malignant hypertension</t>
  </si>
  <si>
    <t>Amyloidosis</t>
  </si>
  <si>
    <t xml:space="preserve"> Gout kidney</t>
  </si>
  <si>
    <t xml:space="preserve"> Urinary tract tuberculosis</t>
  </si>
  <si>
    <t xml:space="preserve"> Viral infection</t>
  </si>
  <si>
    <t>71</t>
  </si>
  <si>
    <t>Urinary tract obstruction</t>
  </si>
  <si>
    <t xml:space="preserve"> Paraproteinemia including myeloma kidney</t>
  </si>
  <si>
    <t>Acute kidney injury</t>
  </si>
  <si>
    <t>249</t>
  </si>
  <si>
    <t xml:space="preserve"> Extrinsic kidney disease</t>
  </si>
  <si>
    <t>Graft loss</t>
  </si>
  <si>
    <t>CAKUT, congenital anomalies of the kidney and urinary tract; RPGN, rapidly progressive glomerulonephritis. The data were obtained from the patient survey.</t>
    <phoneticPr fontId="13"/>
  </si>
  <si>
    <t>Supplementary Table 20. Trends in major primary diseases of incident dialysis patients, 1983–2021</t>
    <phoneticPr fontId="13"/>
  </si>
  <si>
    <t>Polycystic kidney disease</t>
  </si>
  <si>
    <t>Chronic pyelonephritis, interstitial nephritis</t>
  </si>
  <si>
    <t>RPGN, rapidly progressive glomerulonephritis. The data were obtained from the patient survey.</t>
    <phoneticPr fontId="13"/>
  </si>
  <si>
    <t>Supplementary Table 21. Distributions of incident dialysis patients by cause of death and sex, 2021</t>
    <phoneticPr fontId="13"/>
  </si>
  <si>
    <t>Heart failure</t>
  </si>
  <si>
    <t>311 (19.0)</t>
    <phoneticPr fontId="13"/>
  </si>
  <si>
    <t>144 (22.3)</t>
    <phoneticPr fontId="13"/>
  </si>
  <si>
    <t>455 (19.9)</t>
    <phoneticPr fontId="13"/>
  </si>
  <si>
    <t>Cerebrovascular disease</t>
  </si>
  <si>
    <t>84 (5.1)</t>
    <phoneticPr fontId="13"/>
  </si>
  <si>
    <t>36 (5.6)</t>
    <phoneticPr fontId="13"/>
  </si>
  <si>
    <t>120 (5.3)</t>
    <phoneticPr fontId="13"/>
  </si>
  <si>
    <t>Infectious disease</t>
  </si>
  <si>
    <t>446 (27.2)</t>
    <phoneticPr fontId="13"/>
  </si>
  <si>
    <t>155 (24.0)</t>
    <phoneticPr fontId="13"/>
  </si>
  <si>
    <t>601 (26.3)</t>
    <phoneticPr fontId="13"/>
  </si>
  <si>
    <t>Gastrointestinal bleeding</t>
  </si>
  <si>
    <t>27 (1.6)</t>
    <phoneticPr fontId="13"/>
  </si>
  <si>
    <t>9 (1.4)</t>
    <phoneticPr fontId="13"/>
  </si>
  <si>
    <t>36 (1.6)</t>
    <phoneticPr fontId="13"/>
  </si>
  <si>
    <t>188 (11.5)</t>
    <phoneticPr fontId="13"/>
  </si>
  <si>
    <t>61 (9.5)</t>
    <phoneticPr fontId="13"/>
  </si>
  <si>
    <t>249 (10.9)</t>
    <phoneticPr fontId="13"/>
  </si>
  <si>
    <t>Cachexia / uremia / senility</t>
  </si>
  <si>
    <t>73 (4.5)</t>
    <phoneticPr fontId="13"/>
  </si>
  <si>
    <t>35 (5.4)</t>
    <phoneticPr fontId="13"/>
  </si>
  <si>
    <t>108 (4.7)</t>
    <phoneticPr fontId="13"/>
  </si>
  <si>
    <t>Myocardial infarction</t>
  </si>
  <si>
    <t>46 (2.8)</t>
    <phoneticPr fontId="13"/>
  </si>
  <si>
    <t>18 (2.8)</t>
    <phoneticPr fontId="13"/>
  </si>
  <si>
    <t>64 (2.8)</t>
    <phoneticPr fontId="13"/>
  </si>
  <si>
    <t>Hyperkalemia/
sudden death</t>
  </si>
  <si>
    <t>20 (1.2)</t>
    <phoneticPr fontId="13"/>
  </si>
  <si>
    <t>6 (0.9)</t>
    <phoneticPr fontId="13"/>
  </si>
  <si>
    <t>26 (1.1)</t>
    <phoneticPr fontId="13"/>
  </si>
  <si>
    <t>Liver cirrhosis</t>
  </si>
  <si>
    <t>11 (1.7)</t>
    <phoneticPr fontId="13"/>
  </si>
  <si>
    <t>38 (1.7)</t>
    <phoneticPr fontId="13"/>
  </si>
  <si>
    <t>Suicide/refuse</t>
  </si>
  <si>
    <t>18 (1.1)</t>
    <phoneticPr fontId="13"/>
  </si>
  <si>
    <t>8 (1.2)</t>
    <phoneticPr fontId="13"/>
  </si>
  <si>
    <t>Ileus</t>
  </si>
  <si>
    <t>14 (0.9)</t>
    <phoneticPr fontId="13"/>
  </si>
  <si>
    <t>7 (1.1)</t>
    <phoneticPr fontId="13"/>
  </si>
  <si>
    <t>21 (0.9)</t>
    <phoneticPr fontId="13"/>
  </si>
  <si>
    <t>Hematological disease</t>
  </si>
  <si>
    <t>22 (1.3)</t>
    <phoneticPr fontId="13"/>
  </si>
  <si>
    <t>5 (0.8)</t>
    <phoneticPr fontId="13"/>
  </si>
  <si>
    <t>27 (1.2)</t>
    <phoneticPr fontId="13"/>
  </si>
  <si>
    <t>Pulmonary disease</t>
  </si>
  <si>
    <t>53 (3.2)</t>
    <phoneticPr fontId="13"/>
  </si>
  <si>
    <t>14 (2.2)</t>
    <phoneticPr fontId="13"/>
  </si>
  <si>
    <t>67 (2.9)</t>
    <phoneticPr fontId="13"/>
  </si>
  <si>
    <t>Disaster or accident</t>
  </si>
  <si>
    <t>9 (0.5)</t>
    <phoneticPr fontId="13"/>
  </si>
  <si>
    <t>1 (0.2)</t>
    <phoneticPr fontId="13"/>
  </si>
  <si>
    <t>10 (0.4)</t>
    <phoneticPr fontId="13"/>
  </si>
  <si>
    <t>184 (11.2)</t>
    <phoneticPr fontId="13"/>
  </si>
  <si>
    <t xml:space="preserve"> 85 (13.2)</t>
    <phoneticPr fontId="13"/>
  </si>
  <si>
    <t>269 (11.8)</t>
    <phoneticPr fontId="13"/>
  </si>
  <si>
    <t>118 (7.2)</t>
    <phoneticPr fontId="13"/>
  </si>
  <si>
    <t>50 (7.8)</t>
    <phoneticPr fontId="13"/>
  </si>
  <si>
    <t>168 (7.4)</t>
    <phoneticPr fontId="13"/>
  </si>
  <si>
    <t>1,640 (100.0)</t>
    <phoneticPr fontId="13"/>
  </si>
  <si>
    <t>645 (100.0)</t>
    <phoneticPr fontId="13"/>
  </si>
  <si>
    <t>2,285 (100.0)</t>
    <phoneticPr fontId="13"/>
  </si>
  <si>
    <t>1,641</t>
  </si>
  <si>
    <t>647</t>
  </si>
  <si>
    <t>2,288</t>
  </si>
  <si>
    <t>Supplementary Table 22. Trends in major causes of death during the incident year, 1990–2021</t>
    <phoneticPr fontId="13"/>
  </si>
  <si>
    <t xml:space="preserve">The data are expressed as %. The data were obtained from the patient survey. </t>
    <phoneticPr fontId="13"/>
  </si>
  <si>
    <t>Supplementary Table 23. Distribution of facilities by ET measurement frequency and ET concentration in dilaysis fluid, 2021</t>
    <phoneticPr fontId="13"/>
  </si>
  <si>
    <t>Endotoxin concentration in dialysis fluid (EU/mL)</t>
  </si>
  <si>
    <t>Every day</t>
    <phoneticPr fontId="13"/>
  </si>
  <si>
    <t>Every week</t>
  </si>
  <si>
    <t>Every two weeks</t>
  </si>
  <si>
    <t>Every month</t>
  </si>
  <si>
    <t>Several times per year</t>
  </si>
  <si>
    <t>Once a year</t>
  </si>
  <si>
    <t xml:space="preserve">Unspecified </t>
  </si>
  <si>
    <t xml:space="preserve">No data available </t>
    <phoneticPr fontId="13"/>
  </si>
  <si>
    <t>&lt;0.001</t>
  </si>
  <si>
    <t>290</t>
  </si>
  <si>
    <t>3,746</t>
  </si>
  <si>
    <t xml:space="preserve"> (5.7)</t>
  </si>
  <si>
    <t>(0.0)</t>
    <phoneticPr fontId="13"/>
  </si>
  <si>
    <t>≥0.001, &lt;0.01</t>
  </si>
  <si>
    <t>≥0.01, &lt;0.05</t>
  </si>
  <si>
    <t xml:space="preserve"> (75.3)</t>
  </si>
  <si>
    <t>≥0.05, &lt;0.1</t>
  </si>
  <si>
    <t>≥0.1, &lt;0.25</t>
  </si>
  <si>
    <t>≥0.25, &lt;0.5</t>
  </si>
  <si>
    <t>≥0.5</t>
  </si>
  <si>
    <t>194</t>
  </si>
  <si>
    <t>283</t>
  </si>
  <si>
    <t xml:space="preserve"> (7.9)</t>
  </si>
  <si>
    <t>56</t>
  </si>
  <si>
    <t>287</t>
  </si>
  <si>
    <t>4,422</t>
  </si>
  <si>
    <t>Target facilities are those that have at least one dialysis machine. The data were obtained from the facility survey. ET, endotoxin; EU, endotoxin unit.</t>
    <phoneticPr fontId="13"/>
  </si>
  <si>
    <t>Supplementary Table 24. Trends in dialysis fluid ET measurement frequency, 2006–2021</t>
    <phoneticPr fontId="13"/>
  </si>
  <si>
    <t>Frequency of measurement
 (per month)</t>
  </si>
  <si>
    <t>≥1</t>
  </si>
  <si>
    <r>
      <rPr>
        <sz val="10"/>
        <color indexed="8"/>
        <rFont val="ＭＳ Ｐゴシック"/>
        <family val="3"/>
        <charset val="128"/>
      </rPr>
      <t>（</t>
    </r>
    <r>
      <rPr>
        <sz val="10"/>
        <color indexed="8"/>
        <rFont val="Calibri"/>
        <family val="2"/>
      </rPr>
      <t>27.3</t>
    </r>
    <r>
      <rPr>
        <sz val="10"/>
        <color indexed="8"/>
        <rFont val="ＭＳ Ｐゴシック"/>
        <family val="3"/>
        <charset val="128"/>
      </rPr>
      <t>）</t>
    </r>
  </si>
  <si>
    <r>
      <rPr>
        <sz val="10"/>
        <color indexed="8"/>
        <rFont val="ＭＳ Ｐゴシック"/>
        <family val="3"/>
        <charset val="128"/>
      </rPr>
      <t>（</t>
    </r>
    <r>
      <rPr>
        <sz val="10"/>
        <color indexed="8"/>
        <rFont val="Calibri"/>
        <family val="2"/>
      </rPr>
      <t>31.5</t>
    </r>
    <r>
      <rPr>
        <sz val="10"/>
        <color indexed="8"/>
        <rFont val="ＭＳ Ｐゴシック"/>
        <family val="3"/>
        <charset val="128"/>
      </rPr>
      <t>）</t>
    </r>
  </si>
  <si>
    <r>
      <rPr>
        <sz val="10"/>
        <color indexed="8"/>
        <rFont val="ＭＳ Ｐゴシック"/>
        <family val="3"/>
        <charset val="128"/>
      </rPr>
      <t>（</t>
    </r>
    <r>
      <rPr>
        <sz val="10"/>
        <color indexed="8"/>
        <rFont val="Calibri"/>
        <family val="2"/>
      </rPr>
      <t>33.1</t>
    </r>
    <r>
      <rPr>
        <sz val="10"/>
        <color indexed="8"/>
        <rFont val="ＭＳ Ｐゴシック"/>
        <family val="3"/>
        <charset val="128"/>
      </rPr>
      <t>）</t>
    </r>
  </si>
  <si>
    <r>
      <rPr>
        <sz val="10"/>
        <color indexed="8"/>
        <rFont val="ＭＳ Ｐゴシック"/>
        <family val="3"/>
        <charset val="128"/>
      </rPr>
      <t>（</t>
    </r>
    <r>
      <rPr>
        <sz val="10"/>
        <color indexed="8"/>
        <rFont val="Calibri"/>
        <family val="2"/>
      </rPr>
      <t>36.0</t>
    </r>
    <r>
      <rPr>
        <sz val="10"/>
        <color indexed="8"/>
        <rFont val="ＭＳ Ｐゴシック"/>
        <family val="3"/>
        <charset val="128"/>
      </rPr>
      <t>）</t>
    </r>
  </si>
  <si>
    <r>
      <rPr>
        <sz val="10"/>
        <color indexed="8"/>
        <rFont val="ＭＳ Ｐゴシック"/>
        <family val="3"/>
        <charset val="128"/>
      </rPr>
      <t>（</t>
    </r>
    <r>
      <rPr>
        <sz val="10"/>
        <color indexed="8"/>
        <rFont val="Calibri"/>
        <family val="2"/>
      </rPr>
      <t>70.6</t>
    </r>
    <r>
      <rPr>
        <sz val="10"/>
        <color indexed="8"/>
        <rFont val="ＭＳ Ｐゴシック"/>
        <family val="3"/>
        <charset val="128"/>
      </rPr>
      <t>）</t>
    </r>
  </si>
  <si>
    <r>
      <rPr>
        <sz val="10"/>
        <color indexed="8"/>
        <rFont val="ＭＳ Ｐゴシック"/>
        <family val="3"/>
        <charset val="128"/>
      </rPr>
      <t>（</t>
    </r>
    <r>
      <rPr>
        <sz val="10"/>
        <color indexed="8"/>
        <rFont val="Calibri"/>
        <family val="2"/>
      </rPr>
      <t>71.9</t>
    </r>
    <r>
      <rPr>
        <sz val="10"/>
        <color indexed="8"/>
        <rFont val="ＭＳ Ｐゴシック"/>
        <family val="3"/>
        <charset val="128"/>
      </rPr>
      <t>）</t>
    </r>
  </si>
  <si>
    <r>
      <rPr>
        <sz val="10"/>
        <color indexed="8"/>
        <rFont val="ＭＳ Ｐゴシック"/>
        <family val="3"/>
        <charset val="128"/>
      </rPr>
      <t>（</t>
    </r>
    <r>
      <rPr>
        <sz val="10"/>
        <color indexed="8"/>
        <rFont val="Calibri"/>
        <family val="2"/>
      </rPr>
      <t>76.3</t>
    </r>
    <r>
      <rPr>
        <sz val="10"/>
        <color indexed="8"/>
        <rFont val="ＭＳ Ｐゴシック"/>
        <family val="3"/>
        <charset val="128"/>
      </rPr>
      <t>）</t>
    </r>
  </si>
  <si>
    <r>
      <rPr>
        <sz val="10"/>
        <color indexed="8"/>
        <rFont val="ＭＳ Ｐゴシック"/>
        <family val="3"/>
        <charset val="128"/>
      </rPr>
      <t>（</t>
    </r>
    <r>
      <rPr>
        <sz val="10"/>
        <color indexed="8"/>
        <rFont val="Calibri"/>
        <family val="2"/>
      </rPr>
      <t>77.7</t>
    </r>
    <r>
      <rPr>
        <sz val="10"/>
        <color indexed="8"/>
        <rFont val="ＭＳ Ｐゴシック"/>
        <family val="3"/>
        <charset val="128"/>
      </rPr>
      <t>）</t>
    </r>
  </si>
  <si>
    <t>(85.1)</t>
    <phoneticPr fontId="13"/>
  </si>
  <si>
    <t>&lt;1</t>
  </si>
  <si>
    <t>(14.9)</t>
    <phoneticPr fontId="13"/>
  </si>
  <si>
    <t>4,305</t>
  </si>
  <si>
    <r>
      <rPr>
        <sz val="10"/>
        <color indexed="8"/>
        <rFont val="ＭＳ Ｐゴシック"/>
        <family val="3"/>
        <charset val="128"/>
      </rPr>
      <t>（</t>
    </r>
    <r>
      <rPr>
        <sz val="10"/>
        <color indexed="8"/>
        <rFont val="Calibri"/>
        <family val="2"/>
      </rPr>
      <t>100.0</t>
    </r>
    <r>
      <rPr>
        <sz val="10"/>
        <color indexed="8"/>
        <rFont val="ＭＳ Ｐゴシック"/>
        <family val="3"/>
        <charset val="128"/>
      </rPr>
      <t>）</t>
    </r>
  </si>
  <si>
    <t>(100.0)</t>
    <phoneticPr fontId="13"/>
  </si>
  <si>
    <t>20</t>
    <phoneticPr fontId="13"/>
  </si>
  <si>
    <t xml:space="preserve">No information available </t>
  </si>
  <si>
    <t>2</t>
    <phoneticPr fontId="13"/>
  </si>
  <si>
    <t>4,346</t>
  </si>
  <si>
    <t>4,442</t>
    <phoneticPr fontId="13"/>
  </si>
  <si>
    <t>Target facilities are those that have at least one dialysis machine. The data were obtained from the facility survey.  ET, endotoxin; EU, endotoxin unit.</t>
    <phoneticPr fontId="13"/>
  </si>
  <si>
    <t>Supplementary Table 25. Trends in ET concentration in dialysis fluid, 2006–2021</t>
    <phoneticPr fontId="13"/>
  </si>
  <si>
    <t>&lt;0.001</t>
    <phoneticPr fontId="13"/>
  </si>
  <si>
    <t>-</t>
    <phoneticPr fontId="17"/>
  </si>
  <si>
    <t>3,446</t>
  </si>
  <si>
    <r>
      <rPr>
        <sz val="10"/>
        <color indexed="8"/>
        <rFont val="ＭＳ Ｐゴシック"/>
        <family val="3"/>
        <charset val="128"/>
      </rPr>
      <t>（</t>
    </r>
    <r>
      <rPr>
        <sz val="10"/>
        <color indexed="8"/>
        <rFont val="Calibri"/>
        <family val="2"/>
      </rPr>
      <t>29.8</t>
    </r>
    <r>
      <rPr>
        <sz val="10"/>
        <color indexed="8"/>
        <rFont val="ＭＳ Ｐゴシック"/>
        <family val="3"/>
        <charset val="128"/>
      </rPr>
      <t>）</t>
    </r>
  </si>
  <si>
    <r>
      <rPr>
        <sz val="10"/>
        <color indexed="8"/>
        <rFont val="ＭＳ Ｐゴシック"/>
        <family val="3"/>
        <charset val="128"/>
      </rPr>
      <t>（</t>
    </r>
    <r>
      <rPr>
        <sz val="10"/>
        <color indexed="8"/>
        <rFont val="Calibri"/>
        <family val="2"/>
      </rPr>
      <t>53.0</t>
    </r>
    <r>
      <rPr>
        <sz val="10"/>
        <color indexed="8"/>
        <rFont val="ＭＳ Ｐゴシック"/>
        <family val="3"/>
        <charset val="128"/>
      </rPr>
      <t>）</t>
    </r>
  </si>
  <si>
    <r>
      <rPr>
        <sz val="10"/>
        <color indexed="8"/>
        <rFont val="ＭＳ Ｐゴシック"/>
        <family val="3"/>
        <charset val="128"/>
      </rPr>
      <t>（</t>
    </r>
    <r>
      <rPr>
        <sz val="10"/>
        <color indexed="8"/>
        <rFont val="Calibri"/>
        <family val="2"/>
      </rPr>
      <t>56.1</t>
    </r>
    <r>
      <rPr>
        <sz val="10"/>
        <color indexed="8"/>
        <rFont val="ＭＳ Ｐゴシック"/>
        <family val="3"/>
        <charset val="128"/>
      </rPr>
      <t>）</t>
    </r>
  </si>
  <si>
    <r>
      <rPr>
        <sz val="10"/>
        <color indexed="8"/>
        <rFont val="ＭＳ Ｐゴシック"/>
        <family val="3"/>
        <charset val="128"/>
      </rPr>
      <t>（</t>
    </r>
    <r>
      <rPr>
        <sz val="10"/>
        <color indexed="8"/>
        <rFont val="Calibri"/>
        <family val="2"/>
      </rPr>
      <t>62.1</t>
    </r>
    <r>
      <rPr>
        <sz val="10"/>
        <color indexed="8"/>
        <rFont val="ＭＳ Ｐゴシック"/>
        <family val="3"/>
        <charset val="128"/>
      </rPr>
      <t>）</t>
    </r>
  </si>
  <si>
    <r>
      <rPr>
        <sz val="10"/>
        <color indexed="8"/>
        <rFont val="ＭＳ Ｐゴシック"/>
        <family val="3"/>
        <charset val="128"/>
      </rPr>
      <t>（</t>
    </r>
    <r>
      <rPr>
        <sz val="10"/>
        <color indexed="8"/>
        <rFont val="Calibri"/>
        <family val="2"/>
      </rPr>
      <t>66.0</t>
    </r>
    <r>
      <rPr>
        <sz val="10"/>
        <color indexed="8"/>
        <rFont val="ＭＳ Ｐゴシック"/>
        <family val="3"/>
        <charset val="128"/>
      </rPr>
      <t>）</t>
    </r>
  </si>
  <si>
    <r>
      <rPr>
        <sz val="10"/>
        <color indexed="8"/>
        <rFont val="ＭＳ Ｐゴシック"/>
        <family val="3"/>
        <charset val="128"/>
      </rPr>
      <t>（</t>
    </r>
    <r>
      <rPr>
        <sz val="10"/>
        <color indexed="8"/>
        <rFont val="Calibri"/>
        <family val="2"/>
      </rPr>
      <t>70.7</t>
    </r>
    <r>
      <rPr>
        <sz val="10"/>
        <color indexed="8"/>
        <rFont val="ＭＳ Ｐゴシック"/>
        <family val="3"/>
        <charset val="128"/>
      </rPr>
      <t>）</t>
    </r>
  </si>
  <si>
    <t>(88.7)</t>
    <phoneticPr fontId="13"/>
  </si>
  <si>
    <t>≥0.001, &lt;0.05</t>
  </si>
  <si>
    <t>431</t>
    <phoneticPr fontId="13"/>
  </si>
  <si>
    <t>(9.8)</t>
    <phoneticPr fontId="13"/>
  </si>
  <si>
    <t>≥0.05</t>
  </si>
  <si>
    <t>65</t>
    <phoneticPr fontId="13"/>
  </si>
  <si>
    <t>(1.5)</t>
    <phoneticPr fontId="13"/>
  </si>
  <si>
    <t>Subtotal</t>
    <phoneticPr fontId="21"/>
  </si>
  <si>
    <t>4,188</t>
  </si>
  <si>
    <t>4,385</t>
    <phoneticPr fontId="13"/>
  </si>
  <si>
    <t>-</t>
  </si>
  <si>
    <t>48</t>
    <phoneticPr fontId="13"/>
  </si>
  <si>
    <t xml:space="preserve">No information available </t>
    <phoneticPr fontId="13"/>
  </si>
  <si>
    <t>9</t>
    <phoneticPr fontId="13"/>
  </si>
  <si>
    <t>Total</t>
    <phoneticPr fontId="13"/>
  </si>
  <si>
    <t>Supplementary Table 26. Distribution of facilities by TVC measurement frequency and TVC in dialysis fluid, 2021</t>
    <phoneticPr fontId="13"/>
  </si>
  <si>
    <t xml:space="preserve">TVC (CFU/mL) </t>
  </si>
  <si>
    <t>Every day</t>
  </si>
  <si>
    <t>Every two week</t>
  </si>
  <si>
    <t>&lt;0.1</t>
    <phoneticPr fontId="21"/>
  </si>
  <si>
    <t>206</t>
  </si>
  <si>
    <t>2,586</t>
  </si>
  <si>
    <t>302</t>
  </si>
  <si>
    <t>3,479</t>
  </si>
  <si>
    <t>3,481</t>
  </si>
  <si>
    <t xml:space="preserve"> (74.3)</t>
  </si>
  <si>
    <t xml:space="preserve"> (8.7)</t>
  </si>
  <si>
    <t>≥0.1, &lt;1</t>
  </si>
  <si>
    <t>284</t>
  </si>
  <si>
    <t>367</t>
  </si>
  <si>
    <t xml:space="preserve"> (77.4)</t>
  </si>
  <si>
    <t>≥1, &lt;10</t>
  </si>
  <si>
    <t>199</t>
  </si>
  <si>
    <t>276</t>
  </si>
  <si>
    <t xml:space="preserve"> (4.7)</t>
  </si>
  <si>
    <t xml:space="preserve"> (72.1)</t>
  </si>
  <si>
    <t xml:space="preserve"> (10.1)</t>
  </si>
  <si>
    <t>≥10, &lt;100</t>
  </si>
  <si>
    <t>110</t>
  </si>
  <si>
    <t xml:space="preserve"> (9.6)</t>
  </si>
  <si>
    <t>≥100</t>
  </si>
  <si>
    <t xml:space="preserve"> (9.1)</t>
  </si>
  <si>
    <t xml:space="preserve"> (13.6)</t>
  </si>
  <si>
    <t xml:space="preserve"> (63.6)</t>
  </si>
  <si>
    <t>181</t>
  </si>
  <si>
    <t>3,193</t>
  </si>
  <si>
    <t>370</t>
  </si>
  <si>
    <t>4,290</t>
  </si>
  <si>
    <t>4,293</t>
  </si>
  <si>
    <t xml:space="preserve"> (4.2)</t>
  </si>
  <si>
    <t xml:space="preserve"> (5.8)</t>
  </si>
  <si>
    <t xml:space="preserve"> (74.4)</t>
  </si>
  <si>
    <t xml:space="preserve"> (6.7)</t>
  </si>
  <si>
    <t xml:space="preserve"> (8.6)</t>
  </si>
  <si>
    <t>Unspecified</t>
    <phoneticPr fontId="21"/>
  </si>
  <si>
    <t xml:space="preserve"> (66.7)</t>
  </si>
  <si>
    <t xml:space="preserve">No information available </t>
    <phoneticPr fontId="21"/>
  </si>
  <si>
    <t>Total</t>
    <phoneticPr fontId="21"/>
  </si>
  <si>
    <t>3,211</t>
  </si>
  <si>
    <t>373</t>
  </si>
  <si>
    <t>77</t>
  </si>
  <si>
    <t>4,393</t>
  </si>
  <si>
    <t xml:space="preserve"> (73.1)</t>
  </si>
  <si>
    <t xml:space="preserve">The data were obtained from the facility survey. CFU, colony-forming unit; TVC: total viable microbial count. </t>
  </si>
  <si>
    <t>Supplementary Table 27. Trends in dialysis fluid TVC measurement frequency, 2006–2021</t>
    <phoneticPr fontId="13"/>
  </si>
  <si>
    <t>Frequency of measurement
 (per month)</t>
    <phoneticPr fontId="17"/>
  </si>
  <si>
    <t>(11.5)</t>
  </si>
  <si>
    <t>(16.9)</t>
  </si>
  <si>
    <r>
      <rPr>
        <sz val="10"/>
        <color indexed="8"/>
        <rFont val="ＭＳ Ｐゴシック"/>
        <family val="3"/>
        <charset val="128"/>
      </rPr>
      <t>（</t>
    </r>
    <r>
      <rPr>
        <sz val="10"/>
        <color indexed="8"/>
        <rFont val="Calibri"/>
        <family val="2"/>
      </rPr>
      <t>20.8</t>
    </r>
    <r>
      <rPr>
        <sz val="10"/>
        <color indexed="8"/>
        <rFont val="ＭＳ Ｐゴシック"/>
        <family val="3"/>
        <charset val="128"/>
      </rPr>
      <t>）</t>
    </r>
  </si>
  <si>
    <r>
      <rPr>
        <sz val="10"/>
        <color indexed="8"/>
        <rFont val="ＭＳ Ｐゴシック"/>
        <family val="3"/>
        <charset val="128"/>
      </rPr>
      <t>（</t>
    </r>
    <r>
      <rPr>
        <sz val="10"/>
        <color indexed="8"/>
        <rFont val="Calibri"/>
        <family val="2"/>
      </rPr>
      <t>25.8</t>
    </r>
    <r>
      <rPr>
        <sz val="10"/>
        <color indexed="8"/>
        <rFont val="ＭＳ Ｐゴシック"/>
        <family val="3"/>
        <charset val="128"/>
      </rPr>
      <t>）</t>
    </r>
  </si>
  <si>
    <r>
      <rPr>
        <sz val="10"/>
        <color indexed="8"/>
        <rFont val="ＭＳ Ｐゴシック"/>
        <family val="3"/>
        <charset val="128"/>
      </rPr>
      <t>（</t>
    </r>
    <r>
      <rPr>
        <sz val="10"/>
        <color indexed="8"/>
        <rFont val="Calibri"/>
        <family val="2"/>
      </rPr>
      <t>67.8</t>
    </r>
    <r>
      <rPr>
        <sz val="10"/>
        <color indexed="8"/>
        <rFont val="ＭＳ Ｐゴシック"/>
        <family val="3"/>
        <charset val="128"/>
      </rPr>
      <t>）</t>
    </r>
  </si>
  <si>
    <r>
      <rPr>
        <sz val="10"/>
        <color indexed="8"/>
        <rFont val="ＭＳ Ｐゴシック"/>
        <family val="3"/>
        <charset val="128"/>
      </rPr>
      <t>（</t>
    </r>
    <r>
      <rPr>
        <sz val="10"/>
        <color indexed="8"/>
        <rFont val="Calibri"/>
        <family val="2"/>
      </rPr>
      <t>70.0</t>
    </r>
    <r>
      <rPr>
        <sz val="10"/>
        <color indexed="8"/>
        <rFont val="ＭＳ Ｐゴシック"/>
        <family val="3"/>
        <charset val="128"/>
      </rPr>
      <t>）</t>
    </r>
  </si>
  <si>
    <r>
      <rPr>
        <sz val="10"/>
        <color indexed="8"/>
        <rFont val="ＭＳ Ｐゴシック"/>
        <family val="3"/>
        <charset val="128"/>
      </rPr>
      <t>（</t>
    </r>
    <r>
      <rPr>
        <sz val="10"/>
        <color indexed="8"/>
        <rFont val="Calibri"/>
        <family val="2"/>
      </rPr>
      <t>73.7</t>
    </r>
    <r>
      <rPr>
        <sz val="10"/>
        <color indexed="8"/>
        <rFont val="ＭＳ Ｐゴシック"/>
        <family val="3"/>
        <charset val="128"/>
      </rPr>
      <t>）</t>
    </r>
  </si>
  <si>
    <r>
      <rPr>
        <sz val="10"/>
        <color indexed="8"/>
        <rFont val="ＭＳ Ｐゴシック"/>
        <family val="3"/>
        <charset val="128"/>
      </rPr>
      <t>（</t>
    </r>
    <r>
      <rPr>
        <sz val="10"/>
        <color indexed="8"/>
        <rFont val="Calibri"/>
        <family val="2"/>
      </rPr>
      <t>74.7</t>
    </r>
    <r>
      <rPr>
        <sz val="10"/>
        <color indexed="8"/>
        <rFont val="ＭＳ Ｐゴシック"/>
        <family val="3"/>
        <charset val="128"/>
      </rPr>
      <t>）</t>
    </r>
  </si>
  <si>
    <t>(83.4)</t>
    <phoneticPr fontId="13"/>
  </si>
  <si>
    <t>&lt;1</t>
    <phoneticPr fontId="21"/>
  </si>
  <si>
    <t>732</t>
    <phoneticPr fontId="13"/>
  </si>
  <si>
    <t>(16.6)</t>
    <phoneticPr fontId="13"/>
  </si>
  <si>
    <t>4,289</t>
  </si>
  <si>
    <t>4,413</t>
    <phoneticPr fontId="13"/>
  </si>
  <si>
    <t>26</t>
    <phoneticPr fontId="13"/>
  </si>
  <si>
    <t>3</t>
    <phoneticPr fontId="13"/>
  </si>
  <si>
    <t xml:space="preserve">The data were obtained from the facility survey. TVC: total viable microbial count. </t>
    <phoneticPr fontId="17"/>
  </si>
  <si>
    <t>Supplementary Table 28. Trends in TVC in dialysis fluid, 2006–2021</t>
    <phoneticPr fontId="13"/>
  </si>
  <si>
    <t>TVC  (CFU/mL)</t>
  </si>
  <si>
    <t>3,129</t>
  </si>
  <si>
    <t>3,668</t>
    <phoneticPr fontId="13"/>
  </si>
  <si>
    <t>(48.4)</t>
  </si>
  <si>
    <t>(47.9)</t>
  </si>
  <si>
    <r>
      <rPr>
        <sz val="10"/>
        <color indexed="8"/>
        <rFont val="ＭＳ Ｐゴシック"/>
        <family val="3"/>
        <charset val="128"/>
      </rPr>
      <t>（</t>
    </r>
    <r>
      <rPr>
        <sz val="10"/>
        <color indexed="8"/>
        <rFont val="Calibri"/>
        <family val="2"/>
      </rPr>
      <t>50.7</t>
    </r>
    <r>
      <rPr>
        <sz val="10"/>
        <color indexed="8"/>
        <rFont val="ＭＳ Ｐゴシック"/>
        <family val="3"/>
        <charset val="128"/>
      </rPr>
      <t>）</t>
    </r>
  </si>
  <si>
    <r>
      <rPr>
        <sz val="10"/>
        <color indexed="8"/>
        <rFont val="ＭＳ Ｐゴシック"/>
        <family val="3"/>
        <charset val="128"/>
      </rPr>
      <t>（</t>
    </r>
    <r>
      <rPr>
        <sz val="10"/>
        <color indexed="8"/>
        <rFont val="Calibri"/>
        <family val="2"/>
      </rPr>
      <t>54.5</t>
    </r>
    <r>
      <rPr>
        <sz val="10"/>
        <color indexed="8"/>
        <rFont val="ＭＳ Ｐゴシック"/>
        <family val="3"/>
        <charset val="128"/>
      </rPr>
      <t>）</t>
    </r>
  </si>
  <si>
    <r>
      <rPr>
        <sz val="10"/>
        <color indexed="8"/>
        <rFont val="ＭＳ Ｐゴシック"/>
        <family val="3"/>
        <charset val="128"/>
      </rPr>
      <t>（</t>
    </r>
    <r>
      <rPr>
        <sz val="10"/>
        <color indexed="8"/>
        <rFont val="Calibri"/>
        <family val="2"/>
      </rPr>
      <t>53.1</t>
    </r>
    <r>
      <rPr>
        <sz val="10"/>
        <color indexed="8"/>
        <rFont val="ＭＳ Ｐゴシック"/>
        <family val="3"/>
        <charset val="128"/>
      </rPr>
      <t>）</t>
    </r>
  </si>
  <si>
    <r>
      <rPr>
        <sz val="10"/>
        <color indexed="8"/>
        <rFont val="ＭＳ Ｐゴシック"/>
        <family val="3"/>
        <charset val="128"/>
      </rPr>
      <t>（</t>
    </r>
    <r>
      <rPr>
        <sz val="10"/>
        <color indexed="8"/>
        <rFont val="Calibri"/>
        <family val="2"/>
      </rPr>
      <t>56.4</t>
    </r>
    <r>
      <rPr>
        <sz val="10"/>
        <color indexed="8"/>
        <rFont val="ＭＳ Ｐゴシック"/>
        <family val="3"/>
        <charset val="128"/>
      </rPr>
      <t>）</t>
    </r>
  </si>
  <si>
    <r>
      <rPr>
        <sz val="10"/>
        <color indexed="8"/>
        <rFont val="ＭＳ Ｐゴシック"/>
        <family val="3"/>
        <charset val="128"/>
      </rPr>
      <t>（</t>
    </r>
    <r>
      <rPr>
        <sz val="10"/>
        <color indexed="8"/>
        <rFont val="Calibri"/>
        <family val="2"/>
      </rPr>
      <t>63.8</t>
    </r>
    <r>
      <rPr>
        <sz val="10"/>
        <color indexed="8"/>
        <rFont val="ＭＳ Ｐゴシック"/>
        <family val="3"/>
        <charset val="128"/>
      </rPr>
      <t>）</t>
    </r>
  </si>
  <si>
    <t>(84.8)</t>
    <phoneticPr fontId="13"/>
  </si>
  <si>
    <t>≥0.1, &lt;100</t>
  </si>
  <si>
    <t>643</t>
    <phoneticPr fontId="13"/>
  </si>
  <si>
    <t>16</t>
    <phoneticPr fontId="13"/>
  </si>
  <si>
    <t>(0.4)</t>
    <phoneticPr fontId="13"/>
  </si>
  <si>
    <t>4,072</t>
  </si>
  <si>
    <t>4,327</t>
    <phoneticPr fontId="13"/>
  </si>
  <si>
    <t>95</t>
    <phoneticPr fontId="13"/>
  </si>
  <si>
    <t>49</t>
  </si>
  <si>
    <t>Supplementary Table 29. Distribution of facilities by ET concentration and TVC in dialysis fluid, 2021</t>
    <phoneticPr fontId="13"/>
  </si>
  <si>
    <t xml:space="preserve">Unspecified </t>
    <phoneticPr fontId="13"/>
  </si>
  <si>
    <t>&lt;0.1</t>
    <phoneticPr fontId="13"/>
  </si>
  <si>
    <t>Subtotal</t>
    <phoneticPr fontId="13"/>
  </si>
  <si>
    <t>The data were obtained from the facility survey. CFU: colony-forming unit; ET, endotoxin; TVC: total viable microbial count.</t>
  </si>
  <si>
    <t>Supplementary Table 30. Trends in distributions of facilities by achievement of UPD and standard dialysis fluid levels, 2009–2021</t>
    <phoneticPr fontId="13"/>
  </si>
  <si>
    <t>Facilities with both ET &lt; 0.001 EU/mL and TVC &lt;0.1 CFU/mL</t>
  </si>
  <si>
    <t>2,942</t>
  </si>
  <si>
    <t>(81.6)</t>
    <phoneticPr fontId="13"/>
  </si>
  <si>
    <t>Facilities with both ET &lt; 0.05 EU/mL and TVC &lt;100 CFU/mL</t>
  </si>
  <si>
    <t>(98.5)</t>
    <phoneticPr fontId="13"/>
  </si>
  <si>
    <t xml:space="preserve">The data were obtained from the facility survey. CFU, colony-forming unit; ET, endotoxin concentration; EU, endotoxin unit; TVC, total viable microbial count; UPD: ultrapure dialysis fluid. </t>
  </si>
  <si>
    <t>Supplementary Table 31. Trends in distribution of facilities by source of dialysis water, 2017–2021</t>
    <phoneticPr fontId="13"/>
  </si>
  <si>
    <t>Source of dialysis water</t>
  </si>
  <si>
    <t>Tap water</t>
  </si>
  <si>
    <t>3,703</t>
  </si>
  <si>
    <t xml:space="preserve"> (84.1)</t>
  </si>
  <si>
    <t>(83.6)</t>
    <phoneticPr fontId="13"/>
  </si>
  <si>
    <t>Groundwater</t>
  </si>
  <si>
    <t>386</t>
    <phoneticPr fontId="13"/>
  </si>
  <si>
    <t>(8.8)</t>
    <phoneticPr fontId="13"/>
  </si>
  <si>
    <t>Mixed water of 
tap water and 
groundwater</t>
    <phoneticPr fontId="13"/>
  </si>
  <si>
    <t>305</t>
  </si>
  <si>
    <t>318</t>
    <phoneticPr fontId="13"/>
  </si>
  <si>
    <t>(7.2)</t>
    <phoneticPr fontId="13"/>
  </si>
  <si>
    <t>21</t>
    <phoneticPr fontId="13"/>
  </si>
  <si>
    <t>(0.5)</t>
    <phoneticPr fontId="13"/>
  </si>
  <si>
    <t>4,401</t>
  </si>
  <si>
    <t>4,410</t>
    <phoneticPr fontId="13"/>
  </si>
  <si>
    <t>30</t>
    <phoneticPr fontId="13"/>
  </si>
  <si>
    <t xml:space="preserve">No data available </t>
    <phoneticPr fontId="21"/>
  </si>
  <si>
    <t>The data were obtained from the facility survey.</t>
  </si>
  <si>
    <t>Supplementary Table 32. Trends in distribution of facilites by measurement frequency for residual chlorine, 2017–2021</t>
    <phoneticPr fontId="13"/>
  </si>
  <si>
    <t>Measurement frequency of residual chlorine</t>
    <phoneticPr fontId="13"/>
  </si>
  <si>
    <t>2,846</t>
    <phoneticPr fontId="13"/>
  </si>
  <si>
    <t>(64.6)</t>
    <phoneticPr fontId="13"/>
  </si>
  <si>
    <t>Once a week</t>
  </si>
  <si>
    <t>858</t>
    <phoneticPr fontId="13"/>
  </si>
  <si>
    <t>(19.5)</t>
    <phoneticPr fontId="13"/>
  </si>
  <si>
    <t>Several times per month</t>
  </si>
  <si>
    <t>57</t>
    <phoneticPr fontId="13"/>
  </si>
  <si>
    <t>(1.3)</t>
    <phoneticPr fontId="13"/>
  </si>
  <si>
    <t>Once a month</t>
  </si>
  <si>
    <t>180</t>
    <phoneticPr fontId="13"/>
  </si>
  <si>
    <t>(4.1)</t>
    <phoneticPr fontId="13"/>
  </si>
  <si>
    <t>80</t>
    <phoneticPr fontId="13"/>
  </si>
  <si>
    <t>(1.8)</t>
    <phoneticPr fontId="13"/>
  </si>
  <si>
    <t>(0.6)</t>
    <phoneticPr fontId="13"/>
  </si>
  <si>
    <t>356</t>
    <phoneticPr fontId="13"/>
  </si>
  <si>
    <t>(8.1)</t>
    <phoneticPr fontId="13"/>
  </si>
  <si>
    <t>4,403</t>
    <phoneticPr fontId="13"/>
  </si>
  <si>
    <t>37</t>
    <phoneticPr fontId="13"/>
  </si>
  <si>
    <t>The data were obtained from the facility survey.</t>
    <phoneticPr fontId="13"/>
  </si>
  <si>
    <t>Supplementary Table 33. Trends in  distribution of facilities by measurement method for residual chlorine, 2017–2021</t>
    <phoneticPr fontId="13"/>
  </si>
  <si>
    <t>Method of measuring residual chlorine</t>
  </si>
  <si>
    <t>Free chlorine and
 total chlorine</t>
    <phoneticPr fontId="13"/>
  </si>
  <si>
    <t>(41.0)</t>
    <phoneticPr fontId="13"/>
  </si>
  <si>
    <t>Free chlorine only</t>
  </si>
  <si>
    <t>1,463</t>
    <phoneticPr fontId="13"/>
  </si>
  <si>
    <t>(34.6)</t>
    <phoneticPr fontId="13"/>
  </si>
  <si>
    <t>Total chlorine only</t>
  </si>
  <si>
    <t>978</t>
    <phoneticPr fontId="13"/>
  </si>
  <si>
    <t>(23.1)</t>
    <phoneticPr fontId="13"/>
  </si>
  <si>
    <t>55</t>
    <phoneticPr fontId="13"/>
  </si>
  <si>
    <t>(81.3)</t>
    <phoneticPr fontId="13"/>
  </si>
  <si>
    <t>4,231</t>
    <phoneticPr fontId="13"/>
  </si>
  <si>
    <t>169</t>
    <phoneticPr fontId="13"/>
  </si>
  <si>
    <t>42</t>
    <phoneticPr fontId="13"/>
  </si>
  <si>
    <t>Supplementary Table 34. Trends in distribution of facilities by awareness of the JSDT standard for chemical contaminants, 2017–2021</t>
    <phoneticPr fontId="13"/>
  </si>
  <si>
    <t>Awareness of the JSDT standard for chemical contaminants</t>
  </si>
  <si>
    <t>Well aware</t>
    <phoneticPr fontId="13"/>
  </si>
  <si>
    <t>979</t>
  </si>
  <si>
    <t>865</t>
    <phoneticPr fontId="13"/>
  </si>
  <si>
    <t xml:space="preserve"> (22.5)</t>
  </si>
  <si>
    <t>(19.8)</t>
    <phoneticPr fontId="13"/>
  </si>
  <si>
    <t>Aware</t>
    <phoneticPr fontId="13"/>
  </si>
  <si>
    <t>2,803</t>
  </si>
  <si>
    <t>2,865</t>
    <phoneticPr fontId="13"/>
  </si>
  <si>
    <t xml:space="preserve"> (64.5)</t>
  </si>
  <si>
    <t>(65.7)</t>
    <phoneticPr fontId="13"/>
  </si>
  <si>
    <t>Not very aware</t>
    <phoneticPr fontId="13"/>
  </si>
  <si>
    <t>491</t>
  </si>
  <si>
    <t>549</t>
    <phoneticPr fontId="13"/>
  </si>
  <si>
    <t xml:space="preserve"> (11.3)</t>
  </si>
  <si>
    <t>(12.6)</t>
    <phoneticPr fontId="13"/>
  </si>
  <si>
    <t>Completely unaware</t>
    <phoneticPr fontId="13"/>
  </si>
  <si>
    <t>79</t>
    <phoneticPr fontId="13"/>
  </si>
  <si>
    <t>4,344</t>
  </si>
  <si>
    <t>4,358</t>
    <phoneticPr fontId="13"/>
  </si>
  <si>
    <t>82</t>
    <phoneticPr fontId="13"/>
  </si>
  <si>
    <t>Supplementary Table 35. Trends in distribution of facilities by measurement frequency for chemical contaminants,  2017–2021</t>
    <phoneticPr fontId="13"/>
  </si>
  <si>
    <t xml:space="preserve">Measurement frequency for chemical contaminants </t>
    <phoneticPr fontId="13"/>
  </si>
  <si>
    <t>(6.3)</t>
    <phoneticPr fontId="13"/>
  </si>
  <si>
    <t>453</t>
    <phoneticPr fontId="13"/>
  </si>
  <si>
    <t>(10.8)</t>
    <phoneticPr fontId="13"/>
  </si>
  <si>
    <t>1,826</t>
    <phoneticPr fontId="13"/>
  </si>
  <si>
    <t>(43.4)</t>
    <phoneticPr fontId="13"/>
  </si>
  <si>
    <t>Once a several years</t>
  </si>
  <si>
    <t>489</t>
    <phoneticPr fontId="13"/>
  </si>
  <si>
    <t>(11.6)</t>
    <phoneticPr fontId="13"/>
  </si>
  <si>
    <t>184</t>
    <phoneticPr fontId="13"/>
  </si>
  <si>
    <t>(4.4)</t>
    <phoneticPr fontId="13"/>
  </si>
  <si>
    <t>987</t>
    <phoneticPr fontId="13"/>
  </si>
  <si>
    <t>(23.5)</t>
    <phoneticPr fontId="13"/>
  </si>
  <si>
    <t>4,204</t>
    <phoneticPr fontId="13"/>
  </si>
  <si>
    <t>236</t>
    <phoneticPr fontId="13"/>
  </si>
  <si>
    <r>
      <rPr>
        <sz val="10"/>
        <color theme="1"/>
        <rFont val="Times New Roman"/>
        <family val="1"/>
      </rPr>
      <t>　</t>
    </r>
    <r>
      <rPr>
        <sz val="10"/>
        <color theme="1"/>
        <rFont val="Calibri"/>
        <family val="2"/>
      </rPr>
      <t>1971 and before</t>
    </r>
  </si>
  <si>
    <r>
      <t xml:space="preserve">Yes (sufficient for </t>
    </r>
    <r>
      <rPr>
        <sz val="10"/>
        <color theme="1"/>
        <rFont val="Times New Roman"/>
        <family val="1"/>
      </rPr>
      <t>≥</t>
    </r>
    <r>
      <rPr>
        <sz val="10"/>
        <color theme="1"/>
        <rFont val="Calibri"/>
        <family val="2"/>
      </rPr>
      <t>5 days of routine dialysis procedures)</t>
    </r>
  </si>
  <si>
    <t>Other social media</t>
    <phoneticPr fontId="3"/>
  </si>
  <si>
    <r>
      <t>Twitter</t>
    </r>
    <r>
      <rPr>
        <vertAlign val="superscript"/>
        <sz val="10"/>
        <rFont val="ＭＳ Ｐ明朝"/>
        <family val="1"/>
        <charset val="128"/>
      </rPr>
      <t>Ⓡ</t>
    </r>
    <phoneticPr fontId="3"/>
  </si>
  <si>
    <r>
      <t>LINE</t>
    </r>
    <r>
      <rPr>
        <vertAlign val="superscript"/>
        <sz val="10"/>
        <rFont val="ＭＳ Ｐ明朝"/>
        <family val="1"/>
        <charset val="128"/>
      </rPr>
      <t>Ⓡ</t>
    </r>
    <phoneticPr fontId="3"/>
  </si>
  <si>
    <r>
      <t>Facebook</t>
    </r>
    <r>
      <rPr>
        <vertAlign val="superscript"/>
        <sz val="10"/>
        <rFont val="ＭＳ Ｐ明朝"/>
        <family val="1"/>
        <charset val="128"/>
      </rPr>
      <t>Ⓡ</t>
    </r>
    <phoneticPr fontId="3"/>
  </si>
  <si>
    <t>HAD</t>
    <phoneticPr fontId="3"/>
  </si>
  <si>
    <t>HAD, hemoadsorption; HD, hemodialysis; HDF, hemodiafiltration; HF, hemofiltration; HHD, home hemodialysis; PD, peritoneal dialysis.</t>
    <phoneticPr fontId="3"/>
  </si>
  <si>
    <t>Supplementary Table 52. COVID-19 patients: treatment modalities and age, 2021</t>
    <phoneticPr fontId="3"/>
  </si>
  <si>
    <r>
      <rPr>
        <sz val="10"/>
        <rFont val="Times New Roman"/>
        <family val="1"/>
      </rPr>
      <t>≥</t>
    </r>
    <r>
      <rPr>
        <sz val="10"/>
        <rFont val="Calibri"/>
        <family val="2"/>
      </rPr>
      <t>40 years</t>
    </r>
  </si>
  <si>
    <r>
      <rPr>
        <sz val="10"/>
        <rFont val="Times New Roman"/>
        <family val="1"/>
      </rPr>
      <t>≥</t>
    </r>
    <r>
      <rPr>
        <sz val="10"/>
        <rFont val="Calibri"/>
        <family val="2"/>
      </rPr>
      <t>50 years</t>
    </r>
  </si>
  <si>
    <r>
      <rPr>
        <sz val="10"/>
        <rFont val="Times New Roman"/>
        <family val="1"/>
      </rPr>
      <t>≥</t>
    </r>
    <r>
      <rPr>
        <sz val="10"/>
        <rFont val="Calibri"/>
        <family val="2"/>
      </rPr>
      <t>60 years</t>
    </r>
  </si>
  <si>
    <r>
      <rPr>
        <sz val="10"/>
        <rFont val="Times New Roman"/>
        <family val="1"/>
      </rPr>
      <t>≥</t>
    </r>
    <r>
      <rPr>
        <sz val="10"/>
        <rFont val="Calibri"/>
        <family val="2"/>
      </rPr>
      <t>70 years</t>
    </r>
  </si>
  <si>
    <r>
      <rPr>
        <sz val="10"/>
        <rFont val="Times New Roman"/>
        <family val="1"/>
      </rPr>
      <t>≥</t>
    </r>
    <r>
      <rPr>
        <sz val="10"/>
        <rFont val="Calibri"/>
        <family val="2"/>
      </rPr>
      <t>80 years</t>
    </r>
  </si>
  <si>
    <t>Supplementary Table 44. Locking of patient bed casters, 2011 and 2021</t>
    <phoneticPr fontId="3"/>
  </si>
  <si>
    <t>Supplementary Table 43. Material of dialysate delivery system piping, 2011 and 2021</t>
    <phoneticPr fontId="3"/>
  </si>
  <si>
    <t>Supplementary Table 42. Availability and size of water tanks (well water) that can be used in an emergency, 2011 and 2021</t>
    <phoneticPr fontId="3"/>
  </si>
  <si>
    <t>Supplementary Table 36. Structure of the building where dialysis machines are located, 2011 and 2021</t>
    <phoneticPr fontId="3"/>
  </si>
  <si>
    <t>Supplementary Table 37. Construction period of the building where dialysis machines are located, 2011 and 2021</t>
    <phoneticPr fontId="3"/>
  </si>
  <si>
    <t>Supplementary Table 38. Seismic resistance of the building where dialysis machines are located, 2011 and 2021</t>
    <phoneticPr fontId="3"/>
  </si>
  <si>
    <t>Supplementary Table 39. Seismic resistance of the building where dialysis machines are located by construction period, 2021</t>
    <phoneticPr fontId="3"/>
  </si>
  <si>
    <t>Supplementary Table 40. Availability and location of private power generators that can be used for dialysis, 2011 and 2021</t>
    <phoneticPr fontId="3"/>
  </si>
  <si>
    <t>Supplementary Table 41. Possibility of supplying water to water tanks from emergency water trucks, 2021</t>
    <phoneticPr fontId="3"/>
  </si>
  <si>
    <t>Supplementary Table 45. Anti-earthquake measures for reverse osmosis/delivery systems, 2011 and 2021</t>
    <phoneticPr fontId="3"/>
  </si>
  <si>
    <t>Supplementary Table 46. Anti-earthquake measures for bedside consoles (multiple responses allowed), 2011 and 2021</t>
    <phoneticPr fontId="3"/>
  </si>
  <si>
    <t>Supplementary Table 47. Means of disaster information gathering/communication (multiple responses allowed), 2011 and 2021</t>
    <phoneticPr fontId="3"/>
  </si>
  <si>
    <t>Supplementary Table 48. Emergency withdrawal methods (multiple responses allowed), 2011 and 2021</t>
    <phoneticPr fontId="3"/>
  </si>
  <si>
    <t>Supplementary Table 49. Means of providing patients with information on dialysis conditions in normal times (multiple responses allowed), 2011 and 2021</t>
    <phoneticPr fontId="3"/>
  </si>
  <si>
    <t>Supplementary Table 50. COVID-19 testing status and treatment modalities, 2021</t>
    <phoneticPr fontId="3"/>
  </si>
  <si>
    <t>Supplementary Table 51. COVID-19 patients: treatment modalities and fatality rate, 2021</t>
    <phoneticPr fontId="3"/>
  </si>
  <si>
    <t>Supplementary Table 53. COVID-19 vaccination status and treatment modalities, 2021</t>
    <phoneticPr fontId="3"/>
  </si>
  <si>
    <r>
      <rPr>
        <sz val="10"/>
        <color theme="1"/>
        <rFont val="Times New Roman"/>
        <family val="1"/>
      </rPr>
      <t>≥</t>
    </r>
    <r>
      <rPr>
        <sz val="10"/>
        <color theme="1"/>
        <rFont val="Calibri"/>
        <family val="2"/>
      </rPr>
      <t>5,&lt;10</t>
    </r>
  </si>
  <si>
    <r>
      <rPr>
        <sz val="10"/>
        <color theme="1"/>
        <rFont val="Times New Roman"/>
        <family val="1"/>
      </rPr>
      <t>≥</t>
    </r>
    <r>
      <rPr>
        <sz val="10"/>
        <color theme="1"/>
        <rFont val="Calibri"/>
        <family val="2"/>
      </rPr>
      <t>10,&lt;15</t>
    </r>
  </si>
  <si>
    <r>
      <rPr>
        <sz val="10"/>
        <color theme="1"/>
        <rFont val="Times New Roman"/>
        <family val="1"/>
      </rPr>
      <t>≥</t>
    </r>
    <r>
      <rPr>
        <sz val="10"/>
        <color theme="1"/>
        <rFont val="Calibri"/>
        <family val="2"/>
      </rPr>
      <t>15,&lt;20</t>
    </r>
  </si>
  <si>
    <r>
      <rPr>
        <sz val="10"/>
        <color theme="1"/>
        <rFont val="Times New Roman"/>
        <family val="1"/>
      </rPr>
      <t>≥</t>
    </r>
    <r>
      <rPr>
        <sz val="10"/>
        <color theme="1"/>
        <rFont val="Calibri"/>
        <family val="2"/>
      </rPr>
      <t>20,&lt;25</t>
    </r>
  </si>
  <si>
    <r>
      <rPr>
        <sz val="10"/>
        <color theme="1"/>
        <rFont val="Times New Roman"/>
        <family val="1"/>
      </rPr>
      <t>≥</t>
    </r>
    <r>
      <rPr>
        <sz val="10"/>
        <color theme="1"/>
        <rFont val="Calibri"/>
        <family val="2"/>
      </rPr>
      <t>25,&lt;30</t>
    </r>
  </si>
  <si>
    <r>
      <rPr>
        <sz val="10"/>
        <color theme="1"/>
        <rFont val="Times New Roman"/>
        <family val="1"/>
      </rPr>
      <t>≥</t>
    </r>
    <r>
      <rPr>
        <sz val="10"/>
        <color theme="1"/>
        <rFont val="Calibri"/>
        <family val="2"/>
      </rPr>
      <t>30,&lt;35</t>
    </r>
  </si>
  <si>
    <r>
      <rPr>
        <sz val="10"/>
        <color theme="1"/>
        <rFont val="Times New Roman"/>
        <family val="1"/>
      </rPr>
      <t>≥</t>
    </r>
    <r>
      <rPr>
        <sz val="10"/>
        <color theme="1"/>
        <rFont val="Calibri"/>
        <family val="2"/>
      </rPr>
      <t>35,&lt;40</t>
    </r>
  </si>
  <si>
    <r>
      <rPr>
        <sz val="10"/>
        <color theme="1"/>
        <rFont val="Times New Roman"/>
        <family val="1"/>
      </rPr>
      <t>≥</t>
    </r>
    <r>
      <rPr>
        <sz val="10"/>
        <color theme="1"/>
        <rFont val="Calibri"/>
        <family val="2"/>
      </rPr>
      <t>40,&lt;45</t>
    </r>
  </si>
  <si>
    <r>
      <rPr>
        <sz val="10"/>
        <rFont val="Times New Roman"/>
        <family val="1"/>
      </rPr>
      <t>≥</t>
    </r>
    <r>
      <rPr>
        <sz val="10"/>
        <rFont val="Calibri"/>
        <family val="2"/>
      </rPr>
      <t>45,&lt;50</t>
    </r>
  </si>
  <si>
    <r>
      <rPr>
        <sz val="10"/>
        <rFont val="Times New Roman"/>
        <family val="1"/>
      </rPr>
      <t>≥</t>
    </r>
    <r>
      <rPr>
        <sz val="10"/>
        <rFont val="Calibri"/>
        <family val="2"/>
      </rPr>
      <t>50,&lt;55</t>
    </r>
  </si>
  <si>
    <r>
      <rPr>
        <sz val="10"/>
        <rFont val="Times New Roman"/>
        <family val="1"/>
      </rPr>
      <t>≥</t>
    </r>
    <r>
      <rPr>
        <sz val="10"/>
        <rFont val="Calibri"/>
        <family val="2"/>
      </rPr>
      <t>55,&lt;60</t>
    </r>
  </si>
  <si>
    <r>
      <rPr>
        <sz val="10"/>
        <rFont val="Times New Roman"/>
        <family val="1"/>
      </rPr>
      <t>≥</t>
    </r>
    <r>
      <rPr>
        <sz val="10"/>
        <rFont val="Calibri"/>
        <family val="2"/>
      </rPr>
      <t>60,&lt;65</t>
    </r>
  </si>
  <si>
    <r>
      <rPr>
        <sz val="10"/>
        <rFont val="Times New Roman"/>
        <family val="1"/>
      </rPr>
      <t>≥</t>
    </r>
    <r>
      <rPr>
        <sz val="10"/>
        <rFont val="Calibri"/>
        <family val="2"/>
      </rPr>
      <t>65,&lt;70</t>
    </r>
  </si>
  <si>
    <r>
      <rPr>
        <sz val="10"/>
        <rFont val="Times New Roman"/>
        <family val="1"/>
      </rPr>
      <t>≥</t>
    </r>
    <r>
      <rPr>
        <sz val="10"/>
        <rFont val="Calibri"/>
        <family val="2"/>
      </rPr>
      <t>70,&lt;75</t>
    </r>
  </si>
  <si>
    <r>
      <rPr>
        <sz val="10"/>
        <rFont val="Times New Roman"/>
        <family val="1"/>
      </rPr>
      <t>≥</t>
    </r>
    <r>
      <rPr>
        <sz val="10"/>
        <rFont val="Calibri"/>
        <family val="2"/>
      </rPr>
      <t>75,&lt;80</t>
    </r>
  </si>
  <si>
    <r>
      <rPr>
        <sz val="10"/>
        <rFont val="Times New Roman"/>
        <family val="1"/>
      </rPr>
      <t>≥</t>
    </r>
    <r>
      <rPr>
        <sz val="10"/>
        <rFont val="Calibri"/>
        <family val="2"/>
      </rPr>
      <t>80,&lt;85</t>
    </r>
  </si>
  <si>
    <r>
      <rPr>
        <sz val="10"/>
        <rFont val="Times New Roman"/>
        <family val="1"/>
      </rPr>
      <t>≥</t>
    </r>
    <r>
      <rPr>
        <sz val="10"/>
        <rFont val="Calibri"/>
        <family val="2"/>
      </rPr>
      <t>85,&lt;90</t>
    </r>
  </si>
  <si>
    <r>
      <rPr>
        <sz val="10"/>
        <rFont val="Times New Roman"/>
        <family val="1"/>
      </rPr>
      <t>≥</t>
    </r>
    <r>
      <rPr>
        <sz val="10"/>
        <rFont val="Calibri"/>
        <family val="2"/>
      </rPr>
      <t>9</t>
    </r>
    <r>
      <rPr>
        <sz val="10"/>
        <rFont val="Times New Roman"/>
        <family val="1"/>
      </rPr>
      <t>≤</t>
    </r>
    <r>
      <rPr>
        <sz val="10"/>
        <rFont val="Calibri"/>
        <family val="2"/>
      </rPr>
      <t>,&lt;95</t>
    </r>
  </si>
  <si>
    <r>
      <rPr>
        <sz val="10"/>
        <color theme="1"/>
        <rFont val="Times New Roman"/>
        <family val="1"/>
      </rPr>
      <t>≥</t>
    </r>
    <r>
      <rPr>
        <sz val="10"/>
        <color theme="1"/>
        <rFont val="Calibri"/>
        <family val="2"/>
      </rPr>
      <t>95</t>
    </r>
  </si>
  <si>
    <t>Supplementary Table 56. Presence/absence of malignancy as of the end of the year and age, 2021</t>
    <phoneticPr fontId="3"/>
  </si>
  <si>
    <t>Supplementary Table 55. Presence/absence of malignancy as of the end of the year and sex, 2021</t>
    <phoneticPr fontId="3"/>
  </si>
  <si>
    <t>Supplementary Table 54. COVID-19 patients: year/month of positive COVID-19 test and sex, 2021</t>
    <phoneticPr fontId="3"/>
  </si>
  <si>
    <t>Supplementary Table 57. Patients with malignancy: type of malignancy as of the end of the year and sex, 2021</t>
    <phoneticPr fontId="3"/>
  </si>
  <si>
    <r>
      <rPr>
        <sz val="10"/>
        <color theme="1"/>
        <rFont val="Times New Roman"/>
        <family val="1"/>
      </rPr>
      <t>≥</t>
    </r>
    <r>
      <rPr>
        <sz val="10"/>
        <color theme="1"/>
        <rFont val="Calibri"/>
        <family val="2"/>
      </rPr>
      <t>15,&lt;30 years</t>
    </r>
  </si>
  <si>
    <r>
      <rPr>
        <sz val="10"/>
        <color theme="1"/>
        <rFont val="Times New Roman"/>
        <family val="1"/>
      </rPr>
      <t>≥</t>
    </r>
    <r>
      <rPr>
        <sz val="10"/>
        <color theme="1"/>
        <rFont val="Calibri"/>
        <family val="2"/>
      </rPr>
      <t>30,&lt;45 years</t>
    </r>
  </si>
  <si>
    <r>
      <rPr>
        <sz val="10"/>
        <color theme="1"/>
        <rFont val="Times New Roman"/>
        <family val="1"/>
      </rPr>
      <t>≥</t>
    </r>
    <r>
      <rPr>
        <sz val="10"/>
        <color theme="1"/>
        <rFont val="Calibri"/>
        <family val="2"/>
      </rPr>
      <t>45,&lt;60 years</t>
    </r>
  </si>
  <si>
    <r>
      <rPr>
        <sz val="10"/>
        <color theme="1"/>
        <rFont val="Times New Roman"/>
        <family val="1"/>
      </rPr>
      <t>≥</t>
    </r>
    <r>
      <rPr>
        <sz val="10"/>
        <color theme="1"/>
        <rFont val="Calibri"/>
        <family val="2"/>
      </rPr>
      <t>60,&lt;75 years</t>
    </r>
  </si>
  <si>
    <r>
      <rPr>
        <sz val="10"/>
        <color theme="1"/>
        <rFont val="Times New Roman"/>
        <family val="1"/>
      </rPr>
      <t>≥</t>
    </r>
    <r>
      <rPr>
        <sz val="10"/>
        <color theme="1"/>
        <rFont val="Calibri"/>
        <family val="2"/>
      </rPr>
      <t>75,&lt;90 years</t>
    </r>
  </si>
  <si>
    <r>
      <rPr>
        <sz val="10"/>
        <color theme="1"/>
        <rFont val="Times New Roman"/>
        <family val="1"/>
      </rPr>
      <t>≥</t>
    </r>
    <r>
      <rPr>
        <sz val="10"/>
        <color theme="1"/>
        <rFont val="Calibri"/>
        <family val="2"/>
      </rPr>
      <t>90 years</t>
    </r>
  </si>
  <si>
    <t>*1 The percentages in parentheses below the numbers are percentages of responses of each tumor type category relative to all valid responses. Percentage totals do not necessarily add up to 100% because each person was allowed to give up to 3 responses regarding the type of malignancy.</t>
    <phoneticPr fontId="3"/>
  </si>
  <si>
    <r>
      <rPr>
        <sz val="10"/>
        <color theme="1"/>
        <rFont val="Times New Roman"/>
        <family val="1"/>
      </rPr>
      <t>≥</t>
    </r>
    <r>
      <rPr>
        <sz val="10"/>
        <color theme="1"/>
        <rFont val="Calibri"/>
        <family val="2"/>
      </rPr>
      <t>2,&lt;5</t>
    </r>
  </si>
  <si>
    <r>
      <rPr>
        <sz val="10"/>
        <color theme="1"/>
        <rFont val="Times New Roman"/>
        <family val="1"/>
      </rPr>
      <t>≥</t>
    </r>
    <r>
      <rPr>
        <sz val="10"/>
        <color theme="1"/>
        <rFont val="Calibri"/>
        <family val="2"/>
      </rPr>
      <t>40</t>
    </r>
  </si>
  <si>
    <t>*1 (%)</t>
    <phoneticPr fontId="3"/>
  </si>
  <si>
    <t>Supplementary Table 61. Patients with history of kidney donation: time from kidney donation to start of dialysis*1 and primary disease, 2021</t>
    <phoneticPr fontId="3"/>
  </si>
  <si>
    <t>*1  The month of kidney donation was unknown in 60 cases. For these data, the month of kidney donation was assumed to be June of the same year for calculation purposes.</t>
    <phoneticPr fontId="3"/>
  </si>
  <si>
    <r>
      <rPr>
        <sz val="10"/>
        <rFont val="Times New Roman"/>
        <family val="1"/>
      </rPr>
      <t>≥</t>
    </r>
    <r>
      <rPr>
        <sz val="10"/>
        <rFont val="Calibri"/>
        <family val="2"/>
      </rPr>
      <t>60 (5 years)</t>
    </r>
  </si>
  <si>
    <r>
      <rPr>
        <sz val="10"/>
        <rFont val="Times New Roman"/>
        <family val="1"/>
      </rPr>
      <t>≥</t>
    </r>
    <r>
      <rPr>
        <sz val="10"/>
        <rFont val="Calibri"/>
        <family val="2"/>
      </rPr>
      <t>120 (10 years)</t>
    </r>
  </si>
  <si>
    <r>
      <rPr>
        <sz val="10"/>
        <rFont val="Times New Roman"/>
        <family val="1"/>
      </rPr>
      <t>≥</t>
    </r>
    <r>
      <rPr>
        <sz val="10"/>
        <rFont val="Calibri"/>
        <family val="2"/>
      </rPr>
      <t>180 (15 years)</t>
    </r>
  </si>
  <si>
    <r>
      <rPr>
        <sz val="10"/>
        <rFont val="Times New Roman"/>
        <family val="1"/>
      </rPr>
      <t>≥</t>
    </r>
    <r>
      <rPr>
        <sz val="10"/>
        <rFont val="Calibri"/>
        <family val="2"/>
      </rPr>
      <t>240 (20 years)</t>
    </r>
  </si>
  <si>
    <r>
      <rPr>
        <sz val="10"/>
        <rFont val="Times New Roman"/>
        <family val="1"/>
      </rPr>
      <t>≥</t>
    </r>
    <r>
      <rPr>
        <sz val="10"/>
        <rFont val="Calibri"/>
        <family val="2"/>
      </rPr>
      <t>300 (25 years)</t>
    </r>
  </si>
  <si>
    <r>
      <rPr>
        <sz val="10"/>
        <rFont val="Times New Roman"/>
        <family val="1"/>
      </rPr>
      <t>≥</t>
    </r>
    <r>
      <rPr>
        <sz val="10"/>
        <rFont val="Calibri"/>
        <family val="2"/>
      </rPr>
      <t>360 (30 years)</t>
    </r>
  </si>
  <si>
    <r>
      <rPr>
        <sz val="10"/>
        <rFont val="Times New Roman"/>
        <family val="1"/>
      </rPr>
      <t>≥</t>
    </r>
    <r>
      <rPr>
        <sz val="10"/>
        <rFont val="Calibri"/>
        <family val="2"/>
      </rPr>
      <t>20 years</t>
    </r>
  </si>
  <si>
    <r>
      <rPr>
        <sz val="10"/>
        <color theme="1"/>
        <rFont val="Calibri"/>
        <family val="2"/>
      </rPr>
      <t xml:space="preserve">*1 There were 60 data with the month of kidney donation reported as 99 or blank. For these data, the month of kidney donation was assumed to be June of the same year for calculation purposes. </t>
    </r>
    <r>
      <rPr>
        <sz val="10"/>
        <color rgb="FF000000"/>
        <rFont val="Calibri"/>
        <family val="2"/>
      </rPr>
      <t xml:space="preserve">
*2 Age at kidney donation represents the age at the end of the year of kidney donation. 
*3 Patients whose year of kidney donation was not provided were counted as "not specified." Patients whose year of birth was not provided or unknown and whose year of kidney donation was unknown were counted as "unknown".</t>
    </r>
    <phoneticPr fontId="3"/>
  </si>
  <si>
    <t>Supplementary Table 62. Patients with history of kidney donation: time from kidney donation to start of dialysis (months)*1 and age at kidney donation*2*3, 2021</t>
    <phoneticPr fontId="3"/>
  </si>
  <si>
    <t>*2 Age at the time of kidney donation was calculated based on age at the end of the year of kidney donation.</t>
    <phoneticPr fontId="3"/>
  </si>
  <si>
    <t>*3 If the year of kidney donation was not recorded, the age at the time of kidney donation was recorded as 'not specified'. If the year of birth was not recorded or was unknown, and the year of kidney donation was unknown, the data was counted as unknown.</t>
    <phoneticPr fontId="3"/>
  </si>
  <si>
    <t>The data were obtained from the patient survey. SD, standard deviation.</t>
    <phoneticPr fontId="13"/>
  </si>
  <si>
    <t>2</t>
    <phoneticPr fontId="3"/>
  </si>
  <si>
    <t>0</t>
    <phoneticPr fontId="3"/>
  </si>
  <si>
    <t>(0.9)</t>
    <phoneticPr fontId="3"/>
  </si>
  <si>
    <t>(2.0)</t>
    <phoneticPr fontId="3"/>
  </si>
  <si>
    <t xml:space="preserve"> (4.3)</t>
    <phoneticPr fontId="3"/>
  </si>
  <si>
    <t xml:space="preserve"> (6.9)</t>
    <phoneticPr fontId="3"/>
  </si>
  <si>
    <t xml:space="preserve"> (8.3)</t>
    <phoneticPr fontId="3"/>
  </si>
  <si>
    <t xml:space="preserve"> (9.9)</t>
    <phoneticPr fontId="3"/>
  </si>
  <si>
    <t xml:space="preserve"> (13.0)</t>
    <phoneticPr fontId="3"/>
  </si>
  <si>
    <t xml:space="preserve"> (19.2)</t>
    <phoneticPr fontId="3"/>
  </si>
  <si>
    <t xml:space="preserve"> (14.1)</t>
    <phoneticPr fontId="3"/>
  </si>
  <si>
    <t xml:space="preserve"> (11.8)</t>
    <phoneticPr fontId="3"/>
  </si>
  <si>
    <t xml:space="preserve"> (6.8)</t>
    <phoneticPr fontId="3"/>
  </si>
  <si>
    <t xml:space="preserve"> (1.9)</t>
    <phoneticPr fontId="3"/>
  </si>
  <si>
    <t>(0.1)</t>
    <phoneticPr fontId="3"/>
  </si>
  <si>
    <t>(0.0)</t>
    <phoneticPr fontId="3"/>
  </si>
  <si>
    <t xml:space="preserve"> (0.2)</t>
    <phoneticPr fontId="3"/>
  </si>
  <si>
    <t xml:space="preserve"> (1.5)</t>
    <phoneticPr fontId="3"/>
  </si>
  <si>
    <t xml:space="preserve"> (3.2)</t>
    <phoneticPr fontId="3"/>
  </si>
  <si>
    <t xml:space="preserve"> (5.2)</t>
    <phoneticPr fontId="3"/>
  </si>
  <si>
    <t xml:space="preserve"> (6.4)</t>
    <phoneticPr fontId="3"/>
  </si>
  <si>
    <t xml:space="preserve"> (12.3)</t>
    <phoneticPr fontId="3"/>
  </si>
  <si>
    <t xml:space="preserve"> (18.9)</t>
    <phoneticPr fontId="3"/>
  </si>
  <si>
    <t xml:space="preserve"> (14.9)</t>
    <phoneticPr fontId="3"/>
  </si>
  <si>
    <t xml:space="preserve"> (9.6)</t>
    <phoneticPr fontId="3"/>
  </si>
  <si>
    <t xml:space="preserve"> (3.6)</t>
    <phoneticPr fontId="3"/>
  </si>
  <si>
    <t xml:space="preserve"> (0.6)</t>
    <phoneticPr fontId="3"/>
  </si>
  <si>
    <t>1</t>
    <phoneticPr fontId="3"/>
  </si>
  <si>
    <t>3</t>
    <phoneticPr fontId="3"/>
  </si>
  <si>
    <t>(1.8)</t>
    <phoneticPr fontId="3"/>
  </si>
  <si>
    <t xml:space="preserve"> (4.0)</t>
    <phoneticPr fontId="3"/>
  </si>
  <si>
    <t xml:space="preserve"> (6.3)</t>
    <phoneticPr fontId="3"/>
  </si>
  <si>
    <t xml:space="preserve"> (7.6)</t>
    <phoneticPr fontId="3"/>
  </si>
  <si>
    <t xml:space="preserve"> (9.3)</t>
    <phoneticPr fontId="3"/>
  </si>
  <si>
    <t xml:space="preserve"> (12.8)</t>
    <phoneticPr fontId="3"/>
  </si>
  <si>
    <t xml:space="preserve"> (19.1)</t>
    <phoneticPr fontId="3"/>
  </si>
  <si>
    <t xml:space="preserve"> (14.4)</t>
    <phoneticPr fontId="3"/>
  </si>
  <si>
    <t xml:space="preserve"> (12.6)</t>
    <phoneticPr fontId="3"/>
  </si>
  <si>
    <t xml:space="preserve"> (7.8)</t>
    <phoneticPr fontId="3"/>
  </si>
  <si>
    <t xml:space="preserve"> (2.5)</t>
    <phoneticPr fontId="3"/>
  </si>
  <si>
    <t xml:space="preserve"> (0.4)</t>
    <phoneticPr fontId="3"/>
  </si>
  <si>
    <t>Supplementary Table 4.  Distributions of prevalent dialysis patients by age and sex, 2021</t>
    <phoneticPr fontId="3"/>
  </si>
  <si>
    <t>(49.4)</t>
    <phoneticPr fontId="3"/>
  </si>
  <si>
    <t>(25.7)</t>
    <phoneticPr fontId="3"/>
  </si>
  <si>
    <t xml:space="preserve"> (12.0)</t>
    <phoneticPr fontId="3"/>
  </si>
  <si>
    <t xml:space="preserve"> (5.9)</t>
    <phoneticPr fontId="3"/>
  </si>
  <si>
    <t xml:space="preserve"> (43.0)</t>
    <phoneticPr fontId="3"/>
  </si>
  <si>
    <t xml:space="preserve"> (24.6)</t>
    <phoneticPr fontId="3"/>
  </si>
  <si>
    <t xml:space="preserve"> (7.7)</t>
    <phoneticPr fontId="3"/>
  </si>
  <si>
    <t xml:space="preserve"> (47.2)</t>
    <phoneticPr fontId="3"/>
  </si>
  <si>
    <t xml:space="preserve"> (25.3)</t>
    <phoneticPr fontId="3"/>
  </si>
  <si>
    <t xml:space="preserve"> (6.5)</t>
    <phoneticPr fontId="3"/>
  </si>
  <si>
    <t>The data were obtained from the patient survey. The patient with the longest vintage of dialysis was 52 years and 8 months.</t>
    <phoneticPr fontId="13"/>
  </si>
  <si>
    <t>Supplementary Table 9.  Distribution of prevalent dialysis patients  by primary disease and sex, 2021</t>
    <phoneticPr fontId="3"/>
  </si>
  <si>
    <t xml:space="preserve"> (22.7)</t>
    <phoneticPr fontId="3"/>
  </si>
  <si>
    <t xml:space="preserve"> (13.2)</t>
    <phoneticPr fontId="3"/>
  </si>
  <si>
    <t xml:space="preserve"> (43.3)</t>
    <phoneticPr fontId="3"/>
  </si>
  <si>
    <t xml:space="preserve"> (10.4)</t>
    <phoneticPr fontId="3"/>
  </si>
  <si>
    <t xml:space="preserve"> (3.0)</t>
    <phoneticPr fontId="3"/>
  </si>
  <si>
    <t xml:space="preserve"> (9.4)</t>
    <phoneticPr fontId="3"/>
  </si>
  <si>
    <t xml:space="preserve"> (2.7)</t>
    <phoneticPr fontId="3"/>
  </si>
  <si>
    <t xml:space="preserve"> (28.5)</t>
    <phoneticPr fontId="3"/>
  </si>
  <si>
    <t xml:space="preserve"> (5.0)</t>
    <phoneticPr fontId="3"/>
  </si>
  <si>
    <t xml:space="preserve"> (0.3)</t>
    <phoneticPr fontId="3"/>
  </si>
  <si>
    <t xml:space="preserve"> (11.9)</t>
    <phoneticPr fontId="3"/>
  </si>
  <si>
    <t xml:space="preserve"> (32.2)</t>
    <phoneticPr fontId="3"/>
  </si>
  <si>
    <t>(24.6)</t>
    <phoneticPr fontId="3"/>
  </si>
  <si>
    <t>(0.3)</t>
    <phoneticPr fontId="3"/>
  </si>
  <si>
    <t xml:space="preserve"> (39.6)</t>
    <phoneticPr fontId="3"/>
  </si>
  <si>
    <t xml:space="preserve"> (9.7)</t>
    <phoneticPr fontId="3"/>
  </si>
  <si>
    <t xml:space="preserve"> (2.8)</t>
    <phoneticPr fontId="3"/>
  </si>
  <si>
    <t>5,079 (21.8)</t>
    <phoneticPr fontId="13"/>
  </si>
  <si>
    <t>1,263 (5.4)</t>
    <phoneticPr fontId="13"/>
  </si>
  <si>
    <t>5,337 (22.9)</t>
    <phoneticPr fontId="13"/>
  </si>
  <si>
    <t>278 (1.2)</t>
    <phoneticPr fontId="13"/>
  </si>
  <si>
    <t>2,147 (9.2)</t>
    <phoneticPr fontId="13"/>
  </si>
  <si>
    <t>1,242 (5.3)</t>
    <phoneticPr fontId="13"/>
  </si>
  <si>
    <t>896 (3.8)</t>
    <phoneticPr fontId="13"/>
  </si>
  <si>
    <t>436 (1.9)</t>
    <phoneticPr fontId="13"/>
  </si>
  <si>
    <t>119 (0.5)</t>
    <phoneticPr fontId="13"/>
  </si>
  <si>
    <t>168 (0.7)</t>
    <phoneticPr fontId="13"/>
  </si>
  <si>
    <t>214 (0.9)</t>
    <phoneticPr fontId="13"/>
  </si>
  <si>
    <t>106 (0.5)</t>
    <phoneticPr fontId="13"/>
  </si>
  <si>
    <t>551 (2.4)</t>
    <phoneticPr fontId="13"/>
  </si>
  <si>
    <t>105 (0.4)</t>
    <phoneticPr fontId="13"/>
  </si>
  <si>
    <t>2,415 (10.3)</t>
    <phoneticPr fontId="13"/>
  </si>
  <si>
    <t>2,995 (12.8)</t>
    <phoneticPr fontId="13"/>
  </si>
  <si>
    <t>23,351 (100)</t>
    <phoneticPr fontId="13"/>
  </si>
  <si>
    <t>2,680 (23.9)</t>
    <phoneticPr fontId="13"/>
  </si>
  <si>
    <t>670 (6.0)</t>
    <phoneticPr fontId="13"/>
  </si>
  <si>
    <t>2,281 (20.3)</t>
    <phoneticPr fontId="13"/>
  </si>
  <si>
    <t>174 (1.5)</t>
    <phoneticPr fontId="13"/>
  </si>
  <si>
    <t>766 (6.8)</t>
    <phoneticPr fontId="13"/>
  </si>
  <si>
    <t>983 (8.8)</t>
    <phoneticPr fontId="13"/>
  </si>
  <si>
    <t>318 (2.8)</t>
    <phoneticPr fontId="13"/>
  </si>
  <si>
    <t>161 (1.4)</t>
    <phoneticPr fontId="13"/>
  </si>
  <si>
    <t>43 (0.4)</t>
    <phoneticPr fontId="13"/>
  </si>
  <si>
    <t>53 (0.5)</t>
    <phoneticPr fontId="13"/>
  </si>
  <si>
    <t>146 (1.3)</t>
    <phoneticPr fontId="13"/>
  </si>
  <si>
    <t>47 (0.4)</t>
    <phoneticPr fontId="13"/>
  </si>
  <si>
    <t>195 (1.7)</t>
    <phoneticPr fontId="13"/>
  </si>
  <si>
    <t>21 (0.2)</t>
    <phoneticPr fontId="13"/>
  </si>
  <si>
    <t>1,423 (12.7)</t>
    <phoneticPr fontId="13"/>
  </si>
  <si>
    <t>1,267 (11.3)</t>
    <phoneticPr fontId="13"/>
  </si>
  <si>
    <t>11,228 (100)</t>
    <phoneticPr fontId="13"/>
  </si>
  <si>
    <t>7,759 (22.4)</t>
    <phoneticPr fontId="13"/>
  </si>
  <si>
    <t>1,933 (5.6)</t>
    <phoneticPr fontId="13"/>
  </si>
  <si>
    <t>7,618 (22.0)</t>
    <phoneticPr fontId="13"/>
  </si>
  <si>
    <t>452 (1.3)</t>
    <phoneticPr fontId="13"/>
  </si>
  <si>
    <t>2,913 (8.4)</t>
    <phoneticPr fontId="13"/>
  </si>
  <si>
    <t>2,225 (6.4)</t>
    <phoneticPr fontId="13"/>
  </si>
  <si>
    <t>1,214 (3.5)</t>
    <phoneticPr fontId="13"/>
  </si>
  <si>
    <t>597 (1.7)</t>
    <phoneticPr fontId="13"/>
  </si>
  <si>
    <t>162 (0.5)</t>
    <phoneticPr fontId="13"/>
  </si>
  <si>
    <t>221 (0.6)</t>
    <phoneticPr fontId="13"/>
  </si>
  <si>
    <t>360 (1.0)</t>
    <phoneticPr fontId="13"/>
  </si>
  <si>
    <t>153 (0.4)</t>
    <phoneticPr fontId="13"/>
  </si>
  <si>
    <t>746 (2.2)</t>
    <phoneticPr fontId="13"/>
  </si>
  <si>
    <t>126 (0.4)</t>
    <phoneticPr fontId="13"/>
  </si>
  <si>
    <t>3,838 (11.1)</t>
    <phoneticPr fontId="13"/>
  </si>
  <si>
    <t>4,262 (12.3)</t>
    <phoneticPr fontId="13"/>
  </si>
  <si>
    <t>34,579 (100)</t>
    <phoneticPr fontId="13"/>
  </si>
  <si>
    <t>Supplementary Table 11.  Distributions of dialysis patient deaths by cause of death and sex, 2021</t>
    <phoneticPr fontId="3"/>
  </si>
  <si>
    <t>4</t>
    <phoneticPr fontId="3"/>
  </si>
  <si>
    <t>0</t>
    <phoneticPr fontId="3"/>
  </si>
  <si>
    <t>(0.2)</t>
    <phoneticPr fontId="3"/>
  </si>
  <si>
    <t xml:space="preserve"> (0.6)</t>
    <phoneticPr fontId="3"/>
  </si>
  <si>
    <t xml:space="preserve"> (1.9)</t>
    <phoneticPr fontId="3"/>
  </si>
  <si>
    <t xml:space="preserve"> (4.3)</t>
    <phoneticPr fontId="3"/>
  </si>
  <si>
    <t xml:space="preserve"> (5.9)</t>
    <phoneticPr fontId="3"/>
  </si>
  <si>
    <t xml:space="preserve"> (6.3)</t>
    <phoneticPr fontId="3"/>
  </si>
  <si>
    <t xml:space="preserve"> (8.1)</t>
    <phoneticPr fontId="3"/>
  </si>
  <si>
    <t xml:space="preserve"> (10.9)</t>
    <phoneticPr fontId="3"/>
  </si>
  <si>
    <t xml:space="preserve"> (17.7)</t>
    <phoneticPr fontId="3"/>
  </si>
  <si>
    <t xml:space="preserve"> (15.4)</t>
    <phoneticPr fontId="3"/>
  </si>
  <si>
    <t xml:space="preserve"> (9.7)</t>
    <phoneticPr fontId="3"/>
  </si>
  <si>
    <t xml:space="preserve"> (2.6)</t>
    <phoneticPr fontId="3"/>
  </si>
  <si>
    <t>3</t>
    <phoneticPr fontId="3"/>
  </si>
  <si>
    <t xml:space="preserve"> (1.1)</t>
    <phoneticPr fontId="3"/>
  </si>
  <si>
    <t xml:space="preserve"> (1.7)</t>
    <phoneticPr fontId="3"/>
  </si>
  <si>
    <t xml:space="preserve"> (4.7)</t>
    <phoneticPr fontId="3"/>
  </si>
  <si>
    <t xml:space="preserve"> (4.9)</t>
    <phoneticPr fontId="3"/>
  </si>
  <si>
    <t xml:space="preserve"> (6.2)</t>
    <phoneticPr fontId="3"/>
  </si>
  <si>
    <t xml:space="preserve"> (9.4)</t>
    <phoneticPr fontId="3"/>
  </si>
  <si>
    <t xml:space="preserve"> (15.3)</t>
    <phoneticPr fontId="3"/>
  </si>
  <si>
    <t xml:space="preserve"> (15.5)</t>
    <phoneticPr fontId="3"/>
  </si>
  <si>
    <t xml:space="preserve"> (18.1)</t>
    <phoneticPr fontId="3"/>
  </si>
  <si>
    <t xml:space="preserve"> (13.6)</t>
    <phoneticPr fontId="3"/>
  </si>
  <si>
    <t xml:space="preserve"> (4.5)</t>
    <phoneticPr fontId="3"/>
  </si>
  <si>
    <t>7</t>
    <phoneticPr fontId="3"/>
  </si>
  <si>
    <t xml:space="preserve"> (3.9)</t>
    <phoneticPr fontId="3"/>
  </si>
  <si>
    <t xml:space="preserve"> (5.5)</t>
    <phoneticPr fontId="3"/>
  </si>
  <si>
    <t xml:space="preserve"> (7.5)</t>
    <phoneticPr fontId="3"/>
  </si>
  <si>
    <t xml:space="preserve"> (10.4)</t>
    <phoneticPr fontId="3"/>
  </si>
  <si>
    <t xml:space="preserve"> (17.0)</t>
    <phoneticPr fontId="3"/>
  </si>
  <si>
    <t xml:space="preserve"> (15.8)</t>
    <phoneticPr fontId="3"/>
  </si>
  <si>
    <t xml:space="preserve"> (3.2)</t>
    <phoneticPr fontId="3"/>
  </si>
  <si>
    <t xml:space="preserve"> (13.3)</t>
    <phoneticPr fontId="3"/>
  </si>
  <si>
    <t xml:space="preserve"> (0.3)</t>
    <phoneticPr fontId="3"/>
  </si>
  <si>
    <t xml:space="preserve"> (2.1)</t>
    <phoneticPr fontId="3"/>
  </si>
  <si>
    <t xml:space="preserve"> (0.2)</t>
    <phoneticPr fontId="3"/>
  </si>
  <si>
    <t xml:space="preserve"> (18.6)</t>
    <phoneticPr fontId="3"/>
  </si>
  <si>
    <t xml:space="preserve"> (0.8)</t>
    <phoneticPr fontId="3"/>
  </si>
  <si>
    <t xml:space="preserve"> (43.1)</t>
    <phoneticPr fontId="3"/>
  </si>
  <si>
    <t xml:space="preserve"> (0.0)</t>
    <phoneticPr fontId="3"/>
  </si>
  <si>
    <t xml:space="preserve"> (0.5)</t>
    <phoneticPr fontId="3"/>
  </si>
  <si>
    <t xml:space="preserve"> (12.8)</t>
    <phoneticPr fontId="3"/>
  </si>
  <si>
    <t xml:space="preserve"> (0.4)</t>
    <phoneticPr fontId="3"/>
  </si>
  <si>
    <t xml:space="preserve"> (3.4)</t>
    <phoneticPr fontId="3"/>
  </si>
  <si>
    <t>(0.0)</t>
    <phoneticPr fontId="3"/>
  </si>
  <si>
    <t xml:space="preserve"> (16.2)</t>
    <phoneticPr fontId="3"/>
  </si>
  <si>
    <t xml:space="preserve"> (2.5)</t>
    <phoneticPr fontId="3"/>
  </si>
  <si>
    <t xml:space="preserve"> (3.8)</t>
    <phoneticPr fontId="3"/>
  </si>
  <si>
    <t xml:space="preserve"> (17.2)</t>
    <phoneticPr fontId="3"/>
  </si>
  <si>
    <t xml:space="preserve"> (33.7)</t>
    <phoneticPr fontId="3"/>
  </si>
  <si>
    <t xml:space="preserve"> (0.1)</t>
    <phoneticPr fontId="3"/>
  </si>
  <si>
    <t xml:space="preserve"> (0.7)</t>
    <phoneticPr fontId="3"/>
  </si>
  <si>
    <t xml:space="preserve"> (4.2)</t>
    <phoneticPr fontId="3"/>
  </si>
  <si>
    <t xml:space="preserve"> (14.2)</t>
    <phoneticPr fontId="3"/>
  </si>
  <si>
    <t xml:space="preserve"> (18.2)</t>
    <phoneticPr fontId="3"/>
  </si>
  <si>
    <t xml:space="preserve"> (40.2)</t>
    <phoneticPr fontId="3"/>
  </si>
  <si>
    <t xml:space="preserve"> (0.9)</t>
    <phoneticPr fontId="3"/>
  </si>
  <si>
    <t xml:space="preserve"> (13.4)</t>
    <phoneticPr fontId="3"/>
  </si>
  <si>
    <t xml:space="preserve"> (3.7)</t>
    <phoneticPr fontId="3"/>
  </si>
  <si>
    <t>(0.9)</t>
    <phoneticPr fontId="3"/>
  </si>
  <si>
    <t>167</t>
    <phoneticPr fontId="3"/>
  </si>
  <si>
    <t>18</t>
    <phoneticPr fontId="3"/>
  </si>
  <si>
    <t xml:space="preserve"> (5.6)</t>
    <phoneticPr fontId="3"/>
  </si>
  <si>
    <t xml:space="preserve"> (2.7)</t>
    <phoneticPr fontId="3"/>
  </si>
  <si>
    <t>1</t>
    <phoneticPr fontId="3"/>
  </si>
  <si>
    <t>(4.0)</t>
    <phoneticPr fontId="3"/>
  </si>
  <si>
    <t xml:space="preserve"> (23.1)</t>
    <phoneticPr fontId="3"/>
  </si>
  <si>
    <t>192</t>
    <phoneticPr fontId="3"/>
  </si>
  <si>
    <t>234</t>
    <phoneticPr fontId="3"/>
  </si>
  <si>
    <t xml:space="preserve"> (6.0)</t>
    <phoneticPr fontId="3"/>
  </si>
  <si>
    <t>21</t>
    <phoneticPr fontId="3"/>
  </si>
  <si>
    <t xml:space="preserve"> (6.5)</t>
    <phoneticPr fontId="3"/>
  </si>
  <si>
    <t>11</t>
    <phoneticPr fontId="3"/>
  </si>
  <si>
    <t xml:space="preserve"> (10.0)</t>
    <phoneticPr fontId="3"/>
  </si>
  <si>
    <t>2</t>
    <phoneticPr fontId="3"/>
  </si>
  <si>
    <t xml:space="preserve"> (8.0)</t>
    <phoneticPr fontId="3"/>
  </si>
  <si>
    <t>268</t>
    <phoneticPr fontId="3"/>
  </si>
  <si>
    <t xml:space="preserve"> (6.1)</t>
    <phoneticPr fontId="3"/>
  </si>
  <si>
    <t xml:space="preserve"> (74.9)</t>
    <phoneticPr fontId="3"/>
  </si>
  <si>
    <t>229</t>
    <phoneticPr fontId="3"/>
  </si>
  <si>
    <t xml:space="preserve"> (71.3)</t>
    <phoneticPr fontId="3"/>
  </si>
  <si>
    <t>81</t>
    <phoneticPr fontId="3"/>
  </si>
  <si>
    <t xml:space="preserve"> (73.6)</t>
    <phoneticPr fontId="3"/>
  </si>
  <si>
    <t>17</t>
    <phoneticPr fontId="3"/>
  </si>
  <si>
    <t xml:space="preserve"> (68.0)</t>
    <phoneticPr fontId="3"/>
  </si>
  <si>
    <t>15</t>
    <phoneticPr fontId="3"/>
  </si>
  <si>
    <t xml:space="preserve"> (88.2)</t>
    <phoneticPr fontId="3"/>
  </si>
  <si>
    <t>8</t>
    <phoneticPr fontId="3"/>
  </si>
  <si>
    <t xml:space="preserve"> (80.0)</t>
    <phoneticPr fontId="3"/>
  </si>
  <si>
    <t xml:space="preserve"> (53.8)</t>
    <phoneticPr fontId="3"/>
  </si>
  <si>
    <t xml:space="preserve"> (74.5)</t>
    <phoneticPr fontId="3"/>
  </si>
  <si>
    <t xml:space="preserve"> (10.7))</t>
    <phoneticPr fontId="3"/>
  </si>
  <si>
    <t xml:space="preserve"> (74.0)</t>
    <phoneticPr fontId="3"/>
  </si>
  <si>
    <t>241</t>
    <phoneticPr fontId="3"/>
  </si>
  <si>
    <t>29</t>
    <phoneticPr fontId="3"/>
  </si>
  <si>
    <t xml:space="preserve"> (9.0)</t>
    <phoneticPr fontId="3"/>
  </si>
  <si>
    <t>5</t>
    <phoneticPr fontId="3"/>
  </si>
  <si>
    <t xml:space="preserve"> (12.0)</t>
    <phoneticPr fontId="3"/>
  </si>
  <si>
    <t xml:space="preserve"> (20.0)</t>
    <phoneticPr fontId="3"/>
  </si>
  <si>
    <t xml:space="preserve"> (3.6)</t>
    <phoneticPr fontId="3"/>
  </si>
  <si>
    <t>284</t>
    <phoneticPr fontId="3"/>
  </si>
  <si>
    <t xml:space="preserve"> (6.4)</t>
    <phoneticPr fontId="3"/>
  </si>
  <si>
    <t>307</t>
    <phoneticPr fontId="3"/>
  </si>
  <si>
    <t xml:space="preserve"> (7.9)</t>
    <phoneticPr fontId="3"/>
  </si>
  <si>
    <t>10</t>
    <phoneticPr fontId="3"/>
  </si>
  <si>
    <t xml:space="preserve"> (9.1)</t>
    <phoneticPr fontId="3"/>
  </si>
  <si>
    <t xml:space="preserve"> (7.7)</t>
    <phoneticPr fontId="3"/>
  </si>
  <si>
    <t>342</t>
    <phoneticPr fontId="3"/>
  </si>
  <si>
    <t xml:space="preserve"> (7.8)</t>
    <phoneticPr fontId="3"/>
  </si>
  <si>
    <t xml:space="preserve"> (7.1)</t>
    <phoneticPr fontId="3"/>
  </si>
  <si>
    <t>344</t>
    <phoneticPr fontId="3"/>
  </si>
  <si>
    <t>22</t>
    <phoneticPr fontId="3"/>
  </si>
  <si>
    <t xml:space="preserve"> (78.6)</t>
    <phoneticPr fontId="3"/>
  </si>
  <si>
    <t>321</t>
    <phoneticPr fontId="3"/>
  </si>
  <si>
    <t>110</t>
    <phoneticPr fontId="3"/>
  </si>
  <si>
    <t>25</t>
    <phoneticPr fontId="3"/>
  </si>
  <si>
    <t>13</t>
    <phoneticPr fontId="3"/>
  </si>
  <si>
    <t>28</t>
    <phoneticPr fontId="3"/>
  </si>
  <si>
    <t>20</t>
    <phoneticPr fontId="3"/>
  </si>
  <si>
    <t>48</t>
    <phoneticPr fontId="3"/>
  </si>
  <si>
    <t>9</t>
    <phoneticPr fontId="3"/>
  </si>
  <si>
    <t>2,912</t>
    <phoneticPr fontId="3"/>
  </si>
  <si>
    <t>3,889</t>
    <phoneticPr fontId="3"/>
  </si>
  <si>
    <t>3,269</t>
    <phoneticPr fontId="3"/>
  </si>
  <si>
    <t>4,385</t>
    <phoneticPr fontId="3"/>
  </si>
  <si>
    <t>4,420</t>
    <phoneticPr fontId="3"/>
  </si>
  <si>
    <t>4,442</t>
    <phoneticPr fontId="3"/>
  </si>
  <si>
    <t>3,272</t>
    <phoneticPr fontId="3"/>
  </si>
  <si>
    <t xml:space="preserve"> Bacterial counts in dialysate (cfu/mL) </t>
    <phoneticPr fontId="3"/>
  </si>
  <si>
    <t>(96.2)</t>
    <phoneticPr fontId="3"/>
  </si>
  <si>
    <t xml:space="preserve"> (3.0)</t>
    <phoneticPr fontId="3"/>
  </si>
  <si>
    <t xml:space="preserve"> (55.8)</t>
    <phoneticPr fontId="3"/>
  </si>
  <si>
    <t xml:space="preserve"> (33.3)</t>
    <phoneticPr fontId="3"/>
  </si>
  <si>
    <t xml:space="preserve"> (47.4)</t>
    <phoneticPr fontId="3"/>
  </si>
  <si>
    <t xml:space="preserve"> (29.1)</t>
    <phoneticPr fontId="3"/>
  </si>
  <si>
    <t xml:space="preserve"> (14.1)</t>
    <phoneticPr fontId="3"/>
  </si>
  <si>
    <t xml:space="preserve"> (2.8)</t>
    <phoneticPr fontId="3"/>
  </si>
  <si>
    <t xml:space="preserve"> (34.4)</t>
    <phoneticPr fontId="3"/>
  </si>
  <si>
    <t xml:space="preserve"> (27.8)</t>
    <phoneticPr fontId="3"/>
  </si>
  <si>
    <t xml:space="preserve"> (22.2)</t>
    <phoneticPr fontId="3"/>
  </si>
  <si>
    <t xml:space="preserve"> (6.7)</t>
    <phoneticPr fontId="3"/>
  </si>
  <si>
    <t xml:space="preserve"> (3.3)</t>
    <phoneticPr fontId="3"/>
  </si>
  <si>
    <t xml:space="preserve"> (2.2)</t>
    <phoneticPr fontId="3"/>
  </si>
  <si>
    <t xml:space="preserve"> (43.8)</t>
    <phoneticPr fontId="3"/>
  </si>
  <si>
    <t xml:space="preserve"> (12.5)</t>
    <phoneticPr fontId="3"/>
  </si>
  <si>
    <t xml:space="preserve"> (25.0)</t>
    <phoneticPr fontId="3"/>
  </si>
  <si>
    <t>(6.3)</t>
    <phoneticPr fontId="3"/>
  </si>
  <si>
    <t xml:space="preserve"> (89.2)</t>
    <phoneticPr fontId="3"/>
  </si>
  <si>
    <t xml:space="preserve"> (7.2)</t>
    <phoneticPr fontId="3"/>
  </si>
  <si>
    <t xml:space="preserve"> (2.4)</t>
    <phoneticPr fontId="3"/>
  </si>
  <si>
    <t xml:space="preserve"> (54.9)</t>
    <phoneticPr fontId="3"/>
  </si>
  <si>
    <t xml:space="preserve"> (19.6)</t>
    <phoneticPr fontId="3"/>
  </si>
  <si>
    <t xml:space="preserve"> (54.5)</t>
    <phoneticPr fontId="3"/>
  </si>
  <si>
    <r>
      <t>(27.3</t>
    </r>
    <r>
      <rPr>
        <sz val="10"/>
        <color theme="1"/>
        <rFont val="ＭＳ Ｐゴシック"/>
        <family val="3"/>
        <charset val="128"/>
      </rPr>
      <t>）</t>
    </r>
    <phoneticPr fontId="3"/>
  </si>
  <si>
    <t>(9.1)</t>
    <phoneticPr fontId="3"/>
  </si>
  <si>
    <t xml:space="preserve"> (88.7)</t>
    <phoneticPr fontId="3"/>
  </si>
  <si>
    <t xml:space="preserve"> (7.3)</t>
    <phoneticPr fontId="3"/>
  </si>
  <si>
    <t>Supplementary Table 14. Life expectancy of Japanese dialysis patients based on one-year survival and mortality in 2020</t>
    <phoneticPr fontId="13"/>
  </si>
  <si>
    <t>Age (y)</t>
    <phoneticPr fontId="3"/>
  </si>
  <si>
    <t>Life expectancy</t>
    <phoneticPr fontId="3"/>
  </si>
  <si>
    <t>Male</t>
    <phoneticPr fontId="3"/>
  </si>
  <si>
    <t>Female</t>
    <phoneticPr fontId="3"/>
  </si>
  <si>
    <t>Supplementary Table 14. Life expectancy of Japanese dialysis patients with diabetes based on one-year survival and mortality in 2020</t>
    <phoneticPr fontId="13"/>
  </si>
  <si>
    <t>Supplementary Table 14. Life expectancy of Japanese dialysis patients without diabetes based on one-year survival and mortality in 2020</t>
    <phoneticPr fontId="13"/>
  </si>
  <si>
    <t>The unit of endotoxin in the questionnaire has changed in 2008. The data of the year were omitted because of the potentially higher rate of erroneous results. Target facilities are those that have at least one dialysis machine. The data were obtained from the facility survey. ET, endotoxin; EU, endotoxin unit.</t>
    <phoneticPr fontId="21"/>
  </si>
  <si>
    <t>The data were obtained from the facility survey. JSDT, Japanese Society for Dialysis Therpay.</t>
    <phoneticPr fontId="13"/>
  </si>
  <si>
    <t xml:space="preserve">  If the same patient selected several different cancer types of the same category, each cancer type is counted as one response (resulting in multiple counts). CNS, central nervous system.</t>
    <phoneticPr fontId="3"/>
  </si>
  <si>
    <t xml:space="preserve">      If the same patient selected several different cancer types of the same category, each cancer type is counted as one response (resulting in multiple counts). CNS, central nervous system.</t>
    <phoneticPr fontId="3"/>
  </si>
  <si>
    <r>
      <rPr>
        <sz val="10"/>
        <rFont val="Times New Roman"/>
        <family val="1"/>
      </rPr>
      <t>≥</t>
    </r>
    <r>
      <rPr>
        <sz val="10"/>
        <rFont val="Calibri"/>
        <family val="2"/>
      </rPr>
      <t>60 months (5 years)</t>
    </r>
  </si>
  <si>
    <r>
      <rPr>
        <sz val="10"/>
        <rFont val="Times New Roman"/>
        <family val="1"/>
      </rPr>
      <t>≥</t>
    </r>
    <r>
      <rPr>
        <sz val="10"/>
        <rFont val="Calibri"/>
        <family val="2"/>
      </rPr>
      <t>120 months (10 years)</t>
    </r>
  </si>
  <si>
    <r>
      <rPr>
        <sz val="10"/>
        <rFont val="Times New Roman"/>
        <family val="1"/>
      </rPr>
      <t>≥</t>
    </r>
    <r>
      <rPr>
        <sz val="10"/>
        <rFont val="Calibri"/>
        <family val="2"/>
      </rPr>
      <t>180 months (15 years)</t>
    </r>
  </si>
  <si>
    <r>
      <rPr>
        <sz val="10"/>
        <rFont val="Times New Roman"/>
        <family val="1"/>
      </rPr>
      <t>≥</t>
    </r>
    <r>
      <rPr>
        <sz val="10"/>
        <rFont val="Calibri"/>
        <family val="2"/>
      </rPr>
      <t>240 months (20 years)</t>
    </r>
  </si>
  <si>
    <r>
      <rPr>
        <sz val="10"/>
        <rFont val="Times New Roman"/>
        <family val="1"/>
      </rPr>
      <t>≥</t>
    </r>
    <r>
      <rPr>
        <sz val="10"/>
        <rFont val="Calibri"/>
        <family val="2"/>
      </rPr>
      <t>300 months (25 years)</t>
    </r>
  </si>
  <si>
    <r>
      <rPr>
        <sz val="10"/>
        <rFont val="Times New Roman"/>
        <family val="1"/>
      </rPr>
      <t>≥</t>
    </r>
    <r>
      <rPr>
        <sz val="10"/>
        <rFont val="Calibri"/>
        <family val="2"/>
      </rPr>
      <t>360 months (30 years)</t>
    </r>
  </si>
  <si>
    <t xml:space="preserve">     If the same patient selected several different cancer types of the same category, each cancer type was counted as one response (resulting in multiple counts). CNS, central nervous system.</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</si>
</sst>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
    <numFmt numFmtId="177" formatCode="#,##0_ "/>
    <numFmt numFmtId="178" formatCode="0.0"/>
    <numFmt numFmtId="179" formatCode="0.0_);[Red]\(0.0\)"/>
    <numFmt numFmtId="180" formatCode="0_);[Red]\(0\)"/>
    <numFmt numFmtId="181" formatCode="\(0.0\)_ "/>
    <numFmt numFmtId="182" formatCode="\(0.0\)\ "/>
    <numFmt numFmtId="183" formatCode="0.0_ "/>
    <numFmt numFmtId="184" formatCode="#,##0.0_ "/>
    <numFmt numFmtId="185" formatCode="#,###"/>
    <numFmt numFmtId="186" formatCode="0.00_ "/>
    <numFmt numFmtId="187" formatCode="0.0%"/>
    <numFmt numFmtId="188" formatCode="#,##0_);[Red]\(#,##0\)"/>
  </numFmts>
  <fonts count="36">
    <font>
      <sz val="9"/>
      <color theme="1"/>
      <name val="ＭＳ Ｐゴシック"/>
      <family val="2"/>
      <charset val="128"/>
    </font>
    <font>
      <sz val="11"/>
      <color theme="1"/>
      <name val="游ゴシック"/>
      <family val="2"/>
      <charset val="128"/>
      <scheme val="minor"/>
    </font>
    <font>
      <sz val="9"/>
      <color theme="1"/>
      <name val="ＭＳ Ｐゴシック"/>
      <family val="2"/>
      <charset val="128"/>
    </font>
    <font>
      <sz val="6"/>
      <name val="ＭＳ Ｐゴシック"/>
      <family val="2"/>
      <charset val="128"/>
    </font>
    <font>
      <sz val="11"/>
      <color theme="1"/>
      <name val="游ゴシック"/>
      <family val="2"/>
      <scheme val="minor"/>
    </font>
    <font>
      <sz val="12"/>
      <name val="MS UI Gothic"/>
      <family val="3"/>
      <charset val="128"/>
    </font>
    <font>
      <sz val="12"/>
      <name val="Times New Roman"/>
      <family val="1"/>
    </font>
    <font>
      <sz val="9"/>
      <name val="Times New Roman"/>
      <family val="1"/>
    </font>
    <font>
      <sz val="10"/>
      <name val="Times New Roman"/>
      <family val="1"/>
    </font>
    <font>
      <sz val="9"/>
      <color theme="1"/>
      <name val="Times New Roman"/>
      <family val="1"/>
    </font>
    <font>
      <sz val="11"/>
      <color theme="1"/>
      <name val="Times New Roman"/>
      <family val="1"/>
    </font>
    <font>
      <sz val="10"/>
      <color theme="1"/>
      <name val="Times New Roman"/>
      <family val="1"/>
    </font>
    <font>
      <sz val="10"/>
      <color theme="1"/>
      <name val="Calibri"/>
      <family val="2"/>
    </font>
    <font>
      <sz val="6"/>
      <name val="游ゴシック"/>
      <family val="2"/>
      <charset val="128"/>
      <scheme val="minor"/>
    </font>
    <font>
      <sz val="10"/>
      <color theme="1"/>
      <name val="游ゴシック"/>
      <family val="2"/>
      <charset val="128"/>
      <scheme val="minor"/>
    </font>
    <font>
      <sz val="10"/>
      <name val="Calibri"/>
      <family val="2"/>
    </font>
    <font>
      <sz val="10"/>
      <color rgb="FF000000"/>
      <name val="Calibri"/>
      <family val="2"/>
    </font>
    <font>
      <sz val="6"/>
      <name val="Osaka"/>
      <family val="3"/>
      <charset val="128"/>
    </font>
    <font>
      <sz val="11"/>
      <color theme="1"/>
      <name val="Calibri"/>
      <family val="2"/>
    </font>
    <font>
      <sz val="6"/>
      <name val="游ゴシック"/>
      <family val="3"/>
      <charset val="128"/>
      <scheme val="minor"/>
    </font>
    <font>
      <sz val="10"/>
      <color rgb="FFFF0000"/>
      <name val="Calibri"/>
      <family val="2"/>
    </font>
    <font>
      <sz val="6"/>
      <name val="ＭＳ Ｐゴシック"/>
      <family val="3"/>
      <charset val="128"/>
    </font>
    <font>
      <sz val="11"/>
      <color rgb="FF000000"/>
      <name val="Calibri"/>
      <family val="2"/>
    </font>
    <font>
      <sz val="11"/>
      <color theme="1"/>
      <name val="游ゴシック"/>
      <family val="3"/>
      <charset val="128"/>
      <scheme val="minor"/>
    </font>
    <font>
      <sz val="11"/>
      <name val="ＭＳ Ｐゴシック"/>
      <family val="3"/>
      <charset val="128"/>
    </font>
    <font>
      <sz val="10"/>
      <color indexed="8"/>
      <name val="Calibri"/>
      <family val="2"/>
    </font>
    <font>
      <sz val="12"/>
      <color theme="1"/>
      <name val="游ゴシック"/>
      <family val="3"/>
      <charset val="128"/>
      <scheme val="minor"/>
    </font>
    <font>
      <sz val="10"/>
      <color indexed="8"/>
      <name val="ＭＳ Ｐゴシック"/>
      <family val="3"/>
      <charset val="128"/>
    </font>
    <font>
      <sz val="10.5"/>
      <color theme="1"/>
      <name val="Calibri"/>
      <family val="2"/>
    </font>
    <font>
      <vertAlign val="superscript"/>
      <sz val="10"/>
      <name val="ＭＳ Ｐ明朝"/>
      <family val="1"/>
      <charset val="128"/>
    </font>
    <font>
      <sz val="10"/>
      <name val="MS UI Gothic"/>
      <family val="3"/>
      <charset val="128"/>
    </font>
    <font>
      <sz val="11"/>
      <name val="Calibri"/>
      <family val="2"/>
    </font>
    <font>
      <sz val="12"/>
      <name val="Calibri"/>
      <family val="2"/>
    </font>
    <font>
      <sz val="9"/>
      <name val="Calibri"/>
      <family val="2"/>
    </font>
    <font>
      <sz val="10"/>
      <color theme="1"/>
      <name val="ＭＳ Ｐゴシック"/>
      <family val="3"/>
      <charset val="128"/>
    </font>
    <font>
      <sz val="10"/>
      <color theme="1"/>
      <name val="ＭＳ Ｐゴシック"/>
      <family val="2"/>
      <charset val="128"/>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1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bottom/>
      <diagonal/>
    </border>
    <border diagonalUp="1">
      <left style="thin">
        <color auto="1"/>
      </left>
      <right style="thin">
        <color auto="1"/>
      </right>
      <top style="thin">
        <color auto="1"/>
      </top>
      <bottom/>
      <diagonal style="thin">
        <color auto="1"/>
      </diagonal>
    </border>
    <border diagonalUp="1">
      <left style="thin">
        <color auto="1"/>
      </left>
      <right style="thin">
        <color auto="1"/>
      </right>
      <top/>
      <bottom style="thin">
        <color auto="1"/>
      </bottom>
      <diagonal style="thin">
        <color auto="1"/>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medium">
        <color indexed="8"/>
      </left>
      <right/>
      <top style="medium">
        <color indexed="8"/>
      </top>
      <bottom/>
      <diagonal/>
    </border>
    <border>
      <left style="medium">
        <color indexed="8"/>
      </left>
      <right/>
      <top/>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right/>
      <top style="medium">
        <color indexed="8"/>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8"/>
      </left>
      <right style="medium">
        <color indexed="8"/>
      </right>
      <top/>
      <bottom/>
      <diagonal/>
    </border>
    <border>
      <left style="medium">
        <color indexed="8"/>
      </left>
      <right style="medium">
        <color indexed="8"/>
      </right>
      <top style="medium">
        <color indexed="8"/>
      </top>
      <bottom style="medium">
        <color indexed="8"/>
      </bottom>
      <diagonal/>
    </border>
    <border>
      <left style="medium">
        <color indexed="64"/>
      </left>
      <right style="medium">
        <color indexed="8"/>
      </right>
      <top style="medium">
        <color indexed="64"/>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64"/>
      </left>
      <right style="medium">
        <color indexed="64"/>
      </right>
      <top style="medium">
        <color indexed="8"/>
      </top>
      <bottom/>
      <diagonal/>
    </border>
    <border>
      <left style="medium">
        <color indexed="8"/>
      </left>
      <right/>
      <top/>
      <bottom style="medium">
        <color indexed="8"/>
      </bottom>
      <diagonal/>
    </border>
    <border>
      <left/>
      <right style="medium">
        <color indexed="64"/>
      </right>
      <top/>
      <bottom/>
      <diagonal/>
    </border>
    <border>
      <left style="medium">
        <color indexed="64"/>
      </left>
      <right style="medium">
        <color indexed="8"/>
      </right>
      <top style="medium">
        <color indexed="64"/>
      </top>
      <bottom style="medium">
        <color indexed="64"/>
      </bottom>
      <diagonal/>
    </border>
    <border>
      <left style="medium">
        <color indexed="8"/>
      </left>
      <right style="medium">
        <color indexed="64"/>
      </right>
      <top style="medium">
        <color indexed="64"/>
      </top>
      <bottom/>
      <diagonal/>
    </border>
    <border>
      <left style="medium">
        <color indexed="64"/>
      </left>
      <right style="medium">
        <color indexed="8"/>
      </right>
      <top style="medium">
        <color indexed="64"/>
      </top>
      <bottom/>
      <diagonal/>
    </border>
    <border>
      <left style="medium">
        <color indexed="8"/>
      </left>
      <right style="medium">
        <color indexed="64"/>
      </right>
      <top style="medium">
        <color indexed="8"/>
      </top>
      <bottom/>
      <diagonal/>
    </border>
    <border>
      <left style="medium">
        <color indexed="64"/>
      </left>
      <right style="medium">
        <color indexed="8"/>
      </right>
      <top/>
      <bottom/>
      <diagonal/>
    </border>
    <border>
      <left style="medium">
        <color indexed="8"/>
      </left>
      <right style="medium">
        <color indexed="64"/>
      </right>
      <top/>
      <bottom/>
      <diagonal/>
    </border>
    <border>
      <left style="medium">
        <color indexed="64"/>
      </left>
      <right style="medium">
        <color indexed="8"/>
      </right>
      <top/>
      <bottom style="medium">
        <color indexed="8"/>
      </bottom>
      <diagonal/>
    </border>
    <border>
      <left style="medium">
        <color indexed="64"/>
      </left>
      <right style="medium">
        <color indexed="8"/>
      </right>
      <top/>
      <bottom style="medium">
        <color indexed="64"/>
      </bottom>
      <diagonal/>
    </border>
    <border>
      <left style="medium">
        <color indexed="64"/>
      </left>
      <right/>
      <top/>
      <bottom/>
      <diagonal/>
    </border>
    <border>
      <left style="medium">
        <color indexed="8"/>
      </left>
      <right/>
      <top style="medium">
        <color indexed="8"/>
      </top>
      <bottom style="medium">
        <color indexed="64"/>
      </bottom>
      <diagonal/>
    </border>
    <border>
      <left style="medium">
        <color indexed="8"/>
      </left>
      <right style="medium">
        <color indexed="64"/>
      </right>
      <top style="medium">
        <color indexed="8"/>
      </top>
      <bottom style="medium">
        <color indexed="64"/>
      </bottom>
      <diagonal/>
    </border>
    <border>
      <left style="thin">
        <color indexed="8"/>
      </left>
      <right style="thin">
        <color indexed="8"/>
      </right>
      <top style="thin">
        <color indexed="8"/>
      </top>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auto="1"/>
      </left>
      <right/>
      <top style="thin">
        <color auto="1"/>
      </top>
      <bottom style="thin">
        <color auto="1"/>
      </bottom>
      <diagonal/>
    </border>
    <border>
      <left style="thin">
        <color rgb="FF000000"/>
      </left>
      <right style="thin">
        <color auto="1"/>
      </right>
      <top style="thin">
        <color rgb="FF000000"/>
      </top>
      <bottom style="thin">
        <color rgb="FF000000"/>
      </bottom>
      <diagonal/>
    </border>
    <border>
      <left style="thin">
        <color auto="1"/>
      </left>
      <right style="thin">
        <color rgb="FF000000"/>
      </right>
      <top style="thin">
        <color auto="1"/>
      </top>
      <bottom style="thin">
        <color auto="1"/>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auto="1"/>
      </top>
      <bottom style="thin">
        <color rgb="FF000000"/>
      </bottom>
      <diagonal/>
    </border>
    <border>
      <left style="thin">
        <color rgb="FF000000"/>
      </left>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auto="1"/>
      </left>
      <right/>
      <top style="thin">
        <color auto="1"/>
      </top>
      <bottom style="thin">
        <color rgb="FF000000"/>
      </bottom>
      <diagonal/>
    </border>
    <border>
      <left style="thin">
        <color auto="1"/>
      </left>
      <right style="thin">
        <color rgb="FF000000"/>
      </right>
      <top style="thin">
        <color auto="1"/>
      </top>
      <bottom style="thin">
        <color rgb="FF000000"/>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indexed="8"/>
      </left>
      <right/>
      <top style="medium">
        <color auto="1"/>
      </top>
      <bottom/>
      <diagonal/>
    </border>
    <border>
      <left style="medium">
        <color auto="1"/>
      </left>
      <right style="medium">
        <color auto="1"/>
      </right>
      <top/>
      <bottom/>
      <diagonal/>
    </border>
    <border>
      <left style="medium">
        <color indexed="8"/>
      </left>
      <right/>
      <top/>
      <bottom/>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8"/>
      </left>
      <right/>
      <top/>
      <bottom style="medium">
        <color auto="1"/>
      </bottom>
      <diagonal/>
    </border>
    <border>
      <left style="medium">
        <color auto="1"/>
      </left>
      <right style="medium">
        <color auto="1"/>
      </right>
      <top/>
      <bottom style="medium">
        <color auto="1"/>
      </bottom>
      <diagonal/>
    </border>
    <border>
      <left style="medium">
        <color indexed="64"/>
      </left>
      <right/>
      <top/>
      <bottom/>
      <diagonal/>
    </border>
    <border>
      <left style="medium">
        <color auto="1"/>
      </left>
      <right/>
      <top/>
      <bottom style="medium">
        <color auto="1"/>
      </bottom>
      <diagonal/>
    </border>
    <border>
      <left/>
      <right/>
      <top style="medium">
        <color auto="1"/>
      </top>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style="thin">
        <color auto="1"/>
      </top>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hair">
        <color rgb="FF000000"/>
      </left>
      <right style="thin">
        <color indexed="64"/>
      </right>
      <top style="thin">
        <color rgb="FF000000"/>
      </top>
      <bottom style="thin">
        <color rgb="FF000000"/>
      </bottom>
      <diagonal/>
    </border>
    <border>
      <left style="hair">
        <color rgb="FF000000"/>
      </left>
      <right style="thin">
        <color indexed="64"/>
      </right>
      <top style="thin">
        <color rgb="FF000000"/>
      </top>
      <bottom/>
      <diagonal/>
    </border>
    <border>
      <left style="hair">
        <color rgb="FF000000"/>
      </left>
      <right style="thin">
        <color indexed="64"/>
      </right>
      <top/>
      <bottom/>
      <diagonal/>
    </border>
    <border>
      <left style="hair">
        <color rgb="FF000000"/>
      </left>
      <right style="thin">
        <color indexed="64"/>
      </right>
      <top/>
      <bottom style="thin">
        <color rgb="FF000000"/>
      </bottom>
      <diagonal/>
    </border>
    <border>
      <left/>
      <right style="thin">
        <color auto="1"/>
      </right>
      <top style="thin">
        <color auto="1"/>
      </top>
      <bottom/>
      <diagonal/>
    </border>
    <border>
      <left style="hair">
        <color rgb="FF000000"/>
      </left>
      <right/>
      <top style="thin">
        <color rgb="FF000000"/>
      </top>
      <bottom style="thin">
        <color rgb="FF000000"/>
      </bottom>
      <diagonal/>
    </border>
    <border>
      <left style="thin">
        <color rgb="FF000000"/>
      </left>
      <right style="thin">
        <color rgb="FF000000"/>
      </right>
      <top style="thin">
        <color auto="1"/>
      </top>
      <bottom/>
      <diagonal/>
    </border>
    <border>
      <left style="thin">
        <color rgb="FF000000"/>
      </left>
      <right/>
      <top style="thin">
        <color auto="1"/>
      </top>
      <bottom/>
      <diagonal/>
    </border>
    <border>
      <left style="thin">
        <color auto="1"/>
      </left>
      <right/>
      <top style="thin">
        <color rgb="FF000000"/>
      </top>
      <bottom/>
      <diagonal/>
    </border>
    <border>
      <left style="thin">
        <color auto="1"/>
      </left>
      <right/>
      <top/>
      <bottom style="thin">
        <color rgb="FF000000"/>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top style="hair">
        <color indexed="64"/>
      </top>
      <bottom style="hair">
        <color indexed="64"/>
      </bottom>
      <diagonal/>
    </border>
    <border>
      <left style="thin">
        <color auto="1"/>
      </left>
      <right style="thin">
        <color auto="1"/>
      </right>
      <top style="hair">
        <color auto="1"/>
      </top>
      <bottom style="hair">
        <color auto="1"/>
      </bottom>
      <diagonal/>
    </border>
    <border>
      <left style="thin">
        <color indexed="64"/>
      </left>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style="medium">
        <color auto="1"/>
      </left>
      <right/>
      <top/>
      <bottom/>
      <diagonal/>
    </border>
    <border>
      <left style="thin">
        <color rgb="FF000000"/>
      </left>
      <right style="thin">
        <color rgb="FF000000"/>
      </right>
      <top style="thin">
        <color auto="1"/>
      </top>
      <bottom style="hair">
        <color auto="1"/>
      </bottom>
      <diagonal/>
    </border>
    <border>
      <left style="thin">
        <color rgb="FF000000"/>
      </left>
      <right style="thin">
        <color rgb="FF000000"/>
      </right>
      <top style="hair">
        <color auto="1"/>
      </top>
      <bottom style="hair">
        <color auto="1"/>
      </bottom>
      <diagonal/>
    </border>
    <border>
      <left style="thin">
        <color auto="1"/>
      </left>
      <right style="thin">
        <color rgb="FF000000"/>
      </right>
      <top style="hair">
        <color indexed="64"/>
      </top>
      <bottom style="hair">
        <color auto="1"/>
      </bottom>
      <diagonal/>
    </border>
    <border>
      <left style="thin">
        <color rgb="FF000000"/>
      </left>
      <right style="thin">
        <color rgb="FF000000"/>
      </right>
      <top style="hair">
        <color auto="1"/>
      </top>
      <bottom style="thin">
        <color indexed="64"/>
      </bottom>
      <diagonal/>
    </border>
    <border>
      <left style="hair">
        <color rgb="FF000000"/>
      </left>
      <right style="thin">
        <color rgb="FF000000"/>
      </right>
      <top style="thin">
        <color rgb="FF000000"/>
      </top>
      <bottom style="thin">
        <color rgb="FF000000"/>
      </bottom>
      <diagonal/>
    </border>
    <border>
      <left style="hair">
        <color rgb="FF000000"/>
      </left>
      <right style="thin">
        <color rgb="FF000000"/>
      </right>
      <top style="thin">
        <color rgb="FF000000"/>
      </top>
      <bottom style="hair">
        <color rgb="FF000000"/>
      </bottom>
      <diagonal/>
    </border>
    <border>
      <left style="hair">
        <color rgb="FF000000"/>
      </left>
      <right/>
      <top style="thin">
        <color rgb="FF000000"/>
      </top>
      <bottom style="hair">
        <color rgb="FF000000"/>
      </bottom>
      <diagonal/>
    </border>
    <border>
      <left style="hair">
        <color rgb="FF000000"/>
      </left>
      <right style="thin">
        <color rgb="FF000000"/>
      </right>
      <top style="hair">
        <color rgb="FF000000"/>
      </top>
      <bottom style="hair">
        <color rgb="FF000000"/>
      </bottom>
      <diagonal/>
    </border>
    <border>
      <left style="hair">
        <color rgb="FF000000"/>
      </left>
      <right/>
      <top style="hair">
        <color rgb="FF000000"/>
      </top>
      <bottom style="hair">
        <color rgb="FF000000"/>
      </bottom>
      <diagonal/>
    </border>
    <border>
      <left style="hair">
        <color rgb="FF000000"/>
      </left>
      <right style="thin">
        <color rgb="FF000000"/>
      </right>
      <top style="hair">
        <color rgb="FF000000"/>
      </top>
      <bottom style="thin">
        <color rgb="FF000000"/>
      </bottom>
      <diagonal/>
    </border>
    <border>
      <left style="hair">
        <color rgb="FF000000"/>
      </left>
      <right/>
      <top style="hair">
        <color rgb="FF000000"/>
      </top>
      <bottom style="thin">
        <color rgb="FF00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diagonal/>
    </border>
    <border>
      <left style="thin">
        <color auto="1"/>
      </left>
      <right style="medium">
        <color indexed="64"/>
      </right>
      <top/>
      <bottom/>
      <diagonal/>
    </border>
    <border>
      <left style="medium">
        <color auto="1"/>
      </left>
      <right/>
      <top style="thin">
        <color auto="1"/>
      </top>
      <bottom/>
      <diagonal/>
    </border>
    <border>
      <left style="medium">
        <color auto="1"/>
      </left>
      <right/>
      <top/>
      <bottom style="thin">
        <color auto="1"/>
      </bottom>
      <diagonal/>
    </border>
    <border>
      <left style="thin">
        <color auto="1"/>
      </left>
      <right style="medium">
        <color auto="1"/>
      </right>
      <top/>
      <bottom style="thin">
        <color auto="1"/>
      </bottom>
      <diagonal/>
    </border>
    <border>
      <left style="thin">
        <color indexed="64"/>
      </left>
      <right style="thin">
        <color indexed="64"/>
      </right>
      <top/>
      <bottom style="medium">
        <color indexed="64"/>
      </bottom>
      <diagonal/>
    </border>
    <border>
      <left style="thin">
        <color indexed="64"/>
      </left>
      <right style="medium">
        <color auto="1"/>
      </right>
      <top/>
      <bottom style="medium">
        <color indexed="64"/>
      </bottom>
      <diagonal/>
    </border>
    <border>
      <left style="thin">
        <color indexed="64"/>
      </left>
      <right style="thin">
        <color indexed="64"/>
      </right>
      <top style="hair">
        <color indexed="64"/>
      </top>
      <bottom/>
      <diagonal/>
    </border>
    <border>
      <left style="thin">
        <color auto="1"/>
      </left>
      <right/>
      <top style="medium">
        <color auto="1"/>
      </top>
      <bottom/>
      <diagonal/>
    </border>
    <border>
      <left style="thin">
        <color auto="1"/>
      </left>
      <right/>
      <top style="hair">
        <color auto="1"/>
      </top>
      <bottom/>
      <diagonal/>
    </border>
    <border>
      <left/>
      <right/>
      <top style="medium">
        <color indexed="8"/>
      </top>
      <bottom/>
      <diagonal/>
    </border>
    <border>
      <left style="medium">
        <color indexed="8"/>
      </left>
      <right style="medium">
        <color indexed="8"/>
      </right>
      <top style="medium">
        <color indexed="8"/>
      </top>
      <bottom/>
      <diagonal/>
    </border>
    <border>
      <left style="medium">
        <color indexed="8"/>
      </left>
      <right/>
      <top style="medium">
        <color indexed="8"/>
      </top>
      <bottom/>
      <diagonal/>
    </border>
    <border>
      <left style="medium">
        <color indexed="8"/>
      </left>
      <right style="medium">
        <color indexed="8"/>
      </right>
      <top/>
      <bottom style="medium">
        <color indexed="64"/>
      </bottom>
      <diagonal/>
    </border>
    <border>
      <left style="medium">
        <color indexed="8"/>
      </left>
      <right/>
      <top/>
      <bottom style="medium">
        <color indexed="64"/>
      </bottom>
      <diagonal/>
    </border>
    <border>
      <left/>
      <right style="medium">
        <color indexed="8"/>
      </right>
      <top style="medium">
        <color indexed="8"/>
      </top>
      <bottom/>
      <diagonal/>
    </border>
    <border>
      <left/>
      <right style="medium">
        <color indexed="8"/>
      </right>
      <top/>
      <bottom style="medium">
        <color indexed="8"/>
      </bottom>
      <diagonal/>
    </border>
    <border>
      <left style="medium">
        <color indexed="64"/>
      </left>
      <right/>
      <top style="medium">
        <color indexed="64"/>
      </top>
      <bottom/>
      <diagonal/>
    </border>
    <border>
      <left style="medium">
        <color indexed="8"/>
      </left>
      <right/>
      <top style="medium">
        <color indexed="64"/>
      </top>
      <bottom/>
      <diagonal/>
    </border>
    <border>
      <left style="medium">
        <color indexed="8"/>
      </left>
      <right style="medium">
        <color indexed="64"/>
      </right>
      <top style="medium">
        <color indexed="64"/>
      </top>
      <bottom/>
      <diagonal/>
    </border>
    <border>
      <left style="medium">
        <color indexed="8"/>
      </left>
      <right style="medium">
        <color indexed="64"/>
      </right>
      <top/>
      <bottom style="medium">
        <color indexed="64"/>
      </bottom>
      <diagonal/>
    </border>
    <border>
      <left/>
      <right/>
      <top style="medium">
        <color indexed="8"/>
      </top>
      <bottom style="medium">
        <color indexed="64"/>
      </bottom>
      <diagonal/>
    </border>
    <border>
      <left style="medium">
        <color indexed="8"/>
      </left>
      <right/>
      <top style="medium">
        <color indexed="8"/>
      </top>
      <bottom style="medium">
        <color indexed="64"/>
      </bottom>
      <diagonal/>
    </border>
    <border>
      <left style="thin">
        <color auto="1"/>
      </left>
      <right/>
      <top style="thin">
        <color auto="1"/>
      </top>
      <bottom style="thin">
        <color auto="1"/>
      </bottom>
      <diagonal/>
    </border>
  </borders>
  <cellStyleXfs count="12">
    <xf numFmtId="0" fontId="0" fillId="0" borderId="0">
      <alignment vertical="center"/>
    </xf>
    <xf numFmtId="38" fontId="2" fillId="0" borderId="0" applyFont="0" applyFill="0" applyBorder="0" applyAlignment="0" applyProtection="0">
      <alignment vertical="center"/>
    </xf>
    <xf numFmtId="0" fontId="4" fillId="0" borderId="0"/>
    <xf numFmtId="38" fontId="4" fillId="0" borderId="0" applyFont="0" applyFill="0" applyBorder="0" applyAlignment="0" applyProtection="0">
      <alignment vertical="center"/>
    </xf>
    <xf numFmtId="0" fontId="5" fillId="0" borderId="0">
      <protection locked="0"/>
    </xf>
    <xf numFmtId="0" fontId="1" fillId="0" borderId="0">
      <alignment vertical="center"/>
    </xf>
    <xf numFmtId="0" fontId="4" fillId="0" borderId="0"/>
    <xf numFmtId="0" fontId="5" fillId="0" borderId="0">
      <protection locked="0"/>
    </xf>
    <xf numFmtId="0" fontId="24" fillId="0" borderId="0"/>
    <xf numFmtId="38" fontId="26" fillId="0" borderId="0" applyFont="0" applyFill="0" applyBorder="0" applyAlignment="0" applyProtection="0">
      <alignment vertical="center"/>
    </xf>
    <xf numFmtId="0" fontId="4" fillId="0" borderId="0"/>
    <xf numFmtId="9" fontId="24" fillId="0" borderId="0" applyFont="0" applyFill="0" applyBorder="0" applyAlignment="0" applyProtection="0">
      <alignment vertical="center"/>
    </xf>
  </cellStyleXfs>
  <cellXfs count="737">
    <xf numFmtId="0" fontId="0" fillId="0" borderId="0" xfId="0">
      <alignment vertical="center"/>
    </xf>
    <xf numFmtId="0" fontId="5" fillId="0" borderId="0" xfId="0" applyFont="1" applyAlignment="1" applyProtection="1">
      <alignment vertical="top"/>
      <protection locked="0"/>
    </xf>
    <xf numFmtId="0" fontId="5" fillId="0" borderId="0" xfId="0" applyFont="1" applyAlignment="1" applyProtection="1">
      <alignment horizontal="center" vertical="top"/>
      <protection locked="0"/>
    </xf>
    <xf numFmtId="0" fontId="6" fillId="0" borderId="0" xfId="0" applyFont="1" applyAlignment="1" applyProtection="1">
      <alignment vertical="top"/>
      <protection locked="0"/>
    </xf>
    <xf numFmtId="0" fontId="8" fillId="0" borderId="0" xfId="2" applyFont="1" applyAlignment="1">
      <alignment horizontal="left" vertical="center"/>
    </xf>
    <xf numFmtId="49" fontId="7" fillId="0" borderId="0" xfId="0" applyNumberFormat="1" applyFont="1" applyAlignment="1" applyProtection="1">
      <alignment horizontal="left" vertical="center" wrapText="1"/>
      <protection locked="0"/>
    </xf>
    <xf numFmtId="0" fontId="9" fillId="0" borderId="0" xfId="0" applyFont="1">
      <alignment vertical="center"/>
    </xf>
    <xf numFmtId="49" fontId="7" fillId="0" borderId="0" xfId="2" applyNumberFormat="1" applyFont="1" applyAlignment="1" applyProtection="1">
      <alignment horizontal="right" vertical="center"/>
      <protection locked="0"/>
    </xf>
    <xf numFmtId="0" fontId="8" fillId="0" borderId="0" xfId="0" applyFont="1" applyProtection="1">
      <alignment vertical="center"/>
      <protection locked="0"/>
    </xf>
    <xf numFmtId="0" fontId="6" fillId="0" borderId="0" xfId="0" applyFont="1" applyProtection="1">
      <alignment vertical="center"/>
      <protection locked="0"/>
    </xf>
    <xf numFmtId="0" fontId="10" fillId="0" borderId="0" xfId="0" applyFont="1" applyAlignment="1"/>
    <xf numFmtId="0" fontId="8" fillId="0" borderId="0" xfId="0" applyFont="1" applyAlignment="1" applyProtection="1">
      <alignment vertical="top"/>
      <protection locked="0"/>
    </xf>
    <xf numFmtId="0" fontId="8" fillId="0" borderId="0" xfId="0" applyFont="1" applyAlignment="1" applyProtection="1">
      <alignment horizontal="center" vertical="top"/>
      <protection locked="0"/>
    </xf>
    <xf numFmtId="0" fontId="6" fillId="0" borderId="0" xfId="0" applyFont="1" applyAlignment="1" applyProtection="1">
      <alignment horizontal="center" vertical="top"/>
      <protection locked="0"/>
    </xf>
    <xf numFmtId="0" fontId="12" fillId="0" borderId="0" xfId="0" applyFont="1" applyAlignment="1">
      <alignment vertical="top"/>
    </xf>
    <xf numFmtId="0" fontId="14" fillId="0" borderId="0" xfId="0" applyFont="1" applyAlignment="1">
      <alignment vertical="top"/>
    </xf>
    <xf numFmtId="0" fontId="12" fillId="0" borderId="0" xfId="0" applyFont="1">
      <alignment vertical="center"/>
    </xf>
    <xf numFmtId="0" fontId="12" fillId="0" borderId="0" xfId="0" applyFont="1" applyAlignment="1">
      <alignment horizontal="center" vertical="center"/>
    </xf>
    <xf numFmtId="0" fontId="14" fillId="0" borderId="0" xfId="0" applyFont="1">
      <alignment vertical="center"/>
    </xf>
    <xf numFmtId="0" fontId="15" fillId="0" borderId="47" xfId="0" applyFont="1" applyBorder="1" applyAlignment="1">
      <alignment horizontal="center" vertical="center" shrinkToFit="1"/>
    </xf>
    <xf numFmtId="49" fontId="15" fillId="3" borderId="47" xfId="0" applyNumberFormat="1" applyFont="1" applyFill="1" applyBorder="1" applyAlignment="1">
      <alignment horizontal="center" vertical="center" shrinkToFit="1"/>
    </xf>
    <xf numFmtId="49" fontId="15" fillId="3" borderId="47" xfId="0" applyNumberFormat="1" applyFont="1" applyFill="1" applyBorder="1" applyAlignment="1">
      <alignment horizontal="center" vertical="center"/>
    </xf>
    <xf numFmtId="0" fontId="15" fillId="3" borderId="47" xfId="0" applyFont="1" applyFill="1" applyBorder="1" applyAlignment="1">
      <alignment horizontal="center" vertical="center"/>
    </xf>
    <xf numFmtId="0" fontId="16" fillId="0" borderId="47" xfId="0" applyFont="1" applyBorder="1" applyAlignment="1">
      <alignment horizontal="left" vertical="center" wrapText="1" readingOrder="1"/>
    </xf>
    <xf numFmtId="0" fontId="16" fillId="0" borderId="47" xfId="0" applyFont="1" applyBorder="1" applyAlignment="1">
      <alignment horizontal="center" vertical="center" wrapText="1" readingOrder="1"/>
    </xf>
    <xf numFmtId="3" fontId="16" fillId="0" borderId="47" xfId="0" applyNumberFormat="1" applyFont="1" applyBorder="1" applyAlignment="1">
      <alignment horizontal="center" vertical="center" wrapText="1" readingOrder="1"/>
    </xf>
    <xf numFmtId="0" fontId="15" fillId="0" borderId="47" xfId="0" applyFont="1" applyBorder="1" applyAlignment="1">
      <alignment horizontal="left" vertical="center" wrapText="1" shrinkToFit="1" readingOrder="1"/>
    </xf>
    <xf numFmtId="177" fontId="15" fillId="0" borderId="47" xfId="0" applyNumberFormat="1" applyFont="1" applyBorder="1" applyAlignment="1">
      <alignment horizontal="center" vertical="center"/>
    </xf>
    <xf numFmtId="3" fontId="15" fillId="0" borderId="47" xfId="0" applyNumberFormat="1" applyFont="1" applyBorder="1" applyAlignment="1">
      <alignment horizontal="center" vertical="center"/>
    </xf>
    <xf numFmtId="0" fontId="16" fillId="0" borderId="48" xfId="0" applyFont="1" applyBorder="1" applyAlignment="1">
      <alignment horizontal="center" vertical="center" wrapText="1" readingOrder="1"/>
    </xf>
    <xf numFmtId="0" fontId="16" fillId="3" borderId="48" xfId="0" applyFont="1" applyFill="1" applyBorder="1" applyAlignment="1">
      <alignment horizontal="center" vertical="center" wrapText="1" readingOrder="1"/>
    </xf>
    <xf numFmtId="0" fontId="16" fillId="3" borderId="1" xfId="0" applyFont="1" applyFill="1" applyBorder="1" applyAlignment="1">
      <alignment horizontal="center" vertical="center" wrapText="1" readingOrder="1"/>
    </xf>
    <xf numFmtId="0" fontId="16" fillId="0" borderId="1" xfId="0" applyFont="1" applyBorder="1" applyAlignment="1">
      <alignment horizontal="left" vertical="center" wrapText="1" readingOrder="1"/>
    </xf>
    <xf numFmtId="3" fontId="16" fillId="0" borderId="49" xfId="0" applyNumberFormat="1" applyFont="1" applyBorder="1" applyAlignment="1">
      <alignment horizontal="center" vertical="center" wrapText="1" readingOrder="1"/>
    </xf>
    <xf numFmtId="3" fontId="15" fillId="0" borderId="49" xfId="0" applyNumberFormat="1" applyFont="1" applyBorder="1" applyAlignment="1">
      <alignment horizontal="center" vertical="center"/>
    </xf>
    <xf numFmtId="3" fontId="16" fillId="0" borderId="1" xfId="0" applyNumberFormat="1" applyFont="1" applyBorder="1" applyAlignment="1">
      <alignment horizontal="center" vertical="center" wrapText="1" readingOrder="1"/>
    </xf>
    <xf numFmtId="0" fontId="15" fillId="0" borderId="49" xfId="0" applyFont="1" applyBorder="1" applyAlignment="1">
      <alignment horizontal="left" vertical="center" wrapText="1"/>
    </xf>
    <xf numFmtId="177" fontId="15" fillId="0" borderId="49" xfId="0" applyNumberFormat="1" applyFont="1" applyBorder="1" applyAlignment="1">
      <alignment horizontal="center" vertical="center"/>
    </xf>
    <xf numFmtId="3" fontId="15" fillId="0" borderId="1" xfId="0" applyNumberFormat="1" applyFont="1" applyBorder="1" applyAlignment="1">
      <alignment horizontal="center" vertical="center"/>
    </xf>
    <xf numFmtId="0" fontId="15" fillId="0" borderId="1" xfId="0" applyFont="1" applyBorder="1" applyAlignment="1">
      <alignment horizontal="left" vertical="center" wrapText="1"/>
    </xf>
    <xf numFmtId="184" fontId="15" fillId="0" borderId="49" xfId="0" applyNumberFormat="1" applyFont="1" applyBorder="1" applyAlignment="1">
      <alignment horizontal="center" vertical="center"/>
    </xf>
    <xf numFmtId="178" fontId="12" fillId="0" borderId="1" xfId="0" applyNumberFormat="1" applyFont="1" applyBorder="1" applyAlignment="1">
      <alignment horizontal="center" vertical="center"/>
    </xf>
    <xf numFmtId="0" fontId="15" fillId="0" borderId="0" xfId="0" applyFont="1" applyAlignment="1">
      <alignment horizontal="center" vertical="center"/>
    </xf>
    <xf numFmtId="177" fontId="15" fillId="0" borderId="0" xfId="0" applyNumberFormat="1" applyFont="1" applyAlignment="1">
      <alignment horizontal="center" vertical="center"/>
    </xf>
    <xf numFmtId="3" fontId="15" fillId="0" borderId="0" xfId="0" applyNumberFormat="1" applyFont="1" applyAlignment="1">
      <alignment horizontal="center" vertical="center"/>
    </xf>
    <xf numFmtId="0" fontId="16" fillId="0" borderId="1" xfId="0" applyFont="1" applyBorder="1" applyAlignment="1">
      <alignment horizontal="center" vertical="center" wrapText="1" readingOrder="1"/>
    </xf>
    <xf numFmtId="0" fontId="12" fillId="3" borderId="1" xfId="0" applyFont="1" applyFill="1" applyBorder="1" applyAlignment="1">
      <alignment horizontal="center" vertical="center"/>
    </xf>
    <xf numFmtId="3" fontId="16" fillId="0" borderId="48" xfId="0" applyNumberFormat="1" applyFont="1" applyBorder="1" applyAlignment="1">
      <alignment horizontal="center" vertical="center" wrapText="1" readingOrder="1"/>
    </xf>
    <xf numFmtId="3" fontId="16" fillId="0" borderId="50" xfId="0" applyNumberFormat="1" applyFont="1" applyBorder="1" applyAlignment="1">
      <alignment horizontal="center" vertical="center" wrapText="1" readingOrder="1"/>
    </xf>
    <xf numFmtId="3"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3" fontId="15" fillId="0" borderId="51" xfId="0" applyNumberFormat="1" applyFont="1" applyBorder="1" applyAlignment="1">
      <alignment horizontal="center" vertical="center"/>
    </xf>
    <xf numFmtId="3" fontId="12" fillId="0" borderId="47" xfId="0" applyNumberFormat="1" applyFont="1" applyBorder="1" applyAlignment="1">
      <alignment horizontal="center" vertical="center"/>
    </xf>
    <xf numFmtId="0" fontId="15" fillId="0" borderId="47" xfId="0" applyFont="1" applyBorder="1" applyAlignment="1">
      <alignment horizontal="left" vertical="center" wrapText="1"/>
    </xf>
    <xf numFmtId="178" fontId="12" fillId="0" borderId="47" xfId="0" applyNumberFormat="1" applyFont="1" applyBorder="1" applyAlignment="1">
      <alignment horizontal="center" vertical="center"/>
    </xf>
    <xf numFmtId="178" fontId="12" fillId="0" borderId="51" xfId="0" applyNumberFormat="1" applyFont="1" applyBorder="1" applyAlignment="1">
      <alignment horizontal="center" vertical="center"/>
    </xf>
    <xf numFmtId="0" fontId="12" fillId="0" borderId="47" xfId="0" applyFont="1" applyBorder="1" applyAlignment="1">
      <alignment horizontal="center" vertical="center"/>
    </xf>
    <xf numFmtId="0" fontId="15" fillId="0" borderId="0" xfId="0" applyFont="1">
      <alignment vertical="center"/>
    </xf>
    <xf numFmtId="0" fontId="12" fillId="0" borderId="0" xfId="0" applyFont="1" applyAlignment="1">
      <alignment horizontal="right" vertical="center"/>
    </xf>
    <xf numFmtId="0" fontId="16" fillId="3" borderId="50" xfId="0" applyFont="1" applyFill="1" applyBorder="1" applyAlignment="1">
      <alignment horizontal="center" vertical="center" wrapText="1" readingOrder="1"/>
    </xf>
    <xf numFmtId="0" fontId="15" fillId="3" borderId="49" xfId="2" applyFont="1" applyFill="1" applyBorder="1" applyAlignment="1">
      <alignment horizontal="center" vertical="center" wrapText="1"/>
    </xf>
    <xf numFmtId="0" fontId="15" fillId="3" borderId="49" xfId="2" applyFont="1" applyFill="1" applyBorder="1" applyAlignment="1">
      <alignment horizontal="center" vertical="center"/>
    </xf>
    <xf numFmtId="0" fontId="16" fillId="3" borderId="49" xfId="0" applyFont="1" applyFill="1" applyBorder="1" applyAlignment="1">
      <alignment horizontal="center" vertical="center" wrapText="1" readingOrder="1"/>
    </xf>
    <xf numFmtId="0" fontId="15" fillId="0" borderId="52" xfId="0" applyFont="1" applyBorder="1" applyAlignment="1">
      <alignment horizontal="center" vertical="center" shrinkToFit="1"/>
    </xf>
    <xf numFmtId="3" fontId="15" fillId="0" borderId="53" xfId="0" applyNumberFormat="1" applyFont="1" applyBorder="1" applyAlignment="1">
      <alignment horizontal="center" vertical="center"/>
    </xf>
    <xf numFmtId="177" fontId="15" fillId="0" borderId="1" xfId="0" applyNumberFormat="1" applyFont="1" applyBorder="1" applyAlignment="1">
      <alignment horizontal="center" vertical="center"/>
    </xf>
    <xf numFmtId="0" fontId="15" fillId="0" borderId="54" xfId="0" applyFont="1" applyBorder="1" applyAlignment="1">
      <alignment horizontal="center" vertical="center" shrinkToFit="1"/>
    </xf>
    <xf numFmtId="3" fontId="15" fillId="0" borderId="55" xfId="0" applyNumberFormat="1" applyFont="1" applyBorder="1" applyAlignment="1">
      <alignment horizontal="center" vertical="center"/>
    </xf>
    <xf numFmtId="0" fontId="16" fillId="0" borderId="50" xfId="0" applyFont="1" applyBorder="1" applyAlignment="1">
      <alignment horizontal="center" vertical="center" wrapText="1" readingOrder="1"/>
    </xf>
    <xf numFmtId="0" fontId="15" fillId="0" borderId="57" xfId="0" applyFont="1" applyBorder="1" applyAlignment="1">
      <alignment horizontal="center" vertical="center" shrinkToFit="1"/>
    </xf>
    <xf numFmtId="0" fontId="12" fillId="0" borderId="51" xfId="0" applyFont="1" applyBorder="1" applyAlignment="1">
      <alignment horizontal="center" vertical="center"/>
    </xf>
    <xf numFmtId="0" fontId="12" fillId="0" borderId="58" xfId="0" applyFont="1" applyBorder="1" applyAlignment="1">
      <alignment horizontal="center" vertical="center"/>
    </xf>
    <xf numFmtId="3" fontId="15" fillId="0" borderId="59" xfId="0" applyNumberFormat="1" applyFont="1" applyBorder="1" applyAlignment="1">
      <alignment horizontal="center" vertical="center"/>
    </xf>
    <xf numFmtId="0" fontId="15" fillId="3" borderId="52" xfId="2" applyFont="1" applyFill="1" applyBorder="1" applyAlignment="1">
      <alignment horizontal="center" vertical="center"/>
    </xf>
    <xf numFmtId="0" fontId="1" fillId="0" borderId="0" xfId="5">
      <alignment vertical="center"/>
    </xf>
    <xf numFmtId="0" fontId="4" fillId="0" borderId="0" xfId="6"/>
    <xf numFmtId="0" fontId="12" fillId="0" borderId="60" xfId="5" applyFont="1" applyBorder="1" applyAlignment="1">
      <alignment horizontal="center"/>
    </xf>
    <xf numFmtId="0" fontId="12" fillId="0" borderId="61" xfId="5" applyFont="1" applyBorder="1" applyAlignment="1">
      <alignment horizontal="center"/>
    </xf>
    <xf numFmtId="49" fontId="12" fillId="0" borderId="60" xfId="5" applyNumberFormat="1" applyFont="1" applyBorder="1" applyAlignment="1">
      <alignment horizontal="right" vertical="center" wrapText="1"/>
    </xf>
    <xf numFmtId="177" fontId="12" fillId="0" borderId="60" xfId="5" applyNumberFormat="1" applyFont="1" applyBorder="1" applyAlignment="1"/>
    <xf numFmtId="49" fontId="15" fillId="0" borderId="11" xfId="7" applyNumberFormat="1" applyFont="1" applyBorder="1" applyAlignment="1">
      <alignment horizontal="right" vertical="center" wrapText="1"/>
      <protection locked="0"/>
    </xf>
    <xf numFmtId="3" fontId="18" fillId="0" borderId="19" xfId="0" applyNumberFormat="1" applyFont="1" applyBorder="1">
      <alignment vertical="center"/>
    </xf>
    <xf numFmtId="49" fontId="15" fillId="0" borderId="61" xfId="7" applyNumberFormat="1" applyFont="1" applyBorder="1" applyAlignment="1">
      <alignment horizontal="right" vertical="center" wrapText="1"/>
      <protection locked="0"/>
    </xf>
    <xf numFmtId="49" fontId="15" fillId="0" borderId="62" xfId="7" applyNumberFormat="1" applyFont="1" applyBorder="1" applyAlignment="1">
      <alignment horizontal="right" vertical="center" wrapText="1"/>
      <protection locked="0"/>
    </xf>
    <xf numFmtId="3" fontId="18" fillId="0" borderId="16" xfId="0" applyNumberFormat="1" applyFont="1" applyBorder="1">
      <alignment vertical="center"/>
    </xf>
    <xf numFmtId="49" fontId="12" fillId="0" borderId="63" xfId="5" applyNumberFormat="1" applyFont="1" applyBorder="1" applyAlignment="1">
      <alignment horizontal="right" vertical="center" wrapText="1"/>
    </xf>
    <xf numFmtId="176" fontId="12" fillId="0" borderId="63" xfId="5" applyNumberFormat="1" applyFont="1" applyBorder="1" applyAlignment="1"/>
    <xf numFmtId="176" fontId="15" fillId="0" borderId="37" xfId="7" applyNumberFormat="1" applyFont="1" applyBorder="1" applyAlignment="1">
      <alignment horizontal="right" vertical="center" wrapText="1"/>
      <protection locked="0"/>
    </xf>
    <xf numFmtId="176" fontId="15" fillId="0" borderId="12" xfId="7" applyNumberFormat="1" applyFont="1" applyBorder="1" applyAlignment="1">
      <alignment horizontal="right" vertical="center" wrapText="1"/>
      <protection locked="0"/>
    </xf>
    <xf numFmtId="176" fontId="12" fillId="0" borderId="12" xfId="5" applyNumberFormat="1" applyFont="1" applyBorder="1" applyAlignment="1"/>
    <xf numFmtId="177" fontId="12" fillId="0" borderId="63" xfId="5" applyNumberFormat="1" applyFont="1" applyBorder="1" applyAlignment="1"/>
    <xf numFmtId="49" fontId="15" fillId="0" borderId="63" xfId="7" applyNumberFormat="1" applyFont="1" applyBorder="1" applyAlignment="1">
      <alignment horizontal="right" vertical="center" wrapText="1"/>
      <protection locked="0"/>
    </xf>
    <xf numFmtId="49" fontId="15" fillId="0" borderId="37" xfId="7" applyNumberFormat="1" applyFont="1" applyBorder="1" applyAlignment="1">
      <alignment horizontal="right" vertical="center" wrapText="1"/>
      <protection locked="0"/>
    </xf>
    <xf numFmtId="49" fontId="15" fillId="0" borderId="12" xfId="7" applyNumberFormat="1" applyFont="1" applyBorder="1" applyAlignment="1">
      <alignment horizontal="right" vertical="center" wrapText="1"/>
      <protection locked="0"/>
    </xf>
    <xf numFmtId="0" fontId="18" fillId="0" borderId="63" xfId="0" applyFont="1" applyBorder="1">
      <alignment vertical="center"/>
    </xf>
    <xf numFmtId="176" fontId="15" fillId="0" borderId="64" xfId="7" applyNumberFormat="1" applyFont="1" applyBorder="1" applyAlignment="1">
      <alignment horizontal="right" vertical="center" wrapText="1"/>
      <protection locked="0"/>
    </xf>
    <xf numFmtId="176" fontId="12" fillId="0" borderId="64" xfId="5" applyNumberFormat="1" applyFont="1" applyBorder="1" applyAlignment="1"/>
    <xf numFmtId="176" fontId="12" fillId="0" borderId="17" xfId="5" applyNumberFormat="1" applyFont="1" applyBorder="1" applyAlignment="1"/>
    <xf numFmtId="49" fontId="12" fillId="0" borderId="17" xfId="5" applyNumberFormat="1" applyFont="1" applyBorder="1" applyAlignment="1">
      <alignment horizontal="right" vertical="center" wrapText="1"/>
    </xf>
    <xf numFmtId="177" fontId="12" fillId="0" borderId="17" xfId="5" applyNumberFormat="1" applyFont="1" applyBorder="1" applyAlignment="1"/>
    <xf numFmtId="49" fontId="15" fillId="0" borderId="64" xfId="7" applyNumberFormat="1" applyFont="1" applyBorder="1" applyAlignment="1">
      <alignment horizontal="right" vertical="center" wrapText="1"/>
      <protection locked="0"/>
    </xf>
    <xf numFmtId="0" fontId="18" fillId="0" borderId="17" xfId="0" applyFont="1" applyBorder="1">
      <alignment vertical="center"/>
    </xf>
    <xf numFmtId="176" fontId="15" fillId="0" borderId="17" xfId="7" applyNumberFormat="1" applyFont="1" applyBorder="1" applyAlignment="1">
      <alignment horizontal="right" vertical="center" wrapText="1"/>
      <protection locked="0"/>
    </xf>
    <xf numFmtId="177" fontId="12" fillId="0" borderId="65" xfId="5" applyNumberFormat="1" applyFont="1" applyBorder="1" applyAlignment="1">
      <alignment horizontal="center"/>
    </xf>
    <xf numFmtId="3" fontId="18" fillId="0" borderId="17" xfId="0" applyNumberFormat="1" applyFont="1" applyBorder="1">
      <alignment vertical="center"/>
    </xf>
    <xf numFmtId="49" fontId="12" fillId="0" borderId="18" xfId="5" applyNumberFormat="1" applyFont="1" applyBorder="1" applyAlignment="1">
      <alignment horizontal="right" vertical="center" wrapText="1"/>
    </xf>
    <xf numFmtId="177" fontId="12" fillId="0" borderId="66" xfId="5" applyNumberFormat="1" applyFont="1" applyBorder="1" applyAlignment="1">
      <alignment horizontal="center"/>
    </xf>
    <xf numFmtId="176" fontId="12" fillId="0" borderId="18" xfId="5" applyNumberFormat="1" applyFont="1" applyBorder="1" applyAlignment="1"/>
    <xf numFmtId="176" fontId="12" fillId="0" borderId="67" xfId="5" applyNumberFormat="1" applyFont="1" applyBorder="1" applyAlignment="1"/>
    <xf numFmtId="176" fontId="12" fillId="0" borderId="68" xfId="5" applyNumberFormat="1" applyFont="1" applyBorder="1" applyAlignment="1"/>
    <xf numFmtId="37" fontId="12" fillId="0" borderId="16" xfId="5" applyNumberFormat="1" applyFont="1" applyBorder="1" applyAlignment="1"/>
    <xf numFmtId="177" fontId="12" fillId="0" borderId="69" xfId="5" applyNumberFormat="1" applyFont="1" applyBorder="1" applyAlignment="1"/>
    <xf numFmtId="49" fontId="12" fillId="0" borderId="68" xfId="5" applyNumberFormat="1" applyFont="1" applyBorder="1" applyAlignment="1">
      <alignment horizontal="right" vertical="center" wrapText="1"/>
    </xf>
    <xf numFmtId="176" fontId="12" fillId="0" borderId="70" xfId="5" applyNumberFormat="1" applyFont="1" applyBorder="1" applyAlignment="1"/>
    <xf numFmtId="177" fontId="12" fillId="0" borderId="68" xfId="5" applyNumberFormat="1" applyFont="1" applyBorder="1" applyAlignment="1"/>
    <xf numFmtId="177" fontId="12" fillId="0" borderId="19" xfId="6" applyNumberFormat="1" applyFont="1" applyBorder="1"/>
    <xf numFmtId="177" fontId="12" fillId="0" borderId="70" xfId="5" applyNumberFormat="1" applyFont="1" applyBorder="1" applyAlignment="1"/>
    <xf numFmtId="3" fontId="18" fillId="0" borderId="68" xfId="0" applyNumberFormat="1" applyFont="1" applyBorder="1">
      <alignment vertical="center"/>
    </xf>
    <xf numFmtId="0" fontId="12" fillId="0" borderId="0" xfId="0" applyFont="1" applyAlignment="1"/>
    <xf numFmtId="0" fontId="16" fillId="0" borderId="56" xfId="0" applyFont="1" applyBorder="1" applyAlignment="1">
      <alignment horizontal="center" vertical="center" wrapText="1" readingOrder="1"/>
    </xf>
    <xf numFmtId="49" fontId="12" fillId="2" borderId="51" xfId="0" applyNumberFormat="1" applyFont="1" applyFill="1" applyBorder="1" applyAlignment="1">
      <alignment horizontal="center" vertical="center" wrapText="1"/>
    </xf>
    <xf numFmtId="49" fontId="12" fillId="0" borderId="72" xfId="0" applyNumberFormat="1" applyFont="1" applyBorder="1" applyAlignment="1">
      <alignment horizontal="center" vertical="center" wrapText="1"/>
    </xf>
    <xf numFmtId="49" fontId="12" fillId="0" borderId="74" xfId="0" applyNumberFormat="1" applyFont="1" applyBorder="1" applyAlignment="1">
      <alignment horizontal="right" vertical="center" wrapText="1"/>
    </xf>
    <xf numFmtId="185" fontId="12" fillId="0" borderId="75" xfId="0" applyNumberFormat="1" applyFont="1" applyBorder="1" applyAlignment="1">
      <alignment horizontal="right" vertical="center"/>
    </xf>
    <xf numFmtId="176" fontId="12" fillId="0" borderId="75" xfId="0" applyNumberFormat="1" applyFont="1" applyBorder="1" applyAlignment="1">
      <alignment horizontal="right" vertical="center"/>
    </xf>
    <xf numFmtId="49" fontId="12" fillId="0" borderId="75" xfId="0" applyNumberFormat="1" applyFont="1" applyBorder="1" applyAlignment="1">
      <alignment horizontal="right" vertical="center"/>
    </xf>
    <xf numFmtId="185" fontId="12" fillId="0" borderId="76" xfId="0" applyNumberFormat="1" applyFont="1" applyBorder="1" applyAlignment="1">
      <alignment horizontal="right" vertical="center"/>
    </xf>
    <xf numFmtId="185" fontId="12" fillId="0" borderId="77" xfId="0" applyNumberFormat="1" applyFont="1" applyBorder="1" applyAlignment="1">
      <alignment horizontal="right" vertical="center"/>
    </xf>
    <xf numFmtId="176" fontId="12" fillId="0" borderId="77" xfId="0" applyNumberFormat="1" applyFont="1" applyBorder="1" applyAlignment="1">
      <alignment horizontal="right" vertical="center"/>
    </xf>
    <xf numFmtId="185" fontId="12" fillId="0" borderId="74" xfId="0" applyNumberFormat="1" applyFont="1" applyBorder="1" applyAlignment="1">
      <alignment horizontal="right" vertical="center"/>
    </xf>
    <xf numFmtId="49" fontId="12" fillId="0" borderId="76" xfId="0" applyNumberFormat="1" applyFont="1" applyBorder="1" applyAlignment="1">
      <alignment horizontal="right" vertical="center" wrapText="1"/>
    </xf>
    <xf numFmtId="49" fontId="12" fillId="0" borderId="76" xfId="0" applyNumberFormat="1" applyFont="1" applyBorder="1" applyAlignment="1">
      <alignment horizontal="right" vertical="center"/>
    </xf>
    <xf numFmtId="49" fontId="12" fillId="0" borderId="51" xfId="0" applyNumberFormat="1" applyFont="1" applyBorder="1" applyAlignment="1">
      <alignment horizontal="right" vertical="center" wrapText="1"/>
    </xf>
    <xf numFmtId="2" fontId="12" fillId="0" borderId="1" xfId="0" applyNumberFormat="1" applyFont="1" applyBorder="1" applyAlignment="1">
      <alignment horizontal="right" vertical="center"/>
    </xf>
    <xf numFmtId="2" fontId="12" fillId="0" borderId="51" xfId="0" applyNumberFormat="1" applyFont="1" applyBorder="1" applyAlignment="1">
      <alignment horizontal="right" vertical="center"/>
    </xf>
    <xf numFmtId="0" fontId="12" fillId="0" borderId="0" xfId="0" applyFont="1" applyAlignment="1">
      <alignment horizontal="left" vertical="center"/>
    </xf>
    <xf numFmtId="0" fontId="15" fillId="0" borderId="0" xfId="7" applyFont="1" applyAlignment="1" applyProtection="1">
      <alignment horizontal="left" vertical="center"/>
    </xf>
    <xf numFmtId="0" fontId="15" fillId="0" borderId="1" xfId="7" applyFont="1" applyBorder="1" applyAlignment="1" applyProtection="1">
      <alignment horizontal="center" vertical="center"/>
    </xf>
    <xf numFmtId="0" fontId="15" fillId="3" borderId="1" xfId="7" applyFont="1" applyFill="1" applyBorder="1" applyAlignment="1" applyProtection="1">
      <alignment horizontal="center" vertical="center"/>
    </xf>
    <xf numFmtId="178" fontId="15" fillId="2" borderId="79" xfId="0" applyNumberFormat="1" applyFont="1" applyFill="1" applyBorder="1">
      <alignment vertical="center"/>
    </xf>
    <xf numFmtId="186" fontId="15" fillId="0" borderId="79" xfId="7" applyNumberFormat="1" applyFont="1" applyBorder="1" applyAlignment="1" applyProtection="1">
      <alignment horizontal="center" vertical="center"/>
    </xf>
    <xf numFmtId="178" fontId="15" fillId="0" borderId="0" xfId="7" applyNumberFormat="1" applyFont="1" applyAlignment="1" applyProtection="1">
      <alignment horizontal="center" vertical="center"/>
    </xf>
    <xf numFmtId="0" fontId="15" fillId="0" borderId="0" xfId="7" applyFont="1" applyAlignment="1" applyProtection="1">
      <alignment horizontal="center" vertical="center"/>
    </xf>
    <xf numFmtId="0" fontId="15" fillId="0" borderId="0" xfId="7" applyFont="1" applyAlignment="1" applyProtection="1">
      <alignment vertical="center"/>
    </xf>
    <xf numFmtId="186" fontId="15" fillId="0" borderId="1" xfId="7" applyNumberFormat="1" applyFont="1" applyBorder="1" applyAlignment="1" applyProtection="1">
      <alignment horizontal="center" vertical="center"/>
    </xf>
    <xf numFmtId="2" fontId="15" fillId="0" borderId="80" xfId="7" applyNumberFormat="1" applyFont="1" applyBorder="1" applyAlignment="1" applyProtection="1">
      <alignment horizontal="center" vertical="center"/>
    </xf>
    <xf numFmtId="0" fontId="12" fillId="0" borderId="0" xfId="0" applyFont="1" applyAlignment="1">
      <alignment vertical="top" wrapText="1"/>
    </xf>
    <xf numFmtId="0" fontId="16" fillId="0" borderId="48" xfId="0" applyFont="1" applyBorder="1" applyAlignment="1">
      <alignment horizontal="right" vertical="center" wrapText="1" readingOrder="1"/>
    </xf>
    <xf numFmtId="0" fontId="16" fillId="0" borderId="81" xfId="0" applyFont="1" applyBorder="1" applyAlignment="1">
      <alignment horizontal="center" vertical="center" wrapText="1" readingOrder="1"/>
    </xf>
    <xf numFmtId="3" fontId="16" fillId="0" borderId="82" xfId="0" applyNumberFormat="1" applyFont="1" applyBorder="1" applyAlignment="1">
      <alignment horizontal="right" vertical="center" wrapText="1" readingOrder="1"/>
    </xf>
    <xf numFmtId="0" fontId="16" fillId="0" borderId="82" xfId="0" applyFont="1" applyBorder="1" applyAlignment="1">
      <alignment horizontal="right" vertical="center" wrapText="1" readingOrder="1"/>
    </xf>
    <xf numFmtId="0" fontId="16" fillId="0" borderId="83" xfId="0" applyFont="1" applyBorder="1" applyAlignment="1">
      <alignment horizontal="center" vertical="center" wrapText="1" readingOrder="1"/>
    </xf>
    <xf numFmtId="0" fontId="16" fillId="0" borderId="84" xfId="0" applyFont="1" applyBorder="1" applyAlignment="1">
      <alignment horizontal="right" vertical="center" wrapText="1" readingOrder="1"/>
    </xf>
    <xf numFmtId="0" fontId="16" fillId="3" borderId="85" xfId="0" applyFont="1" applyFill="1" applyBorder="1" applyAlignment="1">
      <alignment horizontal="center" vertical="center" wrapText="1" readingOrder="1"/>
    </xf>
    <xf numFmtId="0" fontId="16" fillId="0" borderId="86" xfId="0" applyFont="1" applyBorder="1" applyAlignment="1">
      <alignment horizontal="right" vertical="center" wrapText="1" readingOrder="1"/>
    </xf>
    <xf numFmtId="0" fontId="12" fillId="0" borderId="77" xfId="0" applyFont="1" applyBorder="1" applyAlignment="1">
      <alignment horizontal="center" vertical="center"/>
    </xf>
    <xf numFmtId="0" fontId="16" fillId="0" borderId="82" xfId="0" applyFont="1" applyBorder="1" applyAlignment="1">
      <alignment horizontal="center" vertical="center" wrapText="1" readingOrder="1"/>
    </xf>
    <xf numFmtId="3" fontId="16" fillId="0" borderId="87" xfId="0" applyNumberFormat="1" applyFont="1" applyBorder="1" applyAlignment="1">
      <alignment horizontal="right" vertical="center" wrapText="1" readingOrder="1"/>
    </xf>
    <xf numFmtId="3" fontId="12" fillId="0" borderId="77" xfId="0" applyNumberFormat="1" applyFont="1" applyBorder="1" applyAlignment="1">
      <alignment horizontal="center" vertical="center"/>
    </xf>
    <xf numFmtId="0" fontId="16" fillId="0" borderId="84" xfId="0" applyFont="1" applyBorder="1" applyAlignment="1">
      <alignment horizontal="center" vertical="center" wrapText="1" readingOrder="1"/>
    </xf>
    <xf numFmtId="3" fontId="16" fillId="0" borderId="84" xfId="0" applyNumberFormat="1" applyFont="1" applyBorder="1" applyAlignment="1">
      <alignment horizontal="right" vertical="center" wrapText="1" readingOrder="1"/>
    </xf>
    <xf numFmtId="38" fontId="16" fillId="0" borderId="88" xfId="1" applyFont="1" applyFill="1" applyBorder="1" applyAlignment="1">
      <alignment horizontal="right" vertical="center" wrapText="1" readingOrder="1"/>
    </xf>
    <xf numFmtId="3" fontId="12" fillId="0" borderId="10" xfId="0" applyNumberFormat="1" applyFont="1" applyBorder="1" applyAlignment="1">
      <alignment horizontal="center" vertical="center"/>
    </xf>
    <xf numFmtId="0" fontId="16" fillId="0" borderId="58" xfId="0" applyFont="1" applyBorder="1" applyAlignment="1">
      <alignment horizontal="center" vertical="center" wrapText="1" readingOrder="1"/>
    </xf>
    <xf numFmtId="49" fontId="12" fillId="2" borderId="76" xfId="0" applyNumberFormat="1" applyFont="1" applyFill="1" applyBorder="1" applyAlignment="1">
      <alignment horizontal="center" vertical="center" wrapText="1"/>
    </xf>
    <xf numFmtId="49" fontId="12" fillId="0" borderId="89" xfId="0" applyNumberFormat="1" applyFont="1" applyBorder="1" applyAlignment="1">
      <alignment horizontal="center" vertical="center" wrapText="1"/>
    </xf>
    <xf numFmtId="49" fontId="12" fillId="0" borderId="77" xfId="0" applyNumberFormat="1" applyFont="1" applyBorder="1" applyAlignment="1">
      <alignment horizontal="right" vertical="center"/>
    </xf>
    <xf numFmtId="0" fontId="12" fillId="0" borderId="76" xfId="0" applyFont="1" applyBorder="1" applyAlignment="1">
      <alignment horizontal="right" vertical="center"/>
    </xf>
    <xf numFmtId="0" fontId="20" fillId="0" borderId="0" xfId="0" applyFont="1">
      <alignment vertical="center"/>
    </xf>
    <xf numFmtId="0" fontId="16" fillId="0" borderId="76" xfId="0" applyFont="1" applyBorder="1" applyAlignment="1">
      <alignment horizontal="center" vertical="center" wrapText="1" readingOrder="1"/>
    </xf>
    <xf numFmtId="0" fontId="15" fillId="4" borderId="49" xfId="7" applyFont="1" applyFill="1" applyBorder="1" applyAlignment="1" applyProtection="1">
      <alignment horizontal="center" vertical="center" wrapText="1"/>
    </xf>
    <xf numFmtId="0" fontId="15" fillId="4" borderId="49" xfId="7" applyFont="1" applyFill="1" applyBorder="1" applyAlignment="1" applyProtection="1">
      <alignment horizontal="center" vertical="center"/>
    </xf>
    <xf numFmtId="0" fontId="16" fillId="4" borderId="49" xfId="0" applyFont="1" applyFill="1" applyBorder="1" applyAlignment="1">
      <alignment horizontal="center" vertical="center" wrapText="1" readingOrder="1"/>
    </xf>
    <xf numFmtId="0" fontId="15" fillId="4" borderId="1" xfId="7" applyFont="1" applyFill="1" applyBorder="1" applyAlignment="1" applyProtection="1">
      <alignment horizontal="center" vertical="center"/>
    </xf>
    <xf numFmtId="3" fontId="16" fillId="0" borderId="48" xfId="0" applyNumberFormat="1" applyFont="1" applyBorder="1" applyAlignment="1">
      <alignment horizontal="right" vertical="center" wrapText="1" readingOrder="1"/>
    </xf>
    <xf numFmtId="0" fontId="15" fillId="4" borderId="53" xfId="7" applyFont="1" applyFill="1" applyBorder="1" applyAlignment="1" applyProtection="1">
      <alignment horizontal="center" vertical="center"/>
    </xf>
    <xf numFmtId="0" fontId="16" fillId="4" borderId="90" xfId="0" applyFont="1" applyFill="1" applyBorder="1" applyAlignment="1">
      <alignment horizontal="center" vertical="center" wrapText="1" readingOrder="1"/>
    </xf>
    <xf numFmtId="0" fontId="12" fillId="4" borderId="1" xfId="0" applyFont="1" applyFill="1" applyBorder="1" applyAlignment="1">
      <alignment horizontal="center" vertical="center"/>
    </xf>
    <xf numFmtId="0" fontId="16" fillId="0" borderId="91" xfId="0" applyFont="1" applyBorder="1" applyAlignment="1">
      <alignment horizontal="center" vertical="center" wrapText="1" readingOrder="1"/>
    </xf>
    <xf numFmtId="185" fontId="12" fillId="0" borderId="82" xfId="0" applyNumberFormat="1" applyFont="1" applyBorder="1" applyAlignment="1">
      <alignment horizontal="right" vertical="center"/>
    </xf>
    <xf numFmtId="3" fontId="16" fillId="0" borderId="92" xfId="0" applyNumberFormat="1" applyFont="1" applyBorder="1" applyAlignment="1">
      <alignment horizontal="right" vertical="center" wrapText="1" readingOrder="1"/>
    </xf>
    <xf numFmtId="3" fontId="12" fillId="0" borderId="75" xfId="0" applyNumberFormat="1" applyFont="1" applyBorder="1">
      <alignment vertical="center"/>
    </xf>
    <xf numFmtId="3" fontId="16" fillId="0" borderId="93" xfId="0" applyNumberFormat="1" applyFont="1" applyBorder="1" applyAlignment="1">
      <alignment horizontal="right" vertical="center" wrapText="1" readingOrder="1"/>
    </xf>
    <xf numFmtId="3" fontId="16" fillId="0" borderId="81" xfId="0" applyNumberFormat="1" applyFont="1" applyBorder="1" applyAlignment="1">
      <alignment horizontal="right" vertical="center" wrapText="1" readingOrder="1"/>
    </xf>
    <xf numFmtId="3" fontId="12" fillId="0" borderId="77" xfId="0" applyNumberFormat="1" applyFont="1" applyBorder="1">
      <alignment vertical="center"/>
    </xf>
    <xf numFmtId="3" fontId="16" fillId="0" borderId="74" xfId="0" applyNumberFormat="1" applyFont="1" applyBorder="1" applyAlignment="1">
      <alignment horizontal="right" vertical="center" wrapText="1" readingOrder="1"/>
    </xf>
    <xf numFmtId="185" fontId="12" fillId="0" borderId="84" xfId="0" applyNumberFormat="1" applyFont="1" applyBorder="1" applyAlignment="1">
      <alignment horizontal="right" vertical="center"/>
    </xf>
    <xf numFmtId="3" fontId="16" fillId="0" borderId="83" xfId="0" applyNumberFormat="1" applyFont="1" applyBorder="1" applyAlignment="1">
      <alignment horizontal="right" vertical="center" wrapText="1" readingOrder="1"/>
    </xf>
    <xf numFmtId="3" fontId="12" fillId="0" borderId="10" xfId="0" applyNumberFormat="1" applyFont="1" applyBorder="1">
      <alignment vertical="center"/>
    </xf>
    <xf numFmtId="3" fontId="16" fillId="0" borderId="94" xfId="0" applyNumberFormat="1" applyFont="1" applyBorder="1" applyAlignment="1">
      <alignment horizontal="right" vertical="center" wrapText="1" readingOrder="1"/>
    </xf>
    <xf numFmtId="0" fontId="22" fillId="0" borderId="0" xfId="0" applyFont="1" applyAlignment="1"/>
    <xf numFmtId="0" fontId="22" fillId="0" borderId="0" xfId="0" applyFont="1" applyAlignment="1">
      <alignment horizontal="right" vertical="center"/>
    </xf>
    <xf numFmtId="0" fontId="18" fillId="0" borderId="0" xfId="0" applyFont="1">
      <alignment vertical="center"/>
    </xf>
    <xf numFmtId="0" fontId="18" fillId="0" borderId="76" xfId="0" applyFont="1" applyBorder="1" applyAlignment="1">
      <alignment horizontal="center" vertical="center"/>
    </xf>
    <xf numFmtId="49" fontId="18" fillId="0" borderId="89" xfId="0" applyNumberFormat="1" applyFont="1" applyBorder="1" applyAlignment="1">
      <alignment horizontal="center" vertical="center" wrapText="1"/>
    </xf>
    <xf numFmtId="49" fontId="12" fillId="2" borderId="78" xfId="0" applyNumberFormat="1" applyFont="1" applyFill="1" applyBorder="1" applyAlignment="1">
      <alignment horizontal="center" vertical="center" wrapText="1"/>
    </xf>
    <xf numFmtId="49" fontId="18" fillId="0" borderId="78" xfId="0" applyNumberFormat="1" applyFont="1" applyBorder="1" applyAlignment="1">
      <alignment horizontal="center" vertical="center" wrapText="1"/>
    </xf>
    <xf numFmtId="0" fontId="18" fillId="0" borderId="76" xfId="0" applyFont="1" applyBorder="1" applyAlignment="1">
      <alignment horizontal="right"/>
    </xf>
    <xf numFmtId="0" fontId="18" fillId="0" borderId="74" xfId="0" applyFont="1" applyBorder="1" applyAlignment="1">
      <alignment horizontal="right"/>
    </xf>
    <xf numFmtId="0" fontId="18" fillId="0" borderId="0" xfId="0" applyFont="1" applyAlignment="1">
      <alignment horizontal="right" vertical="center"/>
    </xf>
    <xf numFmtId="0" fontId="18" fillId="0" borderId="96" xfId="0" applyFont="1" applyBorder="1" applyAlignment="1">
      <alignment horizontal="right"/>
    </xf>
    <xf numFmtId="0" fontId="18" fillId="0" borderId="51" xfId="0" applyFont="1" applyBorder="1" applyAlignment="1">
      <alignment horizontal="right"/>
    </xf>
    <xf numFmtId="176" fontId="18" fillId="0" borderId="72" xfId="0" applyNumberFormat="1" applyFont="1" applyBorder="1" applyAlignment="1">
      <alignment horizontal="right"/>
    </xf>
    <xf numFmtId="0" fontId="15" fillId="0" borderId="0" xfId="7" applyFont="1" applyProtection="1"/>
    <xf numFmtId="0" fontId="15" fillId="0" borderId="75" xfId="7" applyFont="1" applyBorder="1" applyAlignment="1" applyProtection="1">
      <alignment horizontal="center" vertical="top" wrapText="1"/>
    </xf>
    <xf numFmtId="0" fontId="15" fillId="3" borderId="75" xfId="7" applyFont="1" applyFill="1" applyBorder="1" applyAlignment="1" applyProtection="1">
      <alignment horizontal="center" vertical="center" wrapText="1"/>
    </xf>
    <xf numFmtId="0" fontId="15" fillId="3" borderId="75" xfId="7" applyFont="1" applyFill="1" applyBorder="1" applyAlignment="1" applyProtection="1">
      <alignment horizontal="center" vertical="center"/>
    </xf>
    <xf numFmtId="0" fontId="15" fillId="0" borderId="75" xfId="7" applyFont="1" applyBorder="1" applyAlignment="1" applyProtection="1">
      <alignment horizontal="right" vertical="top" wrapText="1"/>
    </xf>
    <xf numFmtId="0" fontId="15" fillId="0" borderId="75" xfId="7" applyFont="1" applyBorder="1" applyAlignment="1" applyProtection="1">
      <alignment horizontal="center" vertical="center" wrapText="1"/>
    </xf>
    <xf numFmtId="183" fontId="15" fillId="0" borderId="75" xfId="7" applyNumberFormat="1" applyFont="1" applyBorder="1" applyAlignment="1" applyProtection="1">
      <alignment horizontal="center" vertical="center" wrapText="1"/>
    </xf>
    <xf numFmtId="178" fontId="15" fillId="0" borderId="75" xfId="7" applyNumberFormat="1" applyFont="1" applyBorder="1" applyAlignment="1" applyProtection="1">
      <alignment horizontal="center" vertical="center"/>
    </xf>
    <xf numFmtId="0" fontId="15" fillId="0" borderId="77" xfId="7" applyFont="1" applyBorder="1" applyAlignment="1" applyProtection="1">
      <alignment horizontal="right" vertical="top" wrapText="1"/>
    </xf>
    <xf numFmtId="0" fontId="15" fillId="0" borderId="77" xfId="7" applyFont="1" applyBorder="1" applyAlignment="1" applyProtection="1">
      <alignment horizontal="center" vertical="center" wrapText="1"/>
    </xf>
    <xf numFmtId="178" fontId="15" fillId="0" borderId="77" xfId="7" applyNumberFormat="1" applyFont="1" applyBorder="1" applyAlignment="1" applyProtection="1">
      <alignment horizontal="center" vertical="center"/>
    </xf>
    <xf numFmtId="183" fontId="15" fillId="0" borderId="77" xfId="7" applyNumberFormat="1" applyFont="1" applyBorder="1" applyAlignment="1" applyProtection="1">
      <alignment horizontal="center" vertical="center" wrapText="1"/>
    </xf>
    <xf numFmtId="0" fontId="15" fillId="0" borderId="77" xfId="7" applyFont="1" applyBorder="1" applyAlignment="1" applyProtection="1">
      <alignment horizontal="right" vertical="top" shrinkToFit="1"/>
    </xf>
    <xf numFmtId="0" fontId="15" fillId="0" borderId="10" xfId="7" applyFont="1" applyBorder="1" applyAlignment="1" applyProtection="1">
      <alignment horizontal="right" vertical="top" wrapText="1"/>
    </xf>
    <xf numFmtId="0" fontId="15" fillId="0" borderId="10" xfId="7" applyFont="1" applyBorder="1" applyAlignment="1" applyProtection="1">
      <alignment horizontal="center" vertical="center" wrapText="1"/>
    </xf>
    <xf numFmtId="178" fontId="15" fillId="0" borderId="10" xfId="7" applyNumberFormat="1" applyFont="1" applyBorder="1" applyAlignment="1" applyProtection="1">
      <alignment horizontal="center" vertical="center"/>
    </xf>
    <xf numFmtId="0" fontId="15" fillId="0" borderId="0" xfId="7" applyFont="1" applyAlignment="1" applyProtection="1">
      <alignment horizontal="center" vertical="top" wrapText="1"/>
    </xf>
    <xf numFmtId="0" fontId="15" fillId="0" borderId="0" xfId="7" applyFont="1" applyAlignment="1" applyProtection="1">
      <alignment horizontal="center" vertical="center" wrapText="1"/>
    </xf>
    <xf numFmtId="0" fontId="15" fillId="3" borderId="72" xfId="7" applyFont="1" applyFill="1" applyBorder="1" applyAlignment="1" applyProtection="1">
      <alignment horizontal="center" vertical="center"/>
    </xf>
    <xf numFmtId="0" fontId="15" fillId="0" borderId="75" xfId="7" applyFont="1" applyBorder="1" applyAlignment="1" applyProtection="1">
      <alignment horizontal="center" vertical="center"/>
    </xf>
    <xf numFmtId="0" fontId="15" fillId="0" borderId="77" xfId="7" applyFont="1" applyBorder="1" applyAlignment="1" applyProtection="1">
      <alignment horizontal="center" vertical="center"/>
    </xf>
    <xf numFmtId="183" fontId="15" fillId="0" borderId="77" xfId="7" applyNumberFormat="1" applyFont="1" applyBorder="1" applyAlignment="1" applyProtection="1">
      <alignment horizontal="center" vertical="center"/>
    </xf>
    <xf numFmtId="0" fontId="15" fillId="0" borderId="10" xfId="7" applyFont="1" applyBorder="1" applyAlignment="1" applyProtection="1">
      <alignment horizontal="right" vertical="top" shrinkToFit="1"/>
    </xf>
    <xf numFmtId="0" fontId="15" fillId="0" borderId="10" xfId="7" applyFont="1" applyBorder="1" applyAlignment="1" applyProtection="1">
      <alignment horizontal="center" vertical="center"/>
    </xf>
    <xf numFmtId="49" fontId="12" fillId="0" borderId="1" xfId="0" applyNumberFormat="1" applyFont="1" applyBorder="1" applyAlignment="1">
      <alignment horizontal="center" vertical="center" wrapText="1"/>
    </xf>
    <xf numFmtId="49" fontId="12"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49" fontId="12" fillId="0" borderId="0" xfId="0" applyNumberFormat="1" applyFont="1" applyAlignment="1">
      <alignment horizontal="center" vertical="center" wrapText="1"/>
    </xf>
    <xf numFmtId="49" fontId="12" fillId="0" borderId="77" xfId="0" applyNumberFormat="1" applyFont="1" applyBorder="1" applyAlignment="1">
      <alignment horizontal="right" vertical="center" wrapText="1"/>
    </xf>
    <xf numFmtId="0" fontId="12" fillId="0" borderId="75" xfId="0" applyFont="1" applyBorder="1" applyAlignment="1">
      <alignment horizontal="right" vertical="center"/>
    </xf>
    <xf numFmtId="0" fontId="12" fillId="0" borderId="77" xfId="0" applyFont="1" applyBorder="1" applyAlignment="1">
      <alignment horizontal="right" vertical="center"/>
    </xf>
    <xf numFmtId="0" fontId="12" fillId="0" borderId="74" xfId="0" applyFont="1" applyBorder="1" applyAlignment="1">
      <alignment horizontal="right" vertical="center" wrapText="1"/>
    </xf>
    <xf numFmtId="185" fontId="12" fillId="0" borderId="0" xfId="0" applyNumberFormat="1" applyFont="1" applyAlignment="1">
      <alignment horizontal="right" vertical="center"/>
    </xf>
    <xf numFmtId="49" fontId="12" fillId="0" borderId="75" xfId="0" applyNumberFormat="1" applyFont="1" applyBorder="1" applyAlignment="1">
      <alignment horizontal="right" vertical="center" wrapText="1"/>
    </xf>
    <xf numFmtId="0" fontId="12" fillId="0" borderId="89" xfId="0" applyFont="1" applyBorder="1" applyAlignment="1">
      <alignment horizontal="right" vertical="center"/>
    </xf>
    <xf numFmtId="49" fontId="12" fillId="0" borderId="1" xfId="0" applyNumberFormat="1" applyFont="1" applyBorder="1" applyAlignment="1">
      <alignment horizontal="right" vertical="center" wrapText="1"/>
    </xf>
    <xf numFmtId="0" fontId="15" fillId="3" borderId="75" xfId="0" applyFont="1" applyFill="1" applyBorder="1" applyAlignment="1">
      <alignment horizontal="center" vertical="center" wrapText="1"/>
    </xf>
    <xf numFmtId="0" fontId="15" fillId="3" borderId="75" xfId="0" applyFont="1" applyFill="1" applyBorder="1" applyAlignment="1">
      <alignment horizontal="center" vertical="center"/>
    </xf>
    <xf numFmtId="0" fontId="15" fillId="0" borderId="98" xfId="0" applyFont="1" applyBorder="1" applyAlignment="1">
      <alignment horizontal="right" vertical="center" wrapText="1"/>
    </xf>
    <xf numFmtId="0" fontId="15" fillId="0" borderId="99" xfId="0" applyFont="1" applyBorder="1" applyAlignment="1">
      <alignment horizontal="center" vertical="center" wrapText="1"/>
    </xf>
    <xf numFmtId="178" fontId="15" fillId="0" borderId="99" xfId="0" applyNumberFormat="1" applyFont="1" applyBorder="1" applyAlignment="1">
      <alignment horizontal="center" vertical="center"/>
    </xf>
    <xf numFmtId="0" fontId="15" fillId="0" borderId="100" xfId="0" applyFont="1" applyBorder="1" applyAlignment="1">
      <alignment horizontal="right" vertical="center" wrapText="1"/>
    </xf>
    <xf numFmtId="49" fontId="15" fillId="0" borderId="101" xfId="0" applyNumberFormat="1" applyFont="1" applyBorder="1" applyAlignment="1">
      <alignment horizontal="center" vertical="center" wrapText="1"/>
    </xf>
    <xf numFmtId="178" fontId="15" fillId="0" borderId="101" xfId="0" applyNumberFormat="1" applyFont="1" applyBorder="1" applyAlignment="1">
      <alignment horizontal="center" vertical="center"/>
    </xf>
    <xf numFmtId="49" fontId="12" fillId="0" borderId="101" xfId="0" applyNumberFormat="1" applyFont="1" applyBorder="1" applyAlignment="1">
      <alignment horizontal="right" vertical="center" wrapText="1"/>
    </xf>
    <xf numFmtId="0" fontId="15" fillId="0" borderId="102" xfId="0" applyFont="1" applyBorder="1" applyAlignment="1">
      <alignment horizontal="right" vertical="center" wrapText="1"/>
    </xf>
    <xf numFmtId="49" fontId="15" fillId="0" borderId="79" xfId="0" applyNumberFormat="1" applyFont="1" applyBorder="1" applyAlignment="1">
      <alignment horizontal="center" vertical="center" wrapText="1"/>
    </xf>
    <xf numFmtId="178" fontId="15" fillId="0" borderId="79" xfId="0" applyNumberFormat="1" applyFont="1" applyBorder="1" applyAlignment="1">
      <alignment horizontal="center" vertical="center"/>
    </xf>
    <xf numFmtId="0" fontId="15" fillId="0" borderId="0" xfId="0" applyFont="1" applyAlignment="1">
      <alignment horizontal="center" vertical="center" wrapText="1"/>
    </xf>
    <xf numFmtId="178" fontId="15" fillId="0" borderId="0" xfId="0" applyNumberFormat="1" applyFont="1" applyAlignment="1">
      <alignment horizontal="center" vertical="center"/>
    </xf>
    <xf numFmtId="0" fontId="15" fillId="3" borderId="1" xfId="0" applyFont="1" applyFill="1" applyBorder="1" applyAlignment="1">
      <alignment horizontal="center" vertical="center"/>
    </xf>
    <xf numFmtId="0" fontId="15" fillId="3" borderId="103" xfId="0" applyFont="1" applyFill="1" applyBorder="1" applyAlignment="1">
      <alignment horizontal="center" vertical="center"/>
    </xf>
    <xf numFmtId="0" fontId="15" fillId="0" borderId="99" xfId="0" applyFont="1" applyBorder="1" applyAlignment="1">
      <alignment horizontal="center" vertical="center"/>
    </xf>
    <xf numFmtId="178" fontId="15" fillId="0" borderId="104" xfId="0" applyNumberFormat="1" applyFont="1" applyBorder="1" applyAlignment="1">
      <alignment horizontal="center" vertical="center"/>
    </xf>
    <xf numFmtId="0" fontId="15" fillId="0" borderId="101" xfId="0" applyFont="1" applyBorder="1" applyAlignment="1">
      <alignment horizontal="center" vertical="center"/>
    </xf>
    <xf numFmtId="178" fontId="15" fillId="0" borderId="105" xfId="0" applyNumberFormat="1" applyFont="1" applyBorder="1" applyAlignment="1">
      <alignment horizontal="center" vertical="center"/>
    </xf>
    <xf numFmtId="183" fontId="12" fillId="0" borderId="77" xfId="0" applyNumberFormat="1" applyFont="1" applyBorder="1" applyAlignment="1">
      <alignment horizontal="center" vertical="center"/>
    </xf>
    <xf numFmtId="0" fontId="15" fillId="0" borderId="79" xfId="0" applyFont="1" applyBorder="1" applyAlignment="1">
      <alignment horizontal="center" vertical="center"/>
    </xf>
    <xf numFmtId="178" fontId="15" fillId="0" borderId="80" xfId="0" applyNumberFormat="1" applyFont="1" applyBorder="1" applyAlignment="1">
      <alignment horizontal="center" vertical="center"/>
    </xf>
    <xf numFmtId="0" fontId="12" fillId="0" borderId="10" xfId="0" applyFont="1" applyBorder="1" applyAlignment="1">
      <alignment horizontal="center" vertical="center"/>
    </xf>
    <xf numFmtId="0" fontId="15" fillId="0" borderId="0" xfId="0" applyFont="1" applyAlignment="1">
      <alignment horizontal="right" vertical="center"/>
    </xf>
    <xf numFmtId="0" fontId="15" fillId="0" borderId="0" xfId="7" applyFont="1" applyAlignment="1" applyProtection="1">
      <alignment horizontal="center"/>
    </xf>
    <xf numFmtId="49" fontId="15" fillId="0" borderId="1" xfId="7" applyNumberFormat="1" applyFont="1" applyBorder="1" applyAlignment="1" applyProtection="1">
      <alignment horizontal="center" vertical="center"/>
    </xf>
    <xf numFmtId="0" fontId="15" fillId="3" borderId="103" xfId="7" applyFont="1" applyFill="1" applyBorder="1" applyAlignment="1" applyProtection="1">
      <alignment horizontal="center" vertical="center"/>
    </xf>
    <xf numFmtId="49" fontId="15" fillId="0" borderId="97" xfId="7" applyNumberFormat="1" applyFont="1" applyBorder="1" applyAlignment="1" applyProtection="1">
      <alignment horizontal="center" vertical="center"/>
    </xf>
    <xf numFmtId="49" fontId="15" fillId="0" borderId="106" xfId="7" applyNumberFormat="1" applyFont="1" applyBorder="1" applyAlignment="1" applyProtection="1">
      <alignment horizontal="center" vertical="center"/>
    </xf>
    <xf numFmtId="176" fontId="12" fillId="0" borderId="1" xfId="0" applyNumberFormat="1" applyFont="1" applyBorder="1" applyAlignment="1">
      <alignment horizontal="right" vertical="center"/>
    </xf>
    <xf numFmtId="178" fontId="15" fillId="2" borderId="1" xfId="0" applyNumberFormat="1" applyFont="1" applyFill="1" applyBorder="1" applyAlignment="1">
      <alignment vertical="center" wrapText="1"/>
    </xf>
    <xf numFmtId="2" fontId="15" fillId="0" borderId="1" xfId="7" applyNumberFormat="1" applyFont="1" applyBorder="1" applyAlignment="1" applyProtection="1">
      <alignment horizontal="center" vertical="center"/>
    </xf>
    <xf numFmtId="0" fontId="15" fillId="0" borderId="1" xfId="7" applyFont="1" applyBorder="1" applyAlignment="1" applyProtection="1">
      <alignment horizontal="left" vertical="center"/>
    </xf>
    <xf numFmtId="2" fontId="15" fillId="0" borderId="106" xfId="7" applyNumberFormat="1" applyFont="1" applyBorder="1" applyAlignment="1" applyProtection="1">
      <alignment horizontal="center" vertical="center"/>
    </xf>
    <xf numFmtId="0" fontId="16" fillId="0" borderId="0" xfId="0" applyFont="1" applyAlignment="1">
      <alignment horizontal="left" vertical="center"/>
    </xf>
    <xf numFmtId="0" fontId="12" fillId="0" borderId="107" xfId="0" applyFont="1" applyBorder="1" applyAlignment="1">
      <alignment horizontal="right"/>
    </xf>
    <xf numFmtId="0" fontId="12" fillId="0" borderId="51" xfId="0" applyFont="1" applyBorder="1" applyAlignment="1">
      <alignment horizontal="right" vertical="center"/>
    </xf>
    <xf numFmtId="176" fontId="12" fillId="0" borderId="72" xfId="0" applyNumberFormat="1" applyFont="1" applyBorder="1" applyAlignment="1">
      <alignment horizontal="right"/>
    </xf>
    <xf numFmtId="176" fontId="12" fillId="0" borderId="1" xfId="0" applyNumberFormat="1" applyFont="1" applyBorder="1" applyAlignment="1">
      <alignment horizontal="right"/>
    </xf>
    <xf numFmtId="49" fontId="12" fillId="0" borderId="51" xfId="0" applyNumberFormat="1" applyFont="1" applyBorder="1" applyAlignment="1">
      <alignment horizontal="right" vertical="center"/>
    </xf>
    <xf numFmtId="0" fontId="15" fillId="0" borderId="1" xfId="7" applyFont="1" applyBorder="1" applyAlignment="1" applyProtection="1">
      <alignment horizontal="center" vertical="center" wrapText="1"/>
    </xf>
    <xf numFmtId="0" fontId="15" fillId="4" borderId="1" xfId="7" applyFont="1" applyFill="1" applyBorder="1" applyAlignment="1" applyProtection="1">
      <alignment horizontal="center" vertical="center" wrapText="1"/>
    </xf>
    <xf numFmtId="0" fontId="15" fillId="0" borderId="0" xfId="7" applyFont="1" applyAlignment="1" applyProtection="1">
      <alignment horizontal="right" vertical="top" wrapText="1"/>
    </xf>
    <xf numFmtId="0" fontId="15" fillId="0" borderId="96" xfId="7" applyFont="1" applyBorder="1" applyAlignment="1" applyProtection="1">
      <alignment horizontal="right" vertical="top" shrinkToFit="1"/>
    </xf>
    <xf numFmtId="0" fontId="15" fillId="0" borderId="78" xfId="7" applyFont="1" applyBorder="1" applyAlignment="1" applyProtection="1">
      <alignment horizontal="center" vertical="center" wrapText="1"/>
    </xf>
    <xf numFmtId="178" fontId="15" fillId="0" borderId="78" xfId="7" applyNumberFormat="1" applyFont="1" applyBorder="1" applyAlignment="1" applyProtection="1">
      <alignment horizontal="center" vertical="center"/>
    </xf>
    <xf numFmtId="0" fontId="15" fillId="0" borderId="51" xfId="7" applyFont="1" applyBorder="1" applyAlignment="1" applyProtection="1">
      <alignment horizontal="center" vertical="center" wrapText="1"/>
    </xf>
    <xf numFmtId="0" fontId="15" fillId="4" borderId="103" xfId="7" applyFont="1" applyFill="1" applyBorder="1" applyAlignment="1" applyProtection="1">
      <alignment horizontal="center" vertical="center"/>
    </xf>
    <xf numFmtId="0" fontId="15" fillId="0" borderId="107" xfId="7" applyFont="1" applyBorder="1" applyAlignment="1" applyProtection="1">
      <alignment horizontal="right" vertical="center" wrapText="1"/>
    </xf>
    <xf numFmtId="0" fontId="15" fillId="0" borderId="107" xfId="7" applyFont="1" applyBorder="1" applyAlignment="1" applyProtection="1">
      <alignment horizontal="right" vertical="top" shrinkToFit="1"/>
    </xf>
    <xf numFmtId="0" fontId="18" fillId="0" borderId="0" xfId="0" applyFont="1" applyAlignment="1"/>
    <xf numFmtId="49" fontId="18" fillId="0" borderId="1" xfId="0" applyNumberFormat="1" applyFont="1" applyBorder="1" applyAlignment="1">
      <alignment horizontal="center" vertical="center" wrapText="1"/>
    </xf>
    <xf numFmtId="49" fontId="18" fillId="0" borderId="75" xfId="0" applyNumberFormat="1" applyFont="1" applyBorder="1" applyAlignment="1">
      <alignment horizontal="right" vertical="center" wrapText="1"/>
    </xf>
    <xf numFmtId="185" fontId="18" fillId="0" borderId="75" xfId="0" applyNumberFormat="1" applyFont="1" applyBorder="1" applyAlignment="1">
      <alignment horizontal="right" vertical="center"/>
    </xf>
    <xf numFmtId="49" fontId="18" fillId="0" borderId="77" xfId="0" applyNumberFormat="1" applyFont="1" applyBorder="1" applyAlignment="1">
      <alignment horizontal="right" vertical="center" wrapText="1"/>
    </xf>
    <xf numFmtId="185" fontId="18" fillId="0" borderId="77" xfId="0" applyNumberFormat="1" applyFont="1" applyBorder="1" applyAlignment="1">
      <alignment horizontal="right" vertical="center"/>
    </xf>
    <xf numFmtId="49" fontId="18" fillId="0" borderId="77" xfId="0" applyNumberFormat="1" applyFont="1" applyBorder="1" applyAlignment="1">
      <alignment horizontal="right" vertical="center"/>
    </xf>
    <xf numFmtId="0" fontId="18" fillId="0" borderId="77" xfId="0" applyFont="1" applyBorder="1" applyAlignment="1">
      <alignment horizontal="right" vertical="center"/>
    </xf>
    <xf numFmtId="176" fontId="18" fillId="0" borderId="77" xfId="0" applyNumberFormat="1" applyFont="1" applyBorder="1" applyAlignment="1">
      <alignment horizontal="right" vertical="center"/>
    </xf>
    <xf numFmtId="0" fontId="18" fillId="0" borderId="74" xfId="0" applyFont="1" applyBorder="1" applyAlignment="1">
      <alignment horizontal="right" vertical="center" wrapText="1"/>
    </xf>
    <xf numFmtId="49" fontId="18" fillId="0" borderId="1" xfId="0" applyNumberFormat="1" applyFont="1" applyBorder="1" applyAlignment="1">
      <alignment horizontal="right" vertical="center" wrapText="1"/>
    </xf>
    <xf numFmtId="38" fontId="18" fillId="0" borderId="1" xfId="1" applyFont="1" applyBorder="1" applyAlignment="1">
      <alignment horizontal="right" vertical="center"/>
    </xf>
    <xf numFmtId="0" fontId="16" fillId="0" borderId="108" xfId="0" applyFont="1" applyBorder="1" applyAlignment="1">
      <alignment horizontal="center" vertical="center" wrapText="1" readingOrder="1"/>
    </xf>
    <xf numFmtId="183" fontId="16" fillId="0" borderId="108" xfId="0" applyNumberFormat="1" applyFont="1" applyBorder="1" applyAlignment="1">
      <alignment horizontal="center" vertical="center" wrapText="1" readingOrder="1"/>
    </xf>
    <xf numFmtId="0" fontId="16" fillId="0" borderId="109" xfId="0" applyFont="1" applyBorder="1" applyAlignment="1">
      <alignment horizontal="center" vertical="center" wrapText="1" readingOrder="1"/>
    </xf>
    <xf numFmtId="49" fontId="12" fillId="0" borderId="110" xfId="0" applyNumberFormat="1" applyFont="1" applyBorder="1" applyAlignment="1">
      <alignment horizontal="right" vertical="center" wrapText="1"/>
    </xf>
    <xf numFmtId="183" fontId="16" fillId="0" borderId="109" xfId="0" applyNumberFormat="1" applyFont="1" applyBorder="1" applyAlignment="1">
      <alignment horizontal="center" vertical="center" wrapText="1" readingOrder="1"/>
    </xf>
    <xf numFmtId="0" fontId="15" fillId="0" borderId="96" xfId="0" applyFont="1" applyBorder="1" applyAlignment="1">
      <alignment horizontal="right" vertical="center" wrapText="1"/>
    </xf>
    <xf numFmtId="0" fontId="16" fillId="0" borderId="111" xfId="0" applyFont="1" applyBorder="1" applyAlignment="1">
      <alignment horizontal="center" vertical="center" wrapText="1" readingOrder="1"/>
    </xf>
    <xf numFmtId="183" fontId="16" fillId="0" borderId="111" xfId="0" applyNumberFormat="1" applyFont="1" applyBorder="1" applyAlignment="1">
      <alignment horizontal="center" vertical="center" wrapText="1" readingOrder="1"/>
    </xf>
    <xf numFmtId="0" fontId="16" fillId="0" borderId="112" xfId="0" applyFont="1" applyBorder="1" applyAlignment="1">
      <alignment horizontal="center" vertical="center" wrapText="1" readingOrder="1"/>
    </xf>
    <xf numFmtId="0" fontId="16" fillId="0" borderId="90" xfId="0" applyFont="1" applyBorder="1" applyAlignment="1">
      <alignment horizontal="center" vertical="center" wrapText="1" readingOrder="1"/>
    </xf>
    <xf numFmtId="178" fontId="16" fillId="0" borderId="115" xfId="0" applyNumberFormat="1" applyFont="1" applyBorder="1" applyAlignment="1">
      <alignment horizontal="center" vertical="center" wrapText="1" readingOrder="1"/>
    </xf>
    <xf numFmtId="178" fontId="16" fillId="0" borderId="109" xfId="0" applyNumberFormat="1" applyFont="1" applyBorder="1" applyAlignment="1">
      <alignment horizontal="center" vertical="center" wrapText="1" readingOrder="1"/>
    </xf>
    <xf numFmtId="0" fontId="16" fillId="0" borderId="115" xfId="0" applyFont="1" applyBorder="1" applyAlignment="1">
      <alignment horizontal="center" vertical="center" wrapText="1" readingOrder="1"/>
    </xf>
    <xf numFmtId="0" fontId="16" fillId="0" borderId="117" xfId="0" applyFont="1" applyBorder="1" applyAlignment="1">
      <alignment horizontal="center" vertical="center" wrapText="1" readingOrder="1"/>
    </xf>
    <xf numFmtId="178" fontId="16" fillId="0" borderId="111" xfId="0" applyNumberFormat="1" applyFont="1" applyBorder="1" applyAlignment="1">
      <alignment horizontal="center" vertical="center" wrapText="1" readingOrder="1"/>
    </xf>
    <xf numFmtId="0" fontId="16" fillId="0" borderId="113" xfId="0" applyFont="1" applyBorder="1" applyAlignment="1">
      <alignment horizontal="center" vertical="center" wrapText="1" readingOrder="1"/>
    </xf>
    <xf numFmtId="178" fontId="16" fillId="0" borderId="108" xfId="0" applyNumberFormat="1" applyFont="1" applyBorder="1" applyAlignment="1">
      <alignment horizontal="center" vertical="center" wrapText="1" readingOrder="1"/>
    </xf>
    <xf numFmtId="0" fontId="16" fillId="0" borderId="114" xfId="0" applyFont="1" applyBorder="1" applyAlignment="1">
      <alignment horizontal="center" vertical="center" wrapText="1" readingOrder="1"/>
    </xf>
    <xf numFmtId="0" fontId="16" fillId="0" borderId="116" xfId="0" applyFont="1" applyBorder="1" applyAlignment="1">
      <alignment horizontal="center" vertical="center" wrapText="1" readingOrder="1"/>
    </xf>
    <xf numFmtId="0" fontId="16" fillId="0" borderId="118" xfId="0" applyFont="1" applyBorder="1" applyAlignment="1">
      <alignment horizontal="center" vertical="center" wrapText="1" readingOrder="1"/>
    </xf>
    <xf numFmtId="0" fontId="12" fillId="0" borderId="0" xfId="4" applyFont="1" applyProtection="1"/>
    <xf numFmtId="49" fontId="12" fillId="0" borderId="119" xfId="4" applyNumberFormat="1" applyFont="1" applyBorder="1" applyAlignment="1" applyProtection="1">
      <alignment horizontal="center" vertical="center" wrapText="1"/>
    </xf>
    <xf numFmtId="49" fontId="12" fillId="0" borderId="120" xfId="4" applyNumberFormat="1" applyFont="1" applyBorder="1" applyAlignment="1" applyProtection="1">
      <alignment horizontal="center" vertical="center" wrapText="1"/>
    </xf>
    <xf numFmtId="49" fontId="12" fillId="0" borderId="121" xfId="4" applyNumberFormat="1" applyFont="1" applyBorder="1" applyAlignment="1" applyProtection="1">
      <alignment horizontal="center" vertical="center" wrapText="1"/>
    </xf>
    <xf numFmtId="49" fontId="12" fillId="0" borderId="122" xfId="4" applyNumberFormat="1" applyFont="1" applyBorder="1" applyAlignment="1" applyProtection="1">
      <alignment horizontal="center" vertical="center" wrapText="1"/>
    </xf>
    <xf numFmtId="49" fontId="12" fillId="0" borderId="107" xfId="4" applyNumberFormat="1" applyFont="1" applyBorder="1" applyAlignment="1" applyProtection="1">
      <alignment horizontal="right" vertical="center" wrapText="1"/>
    </xf>
    <xf numFmtId="185" fontId="12" fillId="0" borderId="75" xfId="4" applyNumberFormat="1" applyFont="1" applyBorder="1" applyAlignment="1" applyProtection="1">
      <alignment horizontal="right" vertical="center"/>
    </xf>
    <xf numFmtId="49" fontId="12" fillId="0" borderId="75" xfId="4" applyNumberFormat="1" applyFont="1" applyBorder="1" applyAlignment="1" applyProtection="1">
      <alignment horizontal="right" vertical="center"/>
    </xf>
    <xf numFmtId="185" fontId="12" fillId="0" borderId="123" xfId="4" applyNumberFormat="1" applyFont="1" applyBorder="1" applyAlignment="1" applyProtection="1">
      <alignment horizontal="right" vertical="center"/>
    </xf>
    <xf numFmtId="176" fontId="12" fillId="0" borderId="77" xfId="4" applyNumberFormat="1" applyFont="1" applyBorder="1" applyAlignment="1" applyProtection="1">
      <alignment horizontal="right" vertical="center"/>
    </xf>
    <xf numFmtId="49" fontId="12" fillId="0" borderId="77" xfId="4" applyNumberFormat="1" applyFont="1" applyBorder="1" applyAlignment="1" applyProtection="1">
      <alignment horizontal="right" vertical="center"/>
    </xf>
    <xf numFmtId="176" fontId="12" fillId="0" borderId="124" xfId="4" applyNumberFormat="1" applyFont="1" applyBorder="1" applyAlignment="1" applyProtection="1">
      <alignment horizontal="right" vertical="center"/>
    </xf>
    <xf numFmtId="185" fontId="12" fillId="0" borderId="77" xfId="4" applyNumberFormat="1" applyFont="1" applyBorder="1" applyAlignment="1" applyProtection="1">
      <alignment horizontal="right" vertical="center"/>
    </xf>
    <xf numFmtId="185" fontId="12" fillId="0" borderId="124" xfId="4" applyNumberFormat="1" applyFont="1" applyBorder="1" applyAlignment="1" applyProtection="1">
      <alignment horizontal="right" vertical="center"/>
    </xf>
    <xf numFmtId="49" fontId="12" fillId="0" borderId="125" xfId="4" applyNumberFormat="1" applyFont="1" applyBorder="1" applyAlignment="1" applyProtection="1">
      <alignment horizontal="right" vertical="center" wrapText="1"/>
    </xf>
    <xf numFmtId="49" fontId="12" fillId="0" borderId="126" xfId="4" applyNumberFormat="1" applyFont="1" applyBorder="1" applyAlignment="1" applyProtection="1">
      <alignment horizontal="right" vertical="center" wrapText="1"/>
    </xf>
    <xf numFmtId="176" fontId="12" fillId="0" borderId="10" xfId="4" applyNumberFormat="1" applyFont="1" applyBorder="1" applyAlignment="1" applyProtection="1">
      <alignment horizontal="right" vertical="center"/>
    </xf>
    <xf numFmtId="49" fontId="12" fillId="0" borderId="10" xfId="4" applyNumberFormat="1" applyFont="1" applyBorder="1" applyAlignment="1" applyProtection="1">
      <alignment horizontal="right" vertical="center"/>
    </xf>
    <xf numFmtId="176" fontId="12" fillId="0" borderId="127" xfId="4" applyNumberFormat="1" applyFont="1" applyBorder="1" applyAlignment="1" applyProtection="1">
      <alignment horizontal="right" vertical="center"/>
    </xf>
    <xf numFmtId="49" fontId="12" fillId="0" borderId="70" xfId="4" applyNumberFormat="1" applyFont="1" applyBorder="1" applyAlignment="1" applyProtection="1">
      <alignment horizontal="right" vertical="center" wrapText="1"/>
    </xf>
    <xf numFmtId="176" fontId="12" fillId="0" borderId="128" xfId="4" applyNumberFormat="1" applyFont="1" applyBorder="1" applyAlignment="1" applyProtection="1">
      <alignment horizontal="right" vertical="center"/>
    </xf>
    <xf numFmtId="49" fontId="12" fillId="0" borderId="128" xfId="4" applyNumberFormat="1" applyFont="1" applyBorder="1" applyAlignment="1" applyProtection="1">
      <alignment horizontal="right" vertical="center"/>
    </xf>
    <xf numFmtId="176" fontId="12" fillId="0" borderId="129" xfId="4" applyNumberFormat="1" applyFont="1" applyBorder="1" applyAlignment="1" applyProtection="1">
      <alignment horizontal="right" vertical="center"/>
    </xf>
    <xf numFmtId="0" fontId="23" fillId="0" borderId="0" xfId="4" applyFont="1" applyAlignment="1" applyProtection="1">
      <alignment horizontal="right" vertical="center"/>
    </xf>
    <xf numFmtId="0" fontId="12" fillId="0" borderId="0" xfId="4" applyFont="1" applyAlignment="1" applyProtection="1">
      <alignment horizontal="right" vertical="center"/>
    </xf>
    <xf numFmtId="49" fontId="12" fillId="0" borderId="0" xfId="4" applyNumberFormat="1" applyFont="1" applyAlignment="1" applyProtection="1">
      <alignment horizontal="left" vertical="center"/>
    </xf>
    <xf numFmtId="0" fontId="12" fillId="0" borderId="0" xfId="4" applyFont="1" applyAlignment="1" applyProtection="1">
      <alignment vertical="center"/>
    </xf>
    <xf numFmtId="0" fontId="25" fillId="0" borderId="51" xfId="8" applyFont="1" applyBorder="1" applyAlignment="1">
      <alignment horizontal="center" vertical="center" wrapText="1"/>
    </xf>
    <xf numFmtId="0" fontId="25" fillId="0" borderId="1" xfId="8" applyFont="1" applyBorder="1" applyAlignment="1">
      <alignment horizontal="center" vertical="center"/>
    </xf>
    <xf numFmtId="0" fontId="12" fillId="0" borderId="1" xfId="9" applyNumberFormat="1" applyFont="1" applyBorder="1" applyAlignment="1">
      <alignment horizontal="center" vertical="center"/>
    </xf>
    <xf numFmtId="0" fontId="12" fillId="0" borderId="1" xfId="4" applyFont="1" applyBorder="1" applyAlignment="1" applyProtection="1">
      <alignment horizontal="center" vertical="center"/>
    </xf>
    <xf numFmtId="0" fontId="25" fillId="0" borderId="74" xfId="8" applyFont="1" applyBorder="1" applyAlignment="1">
      <alignment horizontal="right" vertical="center"/>
    </xf>
    <xf numFmtId="177" fontId="25" fillId="0" borderId="77" xfId="8" applyNumberFormat="1" applyFont="1" applyBorder="1" applyAlignment="1">
      <alignment vertical="center"/>
    </xf>
    <xf numFmtId="38" fontId="12" fillId="0" borderId="75" xfId="9" applyFont="1" applyBorder="1" applyAlignment="1">
      <alignment vertical="center"/>
    </xf>
    <xf numFmtId="38" fontId="12" fillId="0" borderId="75" xfId="9" applyFont="1" applyBorder="1" applyAlignment="1">
      <alignment horizontal="right" vertical="center"/>
    </xf>
    <xf numFmtId="3" fontId="12" fillId="0" borderId="75" xfId="4" applyNumberFormat="1" applyFont="1" applyBorder="1" applyAlignment="1" applyProtection="1">
      <alignment horizontal="right" vertical="center"/>
    </xf>
    <xf numFmtId="0" fontId="25" fillId="0" borderId="96" xfId="8" applyFont="1" applyBorder="1" applyAlignment="1">
      <alignment horizontal="right" vertical="center"/>
    </xf>
    <xf numFmtId="49" fontId="25" fillId="0" borderId="10" xfId="8" applyNumberFormat="1" applyFont="1" applyBorder="1" applyAlignment="1">
      <alignment horizontal="right" vertical="center"/>
    </xf>
    <xf numFmtId="187" fontId="25" fillId="0" borderId="10" xfId="8" applyNumberFormat="1" applyFont="1" applyBorder="1" applyAlignment="1">
      <alignment horizontal="right" vertical="center"/>
    </xf>
    <xf numFmtId="176" fontId="25" fillId="0" borderId="10" xfId="8" applyNumberFormat="1" applyFont="1" applyBorder="1" applyAlignment="1">
      <alignment horizontal="right" vertical="center"/>
    </xf>
    <xf numFmtId="176" fontId="12" fillId="0" borderId="10" xfId="9" applyNumberFormat="1" applyFont="1" applyBorder="1" applyAlignment="1">
      <alignment vertical="center"/>
    </xf>
    <xf numFmtId="0" fontId="12" fillId="0" borderId="75" xfId="4" applyFont="1" applyBorder="1" applyAlignment="1" applyProtection="1">
      <alignment horizontal="right" vertical="center"/>
    </xf>
    <xf numFmtId="176" fontId="25" fillId="0" borderId="10" xfId="8" applyNumberFormat="1" applyFont="1" applyBorder="1" applyAlignment="1">
      <alignment vertical="center"/>
    </xf>
    <xf numFmtId="177" fontId="25" fillId="0" borderId="75" xfId="8" applyNumberFormat="1" applyFont="1" applyBorder="1" applyAlignment="1">
      <alignment vertical="center"/>
    </xf>
    <xf numFmtId="0" fontId="25" fillId="0" borderId="1" xfId="8" applyFont="1" applyBorder="1" applyAlignment="1">
      <alignment horizontal="right" vertical="center"/>
    </xf>
    <xf numFmtId="38" fontId="25" fillId="0" borderId="1" xfId="8" applyNumberFormat="1" applyFont="1" applyBorder="1" applyAlignment="1">
      <alignment vertical="center"/>
    </xf>
    <xf numFmtId="38" fontId="25" fillId="0" borderId="1" xfId="8" applyNumberFormat="1" applyFont="1" applyBorder="1" applyAlignment="1">
      <alignment horizontal="right" vertical="center"/>
    </xf>
    <xf numFmtId="38" fontId="12" fillId="0" borderId="77" xfId="9" applyFont="1" applyBorder="1" applyAlignment="1">
      <alignment vertical="center"/>
    </xf>
    <xf numFmtId="38" fontId="12" fillId="0" borderId="77" xfId="9" applyFont="1" applyBorder="1" applyAlignment="1">
      <alignment horizontal="right" vertical="center"/>
    </xf>
    <xf numFmtId="49" fontId="12" fillId="0" borderId="1" xfId="4" applyNumberFormat="1" applyFont="1" applyBorder="1" applyAlignment="1" applyProtection="1">
      <alignment horizontal="right" vertical="center"/>
    </xf>
    <xf numFmtId="0" fontId="25" fillId="0" borderId="1" xfId="8" applyFont="1" applyBorder="1" applyAlignment="1">
      <alignment horizontal="right" vertical="center" wrapText="1"/>
    </xf>
    <xf numFmtId="38" fontId="12" fillId="0" borderId="1" xfId="9" applyFont="1" applyBorder="1" applyAlignment="1">
      <alignment vertical="center"/>
    </xf>
    <xf numFmtId="38" fontId="12" fillId="0" borderId="1" xfId="9" applyFont="1" applyBorder="1" applyAlignment="1">
      <alignment horizontal="right" vertical="center"/>
    </xf>
    <xf numFmtId="38" fontId="12" fillId="0" borderId="10" xfId="9" applyFont="1" applyBorder="1" applyAlignment="1">
      <alignment vertical="center"/>
    </xf>
    <xf numFmtId="38" fontId="12" fillId="0" borderId="10" xfId="9" applyFont="1" applyBorder="1" applyAlignment="1">
      <alignment horizontal="right" vertical="center"/>
    </xf>
    <xf numFmtId="0" fontId="12" fillId="0" borderId="75" xfId="4" applyFont="1" applyBorder="1" applyAlignment="1" applyProtection="1">
      <alignment horizontal="center" vertical="center"/>
    </xf>
    <xf numFmtId="49" fontId="12" fillId="0" borderId="1" xfId="4" applyNumberFormat="1" applyFont="1" applyBorder="1" applyAlignment="1" applyProtection="1">
      <alignment horizontal="center" vertical="center"/>
    </xf>
    <xf numFmtId="0" fontId="25" fillId="0" borderId="74" xfId="10" applyFont="1" applyBorder="1" applyAlignment="1">
      <alignment horizontal="right" vertical="center" wrapText="1"/>
    </xf>
    <xf numFmtId="177" fontId="25" fillId="0" borderId="130" xfId="8" applyNumberFormat="1" applyFont="1" applyBorder="1" applyAlignment="1">
      <alignment vertical="center"/>
    </xf>
    <xf numFmtId="177" fontId="25" fillId="0" borderId="130" xfId="8" applyNumberFormat="1" applyFont="1" applyBorder="1" applyAlignment="1">
      <alignment horizontal="center" vertical="center"/>
    </xf>
    <xf numFmtId="0" fontId="25" fillId="0" borderId="96" xfId="10" applyFont="1" applyBorder="1" applyAlignment="1">
      <alignment horizontal="right" vertical="center"/>
    </xf>
    <xf numFmtId="49" fontId="25" fillId="0" borderId="10" xfId="8" applyNumberFormat="1" applyFont="1" applyBorder="1" applyAlignment="1">
      <alignment horizontal="center" vertical="center"/>
    </xf>
    <xf numFmtId="176" fontId="25" fillId="0" borderId="10" xfId="11" applyNumberFormat="1" applyFont="1" applyFill="1" applyBorder="1" applyAlignment="1">
      <alignment horizontal="right" vertical="center"/>
    </xf>
    <xf numFmtId="176" fontId="12" fillId="0" borderId="10" xfId="4" applyNumberFormat="1" applyFont="1" applyBorder="1" applyAlignment="1" applyProtection="1">
      <alignment vertical="center"/>
    </xf>
    <xf numFmtId="177" fontId="25" fillId="0" borderId="77" xfId="8" applyNumberFormat="1" applyFont="1" applyBorder="1" applyAlignment="1">
      <alignment horizontal="center" vertical="center"/>
    </xf>
    <xf numFmtId="0" fontId="12" fillId="0" borderId="75" xfId="4" applyFont="1" applyBorder="1" applyAlignment="1" applyProtection="1">
      <alignment vertical="center"/>
    </xf>
    <xf numFmtId="176" fontId="25" fillId="0" borderId="10" xfId="8" applyNumberFormat="1" applyFont="1" applyBorder="1" applyAlignment="1">
      <alignment horizontal="center" vertical="center"/>
    </xf>
    <xf numFmtId="177" fontId="25" fillId="0" borderId="75" xfId="8" applyNumberFormat="1" applyFont="1" applyBorder="1" applyAlignment="1">
      <alignment horizontal="center" vertical="center"/>
    </xf>
    <xf numFmtId="38" fontId="25" fillId="0" borderId="1" xfId="8" applyNumberFormat="1" applyFont="1" applyBorder="1" applyAlignment="1">
      <alignment horizontal="center" vertical="center"/>
    </xf>
    <xf numFmtId="0" fontId="12" fillId="0" borderId="1" xfId="4" applyFont="1" applyBorder="1" applyAlignment="1" applyProtection="1">
      <alignment vertical="center"/>
    </xf>
    <xf numFmtId="185" fontId="12" fillId="0" borderId="1" xfId="4" applyNumberFormat="1" applyFont="1" applyBorder="1" applyAlignment="1" applyProtection="1">
      <alignment horizontal="right" vertical="center"/>
    </xf>
    <xf numFmtId="49" fontId="25" fillId="2" borderId="119" xfId="0" applyNumberFormat="1" applyFont="1" applyFill="1" applyBorder="1" applyAlignment="1">
      <alignment horizontal="center" vertical="center"/>
    </xf>
    <xf numFmtId="49" fontId="25" fillId="0" borderId="107" xfId="0" applyNumberFormat="1" applyFont="1" applyBorder="1" applyAlignment="1">
      <alignment horizontal="right" vertical="center" wrapText="1"/>
    </xf>
    <xf numFmtId="49" fontId="25" fillId="0" borderId="125" xfId="0" applyNumberFormat="1" applyFont="1" applyBorder="1" applyAlignment="1">
      <alignment horizontal="right" vertical="center" wrapText="1"/>
    </xf>
    <xf numFmtId="49" fontId="25" fillId="0" borderId="126" xfId="0" applyNumberFormat="1" applyFont="1" applyBorder="1" applyAlignment="1">
      <alignment horizontal="right" vertical="center" wrapText="1"/>
    </xf>
    <xf numFmtId="49" fontId="25" fillId="0" borderId="70" xfId="0" applyNumberFormat="1" applyFont="1" applyBorder="1" applyAlignment="1">
      <alignment horizontal="right" vertical="center" wrapText="1"/>
    </xf>
    <xf numFmtId="0" fontId="25" fillId="2" borderId="51" xfId="10" applyFont="1" applyFill="1" applyBorder="1" applyAlignment="1">
      <alignment horizontal="center" vertical="top" wrapText="1"/>
    </xf>
    <xf numFmtId="0" fontId="25" fillId="0" borderId="75" xfId="10" applyFont="1" applyBorder="1" applyAlignment="1">
      <alignment horizontal="center" vertical="center"/>
    </xf>
    <xf numFmtId="0" fontId="25" fillId="0" borderId="76" xfId="10" applyFont="1" applyBorder="1" applyAlignment="1">
      <alignment horizontal="center" vertical="center"/>
    </xf>
    <xf numFmtId="49" fontId="18" fillId="0" borderId="1" xfId="4" applyNumberFormat="1" applyFont="1" applyBorder="1" applyAlignment="1" applyProtection="1">
      <alignment horizontal="center" vertical="center"/>
    </xf>
    <xf numFmtId="0" fontId="25" fillId="0" borderId="74" xfId="10" applyFont="1" applyBorder="1" applyAlignment="1">
      <alignment horizontal="right" vertical="center"/>
    </xf>
    <xf numFmtId="177" fontId="25" fillId="0" borderId="75" xfId="8" applyNumberFormat="1" applyFont="1" applyBorder="1" applyAlignment="1">
      <alignment horizontal="right" vertical="center"/>
    </xf>
    <xf numFmtId="177" fontId="25" fillId="0" borderId="77" xfId="8" applyNumberFormat="1" applyFont="1" applyBorder="1" applyAlignment="1">
      <alignment horizontal="right" vertical="center"/>
    </xf>
    <xf numFmtId="49" fontId="18" fillId="0" borderId="75" xfId="4" applyNumberFormat="1" applyFont="1" applyBorder="1" applyAlignment="1" applyProtection="1">
      <alignment horizontal="right" vertical="center"/>
    </xf>
    <xf numFmtId="49" fontId="18" fillId="0" borderId="10" xfId="4" applyNumberFormat="1" applyFont="1" applyBorder="1" applyAlignment="1" applyProtection="1">
      <alignment horizontal="right" vertical="center"/>
    </xf>
    <xf numFmtId="49" fontId="18" fillId="0" borderId="1" xfId="4" applyNumberFormat="1" applyFont="1" applyBorder="1" applyAlignment="1" applyProtection="1">
      <alignment horizontal="right" vertical="center"/>
    </xf>
    <xf numFmtId="0" fontId="25" fillId="2" borderId="51" xfId="10" applyFont="1" applyFill="1" applyBorder="1" applyAlignment="1">
      <alignment horizontal="center" vertical="center"/>
    </xf>
    <xf numFmtId="0" fontId="25" fillId="0" borderId="1" xfId="10" applyFont="1" applyBorder="1" applyAlignment="1">
      <alignment horizontal="center" vertical="center"/>
    </xf>
    <xf numFmtId="0" fontId="25" fillId="0" borderId="132" xfId="10" applyFont="1" applyBorder="1" applyAlignment="1">
      <alignment horizontal="right" vertical="center"/>
    </xf>
    <xf numFmtId="49" fontId="25" fillId="0" borderId="77" xfId="8" applyNumberFormat="1" applyFont="1" applyBorder="1" applyAlignment="1">
      <alignment horizontal="right" vertical="center"/>
    </xf>
    <xf numFmtId="176" fontId="25" fillId="0" borderId="77" xfId="11" applyNumberFormat="1" applyFont="1" applyFill="1" applyBorder="1" applyAlignment="1">
      <alignment horizontal="right" vertical="center"/>
    </xf>
    <xf numFmtId="49" fontId="25" fillId="0" borderId="76" xfId="10" applyNumberFormat="1" applyFont="1" applyBorder="1" applyAlignment="1">
      <alignment horizontal="right" vertical="center" wrapText="1"/>
    </xf>
    <xf numFmtId="49" fontId="25" fillId="0" borderId="74" xfId="10" applyNumberFormat="1" applyFont="1" applyBorder="1" applyAlignment="1">
      <alignment horizontal="right" vertical="center"/>
    </xf>
    <xf numFmtId="176" fontId="25" fillId="0" borderId="77" xfId="8" applyNumberFormat="1" applyFont="1" applyBorder="1" applyAlignment="1">
      <alignment vertical="center"/>
    </xf>
    <xf numFmtId="49" fontId="25" fillId="0" borderId="76" xfId="0" applyNumberFormat="1" applyFont="1" applyBorder="1" applyAlignment="1">
      <alignment horizontal="right" vertical="center" wrapText="1"/>
    </xf>
    <xf numFmtId="38" fontId="25" fillId="0" borderId="77" xfId="8" applyNumberFormat="1" applyFont="1" applyBorder="1" applyAlignment="1">
      <alignment vertical="center"/>
    </xf>
    <xf numFmtId="38" fontId="25" fillId="0" borderId="77" xfId="8" applyNumberFormat="1" applyFont="1" applyBorder="1" applyAlignment="1">
      <alignment horizontal="right" vertical="center"/>
    </xf>
    <xf numFmtId="49" fontId="25" fillId="0" borderId="76" xfId="0" applyNumberFormat="1" applyFont="1" applyBorder="1" applyAlignment="1">
      <alignment horizontal="right" vertical="center"/>
    </xf>
    <xf numFmtId="0" fontId="25" fillId="0" borderId="51" xfId="10" applyFont="1" applyBorder="1" applyAlignment="1">
      <alignment horizontal="right" vertical="center"/>
    </xf>
    <xf numFmtId="38" fontId="25" fillId="0" borderId="10" xfId="8" applyNumberFormat="1" applyFont="1" applyBorder="1" applyAlignment="1">
      <alignment vertical="center"/>
    </xf>
    <xf numFmtId="38" fontId="25" fillId="0" borderId="10" xfId="8" applyNumberFormat="1" applyFont="1" applyBorder="1" applyAlignment="1">
      <alignment horizontal="right" vertical="center"/>
    </xf>
    <xf numFmtId="49" fontId="25" fillId="0" borderId="1" xfId="0" applyNumberFormat="1" applyFont="1" applyBorder="1" applyAlignment="1">
      <alignment horizontal="center" vertical="center" wrapText="1"/>
    </xf>
    <xf numFmtId="38" fontId="12" fillId="0" borderId="75" xfId="1" applyFont="1" applyFill="1" applyBorder="1" applyAlignment="1">
      <alignment horizontal="center" vertical="center"/>
    </xf>
    <xf numFmtId="0" fontId="12" fillId="0" borderId="75" xfId="0" applyFont="1" applyBorder="1" applyAlignment="1">
      <alignment horizontal="center" vertical="center"/>
    </xf>
    <xf numFmtId="0" fontId="12" fillId="0" borderId="75" xfId="0" applyFont="1" applyBorder="1" applyAlignment="1">
      <alignment horizontal="center" vertical="center" wrapText="1"/>
    </xf>
    <xf numFmtId="0" fontId="12" fillId="0" borderId="75" xfId="0" applyFont="1" applyBorder="1" applyAlignment="1">
      <alignment vertical="center" wrapText="1"/>
    </xf>
    <xf numFmtId="38" fontId="12" fillId="0" borderId="75" xfId="1" applyFont="1" applyBorder="1" applyAlignment="1" applyProtection="1">
      <alignment vertical="center"/>
    </xf>
    <xf numFmtId="38" fontId="12" fillId="0" borderId="75" xfId="1" applyFont="1" applyBorder="1" applyAlignment="1" applyProtection="1">
      <alignment horizontal="right" vertical="center"/>
    </xf>
    <xf numFmtId="38" fontId="12" fillId="0" borderId="75" xfId="1" applyFont="1" applyBorder="1" applyAlignment="1">
      <alignment horizontal="right" vertical="center"/>
    </xf>
    <xf numFmtId="0" fontId="12" fillId="0" borderId="10" xfId="0" applyFont="1" applyBorder="1">
      <alignment vertical="center"/>
    </xf>
    <xf numFmtId="38" fontId="12" fillId="0" borderId="75" xfId="1" applyFont="1" applyBorder="1" applyAlignment="1">
      <alignment vertical="center"/>
    </xf>
    <xf numFmtId="3" fontId="12" fillId="0" borderId="77" xfId="4" applyNumberFormat="1" applyFont="1" applyBorder="1" applyAlignment="1" applyProtection="1">
      <alignment horizontal="right" vertical="center"/>
    </xf>
    <xf numFmtId="49" fontId="12" fillId="0" borderId="1" xfId="0" applyNumberFormat="1" applyFont="1" applyBorder="1" applyAlignment="1">
      <alignment horizontal="center" vertical="center"/>
    </xf>
    <xf numFmtId="49" fontId="12" fillId="0" borderId="75" xfId="4" applyNumberFormat="1" applyFont="1" applyBorder="1" applyAlignment="1" applyProtection="1">
      <alignment horizontal="right" vertical="center" wrapText="1"/>
    </xf>
    <xf numFmtId="49" fontId="12" fillId="0" borderId="10" xfId="4" applyNumberFormat="1" applyFont="1" applyBorder="1" applyAlignment="1" applyProtection="1">
      <alignment horizontal="right" vertical="center" wrapText="1"/>
    </xf>
    <xf numFmtId="49" fontId="12" fillId="0" borderId="10" xfId="0" applyNumberFormat="1" applyFont="1" applyBorder="1" applyAlignment="1">
      <alignment horizontal="right" vertical="center"/>
    </xf>
    <xf numFmtId="0" fontId="25" fillId="0" borderId="96" xfId="10" applyFont="1" applyBorder="1" applyAlignment="1">
      <alignment horizontal="right" vertical="center" wrapText="1"/>
    </xf>
    <xf numFmtId="49" fontId="12" fillId="0" borderId="1" xfId="0" applyNumberFormat="1" applyFont="1" applyBorder="1" applyAlignment="1">
      <alignment horizontal="right" vertical="center"/>
    </xf>
    <xf numFmtId="0" fontId="25" fillId="0" borderId="51" xfId="10" applyFont="1" applyBorder="1" applyAlignment="1">
      <alignment horizontal="right" vertical="center" wrapText="1"/>
    </xf>
    <xf numFmtId="0" fontId="12" fillId="0" borderId="75" xfId="0" applyFont="1" applyBorder="1" applyAlignment="1">
      <alignment horizontal="right" vertical="center" wrapText="1"/>
    </xf>
    <xf numFmtId="0" fontId="12" fillId="0" borderId="75" xfId="0" applyFont="1" applyBorder="1">
      <alignment vertical="center"/>
    </xf>
    <xf numFmtId="49" fontId="12" fillId="0" borderId="77" xfId="4" applyNumberFormat="1" applyFont="1" applyBorder="1" applyAlignment="1" applyProtection="1">
      <alignment horizontal="right" vertical="center" wrapText="1"/>
    </xf>
    <xf numFmtId="0" fontId="12" fillId="0" borderId="77" xfId="0" applyFont="1" applyBorder="1">
      <alignment vertical="center"/>
    </xf>
    <xf numFmtId="49" fontId="12" fillId="0" borderId="74" xfId="4" applyNumberFormat="1" applyFont="1" applyBorder="1" applyAlignment="1" applyProtection="1">
      <alignment horizontal="right" vertical="center" wrapText="1"/>
    </xf>
    <xf numFmtId="0" fontId="12" fillId="0" borderId="1" xfId="0" applyFont="1" applyBorder="1">
      <alignment vertical="center"/>
    </xf>
    <xf numFmtId="3" fontId="12" fillId="0" borderId="1" xfId="0" applyNumberFormat="1" applyFont="1" applyBorder="1">
      <alignment vertical="center"/>
    </xf>
    <xf numFmtId="0" fontId="28" fillId="0" borderId="72" xfId="0" applyFont="1" applyBorder="1" applyAlignment="1">
      <alignment horizontal="center" vertical="center"/>
    </xf>
    <xf numFmtId="176" fontId="12" fillId="0" borderId="10" xfId="0" applyNumberFormat="1" applyFont="1" applyBorder="1">
      <alignment vertical="center"/>
    </xf>
    <xf numFmtId="49" fontId="15" fillId="0" borderId="0" xfId="4" applyNumberFormat="1" applyFont="1" applyAlignment="1" applyProtection="1">
      <alignment horizontal="right" vertical="center" wrapText="1"/>
    </xf>
    <xf numFmtId="176" fontId="15" fillId="0" borderId="0" xfId="4" applyNumberFormat="1" applyFont="1" applyAlignment="1" applyProtection="1">
      <alignment horizontal="right" vertical="center"/>
    </xf>
    <xf numFmtId="185" fontId="15" fillId="0" borderId="0" xfId="4" applyNumberFormat="1" applyFont="1" applyAlignment="1" applyProtection="1">
      <alignment horizontal="right" vertical="center"/>
    </xf>
    <xf numFmtId="0" fontId="15" fillId="0" borderId="1" xfId="0" applyFont="1" applyBorder="1" applyAlignment="1">
      <alignment horizontal="center" vertical="center"/>
    </xf>
    <xf numFmtId="49" fontId="15" fillId="0" borderId="75" xfId="0" applyNumberFormat="1" applyFont="1" applyBorder="1" applyAlignment="1">
      <alignment horizontal="right" vertical="center"/>
    </xf>
    <xf numFmtId="49" fontId="15" fillId="0" borderId="10" xfId="0" applyNumberFormat="1" applyFont="1" applyBorder="1" applyAlignment="1">
      <alignment horizontal="right" vertical="center"/>
    </xf>
    <xf numFmtId="49" fontId="12" fillId="0" borderId="74" xfId="4" applyNumberFormat="1" applyFont="1" applyBorder="1" applyAlignment="1" applyProtection="1">
      <alignment horizontal="right" vertical="center"/>
    </xf>
    <xf numFmtId="49" fontId="15" fillId="0" borderId="1" xfId="0" applyNumberFormat="1" applyFont="1" applyBorder="1" applyAlignment="1">
      <alignment horizontal="right" vertical="center"/>
    </xf>
    <xf numFmtId="49" fontId="15" fillId="0" borderId="1" xfId="0" applyNumberFormat="1" applyFont="1" applyBorder="1" applyAlignment="1">
      <alignment horizontal="center" vertical="center"/>
    </xf>
    <xf numFmtId="0" fontId="12" fillId="0" borderId="1" xfId="4" applyFont="1" applyBorder="1" applyAlignment="1" applyProtection="1">
      <alignment horizontal="right" vertical="center"/>
    </xf>
    <xf numFmtId="185" fontId="12" fillId="0" borderId="10" xfId="4" applyNumberFormat="1" applyFont="1" applyBorder="1" applyAlignment="1" applyProtection="1">
      <alignment horizontal="right" vertical="center"/>
    </xf>
    <xf numFmtId="0" fontId="12" fillId="2" borderId="1" xfId="0" applyFont="1" applyFill="1" applyBorder="1" applyAlignment="1">
      <alignment vertical="center" wrapText="1"/>
    </xf>
    <xf numFmtId="0" fontId="12" fillId="0" borderId="2" xfId="0" applyFont="1" applyBorder="1" applyAlignment="1">
      <alignment horizontal="right" vertical="center"/>
    </xf>
    <xf numFmtId="38" fontId="12" fillId="0" borderId="2" xfId="1" applyFont="1" applyBorder="1" applyAlignment="1">
      <alignment horizontal="right" vertical="center"/>
    </xf>
    <xf numFmtId="176" fontId="15" fillId="0" borderId="3" xfId="0" applyNumberFormat="1" applyFont="1" applyBorder="1" applyAlignment="1" applyProtection="1">
      <alignment horizontal="right" vertical="center" wrapText="1"/>
      <protection locked="0"/>
    </xf>
    <xf numFmtId="176" fontId="12" fillId="0" borderId="4" xfId="0" applyNumberFormat="1" applyFont="1" applyBorder="1" applyAlignment="1">
      <alignment horizontal="right" vertical="center"/>
    </xf>
    <xf numFmtId="0" fontId="12" fillId="0" borderId="3" xfId="0" applyFont="1" applyBorder="1" applyAlignment="1">
      <alignment horizontal="right" vertical="center"/>
    </xf>
    <xf numFmtId="176" fontId="12" fillId="0" borderId="10" xfId="0" applyNumberFormat="1" applyFont="1" applyBorder="1" applyAlignment="1">
      <alignment horizontal="right" vertical="center"/>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38" fontId="12" fillId="0" borderId="2" xfId="1" applyFont="1" applyBorder="1" applyAlignment="1">
      <alignment vertical="center"/>
    </xf>
    <xf numFmtId="38" fontId="12" fillId="0" borderId="5" xfId="1" applyFont="1" applyBorder="1" applyAlignment="1">
      <alignment vertical="center"/>
    </xf>
    <xf numFmtId="176" fontId="12" fillId="0" borderId="4" xfId="0" applyNumberFormat="1" applyFont="1" applyBorder="1">
      <alignment vertical="center"/>
    </xf>
    <xf numFmtId="176" fontId="12" fillId="0" borderId="6" xfId="0" applyNumberFormat="1" applyFont="1" applyBorder="1">
      <alignment vertical="center"/>
    </xf>
    <xf numFmtId="0" fontId="12" fillId="0" borderId="3" xfId="0" applyFont="1" applyBorder="1">
      <alignment vertical="center"/>
    </xf>
    <xf numFmtId="177" fontId="12" fillId="0" borderId="2" xfId="0" applyNumberFormat="1" applyFont="1" applyBorder="1">
      <alignment vertical="center"/>
    </xf>
    <xf numFmtId="0" fontId="12" fillId="0" borderId="2" xfId="0" applyFont="1" applyBorder="1">
      <alignment vertical="center"/>
    </xf>
    <xf numFmtId="0" fontId="12" fillId="0" borderId="5" xfId="0" applyFont="1" applyBorder="1">
      <alignment vertical="center"/>
    </xf>
    <xf numFmtId="178" fontId="12" fillId="0" borderId="6" xfId="0" applyNumberFormat="1" applyFont="1" applyBorder="1">
      <alignment vertical="center"/>
    </xf>
    <xf numFmtId="177" fontId="12" fillId="0" borderId="5" xfId="0" applyNumberFormat="1" applyFont="1" applyBorder="1">
      <alignment vertical="center"/>
    </xf>
    <xf numFmtId="179" fontId="12" fillId="0" borderId="6" xfId="0" applyNumberFormat="1" applyFont="1" applyBorder="1">
      <alignment vertical="center"/>
    </xf>
    <xf numFmtId="49" fontId="12" fillId="0" borderId="2" xfId="0" applyNumberFormat="1" applyFont="1" applyBorder="1" applyAlignment="1">
      <alignment horizontal="center" vertical="center" wrapText="1"/>
    </xf>
    <xf numFmtId="49" fontId="12" fillId="0" borderId="2" xfId="0" applyNumberFormat="1" applyFont="1" applyBorder="1" applyAlignment="1">
      <alignment horizontal="right" vertical="center" wrapText="1"/>
    </xf>
    <xf numFmtId="49" fontId="12" fillId="0" borderId="10" xfId="0" applyNumberFormat="1" applyFont="1" applyBorder="1" applyAlignment="1">
      <alignment horizontal="right" vertical="center" wrapText="1"/>
    </xf>
    <xf numFmtId="0" fontId="12" fillId="0" borderId="4" xfId="0" applyFont="1" applyBorder="1">
      <alignment vertical="center"/>
    </xf>
    <xf numFmtId="49" fontId="12" fillId="0" borderId="4" xfId="0" applyNumberFormat="1" applyFont="1" applyBorder="1" applyAlignment="1">
      <alignment horizontal="right" vertical="center" wrapText="1"/>
    </xf>
    <xf numFmtId="176" fontId="12" fillId="0" borderId="3" xfId="0" applyNumberFormat="1" applyFont="1" applyBorder="1" applyAlignment="1">
      <alignment horizontal="right" vertical="center"/>
    </xf>
    <xf numFmtId="177" fontId="12" fillId="0" borderId="2" xfId="0" applyNumberFormat="1" applyFont="1" applyBorder="1" applyAlignment="1">
      <alignment horizontal="right" vertical="center"/>
    </xf>
    <xf numFmtId="0" fontId="12" fillId="0" borderId="5" xfId="0" applyFont="1" applyBorder="1" applyAlignment="1">
      <alignment horizontal="right" vertical="center" wrapText="1"/>
    </xf>
    <xf numFmtId="0" fontId="12" fillId="0" borderId="6" xfId="0" applyFont="1" applyBorder="1" applyAlignment="1">
      <alignment horizontal="right" vertical="center" wrapText="1"/>
    </xf>
    <xf numFmtId="38" fontId="12" fillId="0" borderId="2" xfId="1" applyFont="1" applyBorder="1" applyAlignment="1">
      <alignment vertical="center" wrapText="1"/>
    </xf>
    <xf numFmtId="0" fontId="12" fillId="0" borderId="3" xfId="0" applyFont="1" applyBorder="1" applyAlignment="1">
      <alignment horizontal="right" vertical="center" wrapText="1"/>
    </xf>
    <xf numFmtId="176" fontId="12" fillId="0" borderId="3" xfId="0" applyNumberFormat="1" applyFont="1" applyBorder="1">
      <alignment vertical="center"/>
    </xf>
    <xf numFmtId="0" fontId="15" fillId="0" borderId="1" xfId="0" applyFont="1" applyBorder="1" applyAlignment="1">
      <alignment horizontal="center" vertical="center" wrapText="1"/>
    </xf>
    <xf numFmtId="38" fontId="12" fillId="0" borderId="2" xfId="1" applyFont="1" applyFill="1" applyBorder="1" applyAlignment="1">
      <alignment vertical="center"/>
    </xf>
    <xf numFmtId="38" fontId="12" fillId="0" borderId="2" xfId="1" applyFont="1" applyFill="1" applyBorder="1" applyAlignment="1">
      <alignment vertical="center" wrapText="1"/>
    </xf>
    <xf numFmtId="38" fontId="12" fillId="0" borderId="3" xfId="1" applyFont="1" applyFill="1" applyBorder="1" applyAlignment="1">
      <alignment vertical="center"/>
    </xf>
    <xf numFmtId="0" fontId="15" fillId="0" borderId="1" xfId="0" applyFont="1" applyBorder="1" applyAlignment="1">
      <alignment vertical="center" wrapText="1"/>
    </xf>
    <xf numFmtId="0" fontId="12" fillId="0" borderId="5" xfId="0" applyFont="1" applyBorder="1" applyAlignment="1">
      <alignment horizontal="right" vertical="center"/>
    </xf>
    <xf numFmtId="38" fontId="12" fillId="0" borderId="2" xfId="1" applyFont="1" applyBorder="1" applyAlignment="1">
      <alignment horizontal="right" vertical="center" wrapText="1"/>
    </xf>
    <xf numFmtId="0" fontId="12" fillId="0" borderId="6" xfId="0" applyFont="1" applyBorder="1" applyAlignment="1">
      <alignment horizontal="right" vertical="center"/>
    </xf>
    <xf numFmtId="38" fontId="12" fillId="0" borderId="6" xfId="1" applyFont="1" applyBorder="1" applyAlignment="1">
      <alignment vertical="center"/>
    </xf>
    <xf numFmtId="38" fontId="12" fillId="0" borderId="3" xfId="1" applyFont="1" applyBorder="1" applyAlignment="1">
      <alignment vertical="center"/>
    </xf>
    <xf numFmtId="0" fontId="15" fillId="0" borderId="0" xfId="2" applyFont="1" applyAlignment="1">
      <alignment horizontal="left" vertical="center"/>
    </xf>
    <xf numFmtId="49" fontId="15" fillId="0" borderId="0" xfId="0" applyNumberFormat="1" applyFont="1" applyAlignment="1" applyProtection="1">
      <alignment horizontal="left" vertical="center" wrapText="1"/>
      <protection locked="0"/>
    </xf>
    <xf numFmtId="49" fontId="15" fillId="0" borderId="11" xfId="0" applyNumberFormat="1" applyFont="1" applyBorder="1" applyAlignment="1" applyProtection="1">
      <alignment horizontal="center" vertical="center" wrapText="1"/>
      <protection locked="0"/>
    </xf>
    <xf numFmtId="49" fontId="15" fillId="0" borderId="11" xfId="0" applyNumberFormat="1" applyFont="1" applyBorder="1" applyAlignment="1" applyProtection="1">
      <alignment horizontal="right" vertical="center" wrapText="1"/>
      <protection locked="0"/>
    </xf>
    <xf numFmtId="49" fontId="15" fillId="0" borderId="12" xfId="0" applyNumberFormat="1" applyFont="1" applyBorder="1" applyAlignment="1" applyProtection="1">
      <alignment horizontal="right" vertical="center" wrapText="1"/>
      <protection locked="0"/>
    </xf>
    <xf numFmtId="49" fontId="15" fillId="0" borderId="13" xfId="0" applyNumberFormat="1" applyFont="1" applyBorder="1" applyAlignment="1" applyProtection="1">
      <alignment horizontal="right" vertical="center" wrapText="1"/>
      <protection locked="0"/>
    </xf>
    <xf numFmtId="49" fontId="15" fillId="0" borderId="14" xfId="0" applyNumberFormat="1" applyFont="1" applyBorder="1" applyAlignment="1" applyProtection="1">
      <alignment horizontal="right" vertical="center" wrapText="1"/>
      <protection locked="0"/>
    </xf>
    <xf numFmtId="0" fontId="30" fillId="0" borderId="0" xfId="0" applyFont="1" applyAlignment="1" applyProtection="1">
      <alignment vertical="top"/>
      <protection locked="0"/>
    </xf>
    <xf numFmtId="0" fontId="12" fillId="0" borderId="1" xfId="0" applyFont="1" applyBorder="1" applyAlignment="1">
      <alignment vertical="center" shrinkToFit="1"/>
    </xf>
    <xf numFmtId="0" fontId="12" fillId="0" borderId="1" xfId="0" applyFont="1" applyBorder="1" applyAlignment="1">
      <alignment horizontal="center" vertical="center" shrinkToFit="1"/>
    </xf>
    <xf numFmtId="179" fontId="12" fillId="0" borderId="1" xfId="0" applyNumberFormat="1" applyFont="1" applyBorder="1">
      <alignment vertical="center"/>
    </xf>
    <xf numFmtId="0" fontId="15" fillId="0" borderId="0" xfId="0" applyFont="1" applyAlignment="1" applyProtection="1">
      <alignment vertical="top"/>
      <protection locked="0"/>
    </xf>
    <xf numFmtId="0" fontId="15" fillId="0" borderId="16" xfId="0" applyFont="1" applyBorder="1" applyAlignment="1" applyProtection="1">
      <alignment horizontal="center" vertical="center"/>
      <protection locked="0"/>
    </xf>
    <xf numFmtId="0" fontId="15" fillId="0" borderId="16" xfId="0" applyFont="1" applyBorder="1" applyAlignment="1" applyProtection="1">
      <alignment vertical="top"/>
      <protection locked="0"/>
    </xf>
    <xf numFmtId="0" fontId="15" fillId="0" borderId="16" xfId="0" applyFont="1" applyBorder="1" applyAlignment="1" applyProtection="1">
      <alignment horizontal="right" vertical="top"/>
      <protection locked="0"/>
    </xf>
    <xf numFmtId="0" fontId="15" fillId="0" borderId="17" xfId="0" applyFont="1" applyBorder="1" applyAlignment="1" applyProtection="1">
      <alignment vertical="top"/>
      <protection locked="0"/>
    </xf>
    <xf numFmtId="176" fontId="15" fillId="0" borderId="17" xfId="0" applyNumberFormat="1" applyFont="1" applyBorder="1" applyAlignment="1" applyProtection="1">
      <alignment horizontal="right" vertical="top"/>
      <protection locked="0"/>
    </xf>
    <xf numFmtId="0" fontId="15" fillId="0" borderId="17" xfId="0" applyFont="1" applyBorder="1" applyAlignment="1" applyProtection="1">
      <alignment horizontal="right" vertical="top"/>
      <protection locked="0"/>
    </xf>
    <xf numFmtId="0" fontId="15" fillId="0" borderId="18" xfId="0" applyFont="1" applyBorder="1" applyAlignment="1" applyProtection="1">
      <alignment vertical="top"/>
      <protection locked="0"/>
    </xf>
    <xf numFmtId="0" fontId="15" fillId="0" borderId="18" xfId="0" applyFont="1" applyBorder="1" applyAlignment="1" applyProtection="1">
      <alignment horizontal="right" vertical="top"/>
      <protection locked="0"/>
    </xf>
    <xf numFmtId="0" fontId="15" fillId="0" borderId="19" xfId="0" applyFont="1" applyBorder="1" applyAlignment="1" applyProtection="1">
      <alignment vertical="top"/>
      <protection locked="0"/>
    </xf>
    <xf numFmtId="0" fontId="15" fillId="0" borderId="19" xfId="0" applyFont="1" applyBorder="1" applyAlignment="1" applyProtection="1">
      <alignment horizontal="right" vertical="top"/>
      <protection locked="0"/>
    </xf>
    <xf numFmtId="49" fontId="15" fillId="0" borderId="134" xfId="0" applyNumberFormat="1" applyFont="1" applyBorder="1" applyAlignment="1" applyProtection="1">
      <alignment horizontal="right" vertical="center" wrapText="1"/>
      <protection locked="0"/>
    </xf>
    <xf numFmtId="49" fontId="15" fillId="0" borderId="135" xfId="0" applyNumberFormat="1" applyFont="1" applyBorder="1" applyAlignment="1" applyProtection="1">
      <alignment horizontal="right" vertical="center" wrapText="1"/>
      <protection locked="0"/>
    </xf>
    <xf numFmtId="49" fontId="15" fillId="0" borderId="136" xfId="0" applyNumberFormat="1" applyFont="1" applyBorder="1" applyAlignment="1" applyProtection="1">
      <alignment horizontal="right" vertical="center" wrapText="1"/>
      <protection locked="0"/>
    </xf>
    <xf numFmtId="49" fontId="15" fillId="0" borderId="137" xfId="0" applyNumberFormat="1" applyFont="1" applyBorder="1" applyAlignment="1" applyProtection="1">
      <alignment horizontal="right" vertical="center" wrapText="1"/>
      <protection locked="0"/>
    </xf>
    <xf numFmtId="49" fontId="15" fillId="0" borderId="0" xfId="0" applyNumberFormat="1" applyFont="1" applyProtection="1">
      <alignment vertical="center"/>
      <protection locked="0"/>
    </xf>
    <xf numFmtId="49" fontId="15" fillId="0" borderId="15" xfId="0" applyNumberFormat="1" applyFont="1" applyBorder="1" applyAlignment="1" applyProtection="1">
      <alignment horizontal="left" vertical="center" wrapText="1"/>
      <protection locked="0"/>
    </xf>
    <xf numFmtId="49" fontId="15" fillId="0" borderId="15" xfId="2" applyNumberFormat="1" applyFont="1" applyBorder="1" applyAlignment="1" applyProtection="1">
      <alignment horizontal="right" vertical="center"/>
      <protection locked="0"/>
    </xf>
    <xf numFmtId="180" fontId="15" fillId="0" borderId="21" xfId="0" applyNumberFormat="1" applyFont="1" applyBorder="1" applyAlignment="1" applyProtection="1">
      <alignment horizontal="center" vertical="center" wrapText="1"/>
      <protection locked="0"/>
    </xf>
    <xf numFmtId="180" fontId="15" fillId="0" borderId="13" xfId="0" applyNumberFormat="1" applyFont="1" applyBorder="1" applyAlignment="1" applyProtection="1">
      <alignment horizontal="right" vertical="center" wrapText="1"/>
      <protection locked="0"/>
    </xf>
    <xf numFmtId="0" fontId="12" fillId="0" borderId="20" xfId="0" applyFont="1" applyBorder="1" applyAlignment="1"/>
    <xf numFmtId="180" fontId="15" fillId="0" borderId="20" xfId="0" applyNumberFormat="1" applyFont="1" applyBorder="1" applyAlignment="1" applyProtection="1">
      <alignment horizontal="right" vertical="center" wrapText="1"/>
      <protection locked="0"/>
    </xf>
    <xf numFmtId="176" fontId="12" fillId="0" borderId="20" xfId="0" applyNumberFormat="1" applyFont="1" applyBorder="1" applyAlignment="1"/>
    <xf numFmtId="0" fontId="12" fillId="0" borderId="13" xfId="0" applyFont="1" applyBorder="1" applyAlignment="1"/>
    <xf numFmtId="180" fontId="15" fillId="0" borderId="14" xfId="0" applyNumberFormat="1" applyFont="1" applyBorder="1" applyAlignment="1" applyProtection="1">
      <alignment horizontal="right" vertical="center" wrapText="1"/>
      <protection locked="0"/>
    </xf>
    <xf numFmtId="0" fontId="12" fillId="0" borderId="14" xfId="0" applyFont="1" applyBorder="1" applyAlignment="1"/>
    <xf numFmtId="176" fontId="12" fillId="0" borderId="14" xfId="0" applyNumberFormat="1" applyFont="1" applyBorder="1" applyAlignment="1"/>
    <xf numFmtId="49" fontId="15" fillId="0" borderId="13" xfId="0" applyNumberFormat="1" applyFont="1" applyBorder="1" applyAlignment="1" applyProtection="1">
      <alignment horizontal="center" vertical="center" wrapText="1"/>
      <protection locked="0"/>
    </xf>
    <xf numFmtId="49" fontId="15" fillId="0" borderId="20" xfId="0" applyNumberFormat="1" applyFont="1" applyBorder="1" applyAlignment="1" applyProtection="1">
      <alignment horizontal="right" vertical="center" wrapText="1"/>
      <protection locked="0"/>
    </xf>
    <xf numFmtId="49" fontId="12" fillId="0" borderId="22" xfId="0" applyNumberFormat="1" applyFont="1" applyBorder="1" applyAlignment="1">
      <alignment horizontal="center" vertical="center" wrapText="1"/>
    </xf>
    <xf numFmtId="49" fontId="12" fillId="0" borderId="13" xfId="0" applyNumberFormat="1" applyFont="1" applyBorder="1" applyAlignment="1">
      <alignment horizontal="right" vertical="center" wrapText="1"/>
    </xf>
    <xf numFmtId="49" fontId="12" fillId="0" borderId="20" xfId="0" applyNumberFormat="1" applyFont="1" applyBorder="1" applyAlignment="1">
      <alignment horizontal="right" vertical="center" wrapText="1"/>
    </xf>
    <xf numFmtId="0" fontId="15" fillId="0" borderId="20" xfId="0" applyFont="1" applyBorder="1" applyAlignment="1" applyProtection="1">
      <alignment horizontal="right" vertical="center"/>
      <protection locked="0"/>
    </xf>
    <xf numFmtId="0" fontId="15" fillId="0" borderId="20" xfId="0" applyFont="1" applyBorder="1" applyAlignment="1" applyProtection="1">
      <alignment horizontal="right" vertical="top"/>
      <protection locked="0"/>
    </xf>
    <xf numFmtId="49" fontId="15" fillId="0" borderId="23" xfId="0" applyNumberFormat="1" applyFont="1" applyBorder="1" applyAlignment="1" applyProtection="1">
      <alignment horizontal="right" vertical="center" wrapText="1"/>
      <protection locked="0"/>
    </xf>
    <xf numFmtId="49" fontId="15" fillId="0" borderId="21" xfId="0" applyNumberFormat="1" applyFont="1" applyBorder="1" applyAlignment="1" applyProtection="1">
      <alignment horizontal="right" vertical="center" wrapText="1"/>
      <protection locked="0"/>
    </xf>
    <xf numFmtId="0" fontId="32" fillId="0" borderId="0" xfId="0" applyFont="1" applyAlignment="1" applyProtection="1">
      <alignment vertical="top"/>
      <protection locked="0"/>
    </xf>
    <xf numFmtId="0" fontId="15" fillId="0" borderId="0" xfId="0" applyFont="1" applyProtection="1">
      <alignment vertical="center"/>
      <protection locked="0"/>
    </xf>
    <xf numFmtId="49" fontId="15" fillId="0" borderId="0" xfId="0" applyNumberFormat="1" applyFont="1" applyAlignment="1" applyProtection="1">
      <alignment vertical="center" wrapText="1"/>
      <protection locked="0"/>
    </xf>
    <xf numFmtId="0" fontId="15" fillId="0" borderId="16" xfId="0" applyFont="1" applyBorder="1" applyAlignment="1" applyProtection="1">
      <alignment horizontal="center" vertical="center" wrapText="1"/>
      <protection locked="0"/>
    </xf>
    <xf numFmtId="38" fontId="15" fillId="0" borderId="16" xfId="1" applyFont="1" applyBorder="1" applyAlignment="1" applyProtection="1">
      <alignment horizontal="right" vertical="center"/>
      <protection locked="0"/>
    </xf>
    <xf numFmtId="0" fontId="15" fillId="0" borderId="16" xfId="0" applyFont="1" applyBorder="1" applyAlignment="1" applyProtection="1">
      <alignment horizontal="right" vertical="center" wrapText="1"/>
      <protection locked="0"/>
    </xf>
    <xf numFmtId="49" fontId="15" fillId="0" borderId="26" xfId="0" applyNumberFormat="1" applyFont="1" applyBorder="1" applyAlignment="1" applyProtection="1">
      <alignment horizontal="right" vertical="center" wrapText="1"/>
      <protection locked="0"/>
    </xf>
    <xf numFmtId="181" fontId="15" fillId="0" borderId="12" xfId="0" applyNumberFormat="1" applyFont="1" applyBorder="1" applyAlignment="1" applyProtection="1">
      <alignment horizontal="right" vertical="center" wrapText="1"/>
      <protection locked="0"/>
    </xf>
    <xf numFmtId="181" fontId="15" fillId="0" borderId="20" xfId="0" applyNumberFormat="1" applyFont="1" applyBorder="1" applyAlignment="1" applyProtection="1">
      <alignment horizontal="right" vertical="center" wrapText="1"/>
      <protection locked="0"/>
    </xf>
    <xf numFmtId="38" fontId="15" fillId="0" borderId="17" xfId="1" applyFont="1" applyBorder="1" applyAlignment="1" applyProtection="1">
      <alignment horizontal="right" vertical="center"/>
      <protection locked="0"/>
    </xf>
    <xf numFmtId="0" fontId="15" fillId="0" borderId="17" xfId="0" applyFont="1" applyBorder="1" applyAlignment="1" applyProtection="1">
      <alignment horizontal="right" vertical="center" wrapText="1"/>
      <protection locked="0"/>
    </xf>
    <xf numFmtId="49" fontId="15" fillId="0" borderId="17" xfId="0" applyNumberFormat="1" applyFont="1" applyBorder="1" applyAlignment="1" applyProtection="1">
      <alignment horizontal="right" vertical="center" wrapText="1"/>
      <protection locked="0"/>
    </xf>
    <xf numFmtId="0" fontId="15" fillId="0" borderId="26" xfId="0" applyFont="1" applyBorder="1" applyAlignment="1" applyProtection="1">
      <alignment horizontal="right" vertical="center" wrapText="1"/>
      <protection locked="0"/>
    </xf>
    <xf numFmtId="38" fontId="15" fillId="0" borderId="18" xfId="1" applyFont="1" applyBorder="1" applyAlignment="1" applyProtection="1">
      <alignment horizontal="right" vertical="center"/>
      <protection locked="0"/>
    </xf>
    <xf numFmtId="0" fontId="15" fillId="0" borderId="11" xfId="0" applyFont="1" applyBorder="1" applyAlignment="1" applyProtection="1">
      <alignment horizontal="right" vertical="center" wrapText="1"/>
      <protection locked="0"/>
    </xf>
    <xf numFmtId="3" fontId="15" fillId="0" borderId="11" xfId="0" applyNumberFormat="1" applyFont="1" applyBorder="1" applyAlignment="1" applyProtection="1">
      <alignment horizontal="right" vertical="center" wrapText="1"/>
      <protection locked="0"/>
    </xf>
    <xf numFmtId="0" fontId="15" fillId="0" borderId="13" xfId="0" applyFont="1" applyBorder="1" applyAlignment="1" applyProtection="1">
      <alignment horizontal="right" vertical="center" wrapText="1"/>
      <protection locked="0"/>
    </xf>
    <xf numFmtId="49" fontId="15" fillId="0" borderId="27" xfId="0" applyNumberFormat="1" applyFont="1" applyBorder="1" applyAlignment="1" applyProtection="1">
      <alignment horizontal="right" vertical="center" wrapText="1"/>
      <protection locked="0"/>
    </xf>
    <xf numFmtId="181" fontId="15" fillId="0" borderId="27" xfId="0" applyNumberFormat="1" applyFont="1" applyBorder="1" applyAlignment="1" applyProtection="1">
      <alignment horizontal="right" vertical="center" wrapText="1"/>
      <protection locked="0"/>
    </xf>
    <xf numFmtId="181" fontId="15" fillId="0" borderId="14" xfId="0" applyNumberFormat="1" applyFont="1" applyBorder="1" applyAlignment="1" applyProtection="1">
      <alignment horizontal="right" vertical="center" wrapText="1"/>
      <protection locked="0"/>
    </xf>
    <xf numFmtId="0" fontId="15" fillId="0" borderId="28" xfId="0" applyFont="1" applyBorder="1" applyAlignment="1" applyProtection="1">
      <alignment vertical="top"/>
      <protection locked="0"/>
    </xf>
    <xf numFmtId="0" fontId="15" fillId="0" borderId="18" xfId="0" applyFont="1" applyBorder="1" applyAlignment="1" applyProtection="1">
      <alignment horizontal="right" vertical="center" wrapText="1"/>
      <protection locked="0"/>
    </xf>
    <xf numFmtId="49" fontId="15" fillId="0" borderId="18" xfId="0" applyNumberFormat="1" applyFont="1" applyBorder="1" applyAlignment="1" applyProtection="1">
      <alignment horizontal="right" vertical="center" wrapText="1"/>
      <protection locked="0"/>
    </xf>
    <xf numFmtId="49" fontId="12" fillId="0" borderId="29" xfId="0" applyNumberFormat="1" applyFont="1" applyBorder="1" applyAlignment="1">
      <alignment horizontal="center" vertical="center" wrapText="1"/>
    </xf>
    <xf numFmtId="49" fontId="15" fillId="0" borderId="30" xfId="0" applyNumberFormat="1" applyFont="1" applyBorder="1" applyAlignment="1" applyProtection="1">
      <alignment horizontal="center" vertical="center" wrapText="1"/>
      <protection locked="0"/>
    </xf>
    <xf numFmtId="49" fontId="12" fillId="0" borderId="31" xfId="0" applyNumberFormat="1" applyFont="1" applyBorder="1" applyAlignment="1">
      <alignment horizontal="right" vertical="center" wrapText="1"/>
    </xf>
    <xf numFmtId="38" fontId="15" fillId="0" borderId="31" xfId="1" applyFont="1" applyBorder="1" applyAlignment="1" applyProtection="1">
      <alignment horizontal="right" vertical="center"/>
      <protection locked="0"/>
    </xf>
    <xf numFmtId="49" fontId="15" fillId="0" borderId="32" xfId="0" applyNumberFormat="1" applyFont="1" applyBorder="1" applyAlignment="1" applyProtection="1">
      <alignment horizontal="right" vertical="center" wrapText="1"/>
      <protection locked="0"/>
    </xf>
    <xf numFmtId="49" fontId="15" fillId="0" borderId="33" xfId="0" applyNumberFormat="1" applyFont="1" applyBorder="1" applyAlignment="1" applyProtection="1">
      <alignment horizontal="right" vertical="center" wrapText="1"/>
      <protection locked="0"/>
    </xf>
    <xf numFmtId="38" fontId="15" fillId="0" borderId="33" xfId="1" applyFont="1" applyBorder="1" applyAlignment="1" applyProtection="1">
      <alignment horizontal="right" vertical="center"/>
      <protection locked="0"/>
    </xf>
    <xf numFmtId="49" fontId="15" fillId="0" borderId="34" xfId="0" applyNumberFormat="1" applyFont="1" applyBorder="1" applyAlignment="1" applyProtection="1">
      <alignment horizontal="right" vertical="center" wrapText="1"/>
      <protection locked="0"/>
    </xf>
    <xf numFmtId="49" fontId="12" fillId="0" borderId="33" xfId="0" applyNumberFormat="1" applyFont="1" applyBorder="1" applyAlignment="1">
      <alignment horizontal="right" vertical="center" wrapText="1"/>
    </xf>
    <xf numFmtId="182" fontId="15" fillId="0" borderId="12" xfId="0" applyNumberFormat="1" applyFont="1" applyBorder="1" applyAlignment="1" applyProtection="1">
      <alignment horizontal="right" vertical="center" wrapText="1"/>
      <protection locked="0"/>
    </xf>
    <xf numFmtId="182" fontId="15" fillId="0" borderId="20" xfId="0" applyNumberFormat="1" applyFont="1" applyBorder="1" applyAlignment="1" applyProtection="1">
      <alignment horizontal="right" vertical="center" wrapText="1"/>
      <protection locked="0"/>
    </xf>
    <xf numFmtId="183" fontId="15" fillId="0" borderId="0" xfId="0" applyNumberFormat="1" applyFont="1" applyAlignment="1" applyProtection="1">
      <alignment horizontal="right" vertical="center" wrapText="1"/>
      <protection locked="0"/>
    </xf>
    <xf numFmtId="49" fontId="15" fillId="0" borderId="35" xfId="0" applyNumberFormat="1" applyFont="1" applyBorder="1" applyAlignment="1" applyProtection="1">
      <alignment horizontal="right" vertical="center" wrapText="1"/>
      <protection locked="0"/>
    </xf>
    <xf numFmtId="38" fontId="15" fillId="0" borderId="36" xfId="1" applyFont="1" applyBorder="1" applyAlignment="1" applyProtection="1">
      <alignment horizontal="right" vertical="center"/>
      <protection locked="0"/>
    </xf>
    <xf numFmtId="182" fontId="15" fillId="0" borderId="14" xfId="0" applyNumberFormat="1" applyFont="1" applyBorder="1" applyAlignment="1" applyProtection="1">
      <alignment horizontal="right" vertical="center" wrapText="1"/>
      <protection locked="0"/>
    </xf>
    <xf numFmtId="0" fontId="12" fillId="0" borderId="37" xfId="0" applyFont="1" applyBorder="1" applyAlignment="1"/>
    <xf numFmtId="0" fontId="12" fillId="0" borderId="29" xfId="0" applyFont="1" applyBorder="1" applyAlignment="1"/>
    <xf numFmtId="49" fontId="15" fillId="0" borderId="38" xfId="0" applyNumberFormat="1" applyFont="1" applyBorder="1" applyAlignment="1" applyProtection="1">
      <alignment horizontal="right" vertical="center" wrapText="1"/>
      <protection locked="0"/>
    </xf>
    <xf numFmtId="49" fontId="15" fillId="0" borderId="39" xfId="0" applyNumberFormat="1" applyFont="1" applyBorder="1" applyAlignment="1" applyProtection="1">
      <alignment horizontal="right" vertical="center" wrapText="1"/>
      <protection locked="0"/>
    </xf>
    <xf numFmtId="0" fontId="16" fillId="0" borderId="29" xfId="0" applyFont="1" applyBorder="1" applyAlignment="1">
      <alignment horizontal="center" vertical="center" wrapText="1"/>
    </xf>
    <xf numFmtId="49" fontId="12" fillId="0" borderId="31" xfId="0" applyNumberFormat="1" applyFont="1" applyBorder="1" applyAlignment="1">
      <alignment horizontal="right"/>
    </xf>
    <xf numFmtId="49" fontId="12" fillId="0" borderId="33" xfId="0" applyNumberFormat="1" applyFont="1" applyBorder="1" applyAlignment="1">
      <alignment horizontal="right"/>
    </xf>
    <xf numFmtId="49" fontId="12" fillId="0" borderId="36" xfId="0" applyNumberFormat="1" applyFont="1" applyBorder="1" applyAlignment="1">
      <alignment horizontal="right"/>
    </xf>
    <xf numFmtId="49" fontId="12" fillId="0" borderId="37" xfId="0" applyNumberFormat="1" applyFont="1" applyBorder="1" applyAlignment="1">
      <alignment horizontal="right"/>
    </xf>
    <xf numFmtId="49" fontId="12" fillId="0" borderId="29" xfId="0" applyNumberFormat="1" applyFont="1" applyBorder="1" applyAlignment="1">
      <alignment horizontal="right"/>
    </xf>
    <xf numFmtId="49" fontId="12" fillId="0" borderId="37" xfId="0" applyNumberFormat="1" applyFont="1" applyBorder="1" applyAlignment="1">
      <alignment horizontal="right" vertical="center"/>
    </xf>
    <xf numFmtId="49" fontId="12" fillId="0" borderId="31" xfId="0" applyNumberFormat="1" applyFont="1" applyBorder="1" applyAlignment="1">
      <alignment horizontal="right" vertical="center"/>
    </xf>
    <xf numFmtId="49" fontId="33" fillId="0" borderId="0" xfId="0" applyNumberFormat="1" applyFont="1" applyAlignment="1" applyProtection="1">
      <alignment horizontal="left" vertical="center" wrapText="1"/>
      <protection locked="0"/>
    </xf>
    <xf numFmtId="49" fontId="31" fillId="0" borderId="0" xfId="2" applyNumberFormat="1" applyFont="1" applyAlignment="1" applyProtection="1">
      <alignment horizontal="left" vertical="center" wrapText="1"/>
      <protection locked="0"/>
    </xf>
    <xf numFmtId="49" fontId="15" fillId="0" borderId="19" xfId="0" applyNumberFormat="1" applyFont="1" applyBorder="1" applyAlignment="1" applyProtection="1">
      <alignment horizontal="right" vertical="center" wrapText="1"/>
      <protection locked="0"/>
    </xf>
    <xf numFmtId="49" fontId="15" fillId="0" borderId="144" xfId="0" applyNumberFormat="1" applyFont="1" applyBorder="1" applyAlignment="1" applyProtection="1">
      <alignment horizontal="right" vertical="center" wrapText="1"/>
      <protection locked="0"/>
    </xf>
    <xf numFmtId="49" fontId="15" fillId="0" borderId="145" xfId="0" applyNumberFormat="1" applyFont="1" applyBorder="1" applyAlignment="1" applyProtection="1">
      <alignment horizontal="right" vertical="center" wrapText="1"/>
      <protection locked="0"/>
    </xf>
    <xf numFmtId="49" fontId="18" fillId="0" borderId="89" xfId="0" applyNumberFormat="1" applyFont="1" applyBorder="1" applyAlignment="1">
      <alignment horizontal="right"/>
    </xf>
    <xf numFmtId="49" fontId="18" fillId="0" borderId="95" xfId="0" applyNumberFormat="1" applyFont="1" applyBorder="1" applyAlignment="1">
      <alignment horizontal="right"/>
    </xf>
    <xf numFmtId="49" fontId="18" fillId="0" borderId="97" xfId="0" applyNumberFormat="1" applyFont="1" applyBorder="1" applyAlignment="1">
      <alignment horizontal="right"/>
    </xf>
    <xf numFmtId="188" fontId="18" fillId="0" borderId="76" xfId="0" applyNumberFormat="1" applyFont="1" applyBorder="1" applyAlignment="1">
      <alignment horizontal="right"/>
    </xf>
    <xf numFmtId="188" fontId="18" fillId="0" borderId="74" xfId="0" applyNumberFormat="1" applyFont="1" applyBorder="1" applyAlignment="1">
      <alignment horizontal="right"/>
    </xf>
    <xf numFmtId="188" fontId="18" fillId="0" borderId="96" xfId="0" applyNumberFormat="1" applyFont="1" applyBorder="1" applyAlignment="1">
      <alignment horizontal="right"/>
    </xf>
    <xf numFmtId="188" fontId="18" fillId="0" borderId="51" xfId="0" applyNumberFormat="1" applyFont="1" applyBorder="1" applyAlignment="1">
      <alignment horizontal="right"/>
    </xf>
    <xf numFmtId="177" fontId="18" fillId="0" borderId="76" xfId="0" applyNumberFormat="1" applyFont="1" applyBorder="1" applyAlignment="1">
      <alignment horizontal="right"/>
    </xf>
    <xf numFmtId="177" fontId="18" fillId="0" borderId="74" xfId="0" applyNumberFormat="1" applyFont="1" applyBorder="1" applyAlignment="1">
      <alignment horizontal="right"/>
    </xf>
    <xf numFmtId="177" fontId="18" fillId="0" borderId="96" xfId="0" applyNumberFormat="1" applyFont="1" applyBorder="1" applyAlignment="1">
      <alignment horizontal="right"/>
    </xf>
    <xf numFmtId="177" fontId="18" fillId="0" borderId="51" xfId="0" applyNumberFormat="1" applyFont="1" applyBorder="1" applyAlignment="1">
      <alignment horizontal="right"/>
    </xf>
    <xf numFmtId="3" fontId="12" fillId="0" borderId="75" xfId="0" applyNumberFormat="1" applyFont="1" applyBorder="1" applyAlignment="1">
      <alignment horizontal="right" vertical="center"/>
    </xf>
    <xf numFmtId="177" fontId="12" fillId="0" borderId="75" xfId="0" applyNumberFormat="1" applyFont="1" applyBorder="1" applyAlignment="1">
      <alignment horizontal="right"/>
    </xf>
    <xf numFmtId="177" fontId="12" fillId="0" borderId="77" xfId="0" applyNumberFormat="1" applyFont="1" applyBorder="1" applyAlignment="1">
      <alignment horizontal="right"/>
    </xf>
    <xf numFmtId="177" fontId="12" fillId="0" borderId="10" xfId="0" applyNumberFormat="1" applyFont="1" applyBorder="1" applyAlignment="1">
      <alignment horizontal="right" vertical="center"/>
    </xf>
    <xf numFmtId="177" fontId="12" fillId="0" borderId="1" xfId="0" applyNumberFormat="1" applyFont="1" applyBorder="1" applyAlignment="1">
      <alignment horizontal="right" vertical="center"/>
    </xf>
    <xf numFmtId="188" fontId="12" fillId="0" borderId="75" xfId="0" applyNumberFormat="1" applyFont="1" applyBorder="1" applyAlignment="1">
      <alignment horizontal="right"/>
    </xf>
    <xf numFmtId="188" fontId="12" fillId="0" borderId="77" xfId="0" applyNumberFormat="1" applyFont="1" applyBorder="1" applyAlignment="1">
      <alignment horizontal="right"/>
    </xf>
    <xf numFmtId="188" fontId="12" fillId="0" borderId="10" xfId="0" applyNumberFormat="1" applyFont="1" applyBorder="1" applyAlignment="1">
      <alignment horizontal="right" vertical="center"/>
    </xf>
    <xf numFmtId="188" fontId="12" fillId="0" borderId="1" xfId="0" applyNumberFormat="1" applyFont="1" applyBorder="1" applyAlignment="1">
      <alignment horizontal="right"/>
    </xf>
    <xf numFmtId="49" fontId="12" fillId="0" borderId="75" xfId="0" applyNumberFormat="1" applyFont="1" applyBorder="1" applyAlignment="1">
      <alignment horizontal="right"/>
    </xf>
    <xf numFmtId="49" fontId="12" fillId="0" borderId="77" xfId="0" applyNumberFormat="1" applyFont="1" applyBorder="1" applyAlignment="1">
      <alignment horizontal="right"/>
    </xf>
    <xf numFmtId="49" fontId="12" fillId="0" borderId="123" xfId="4" applyNumberFormat="1" applyFont="1" applyBorder="1" applyAlignment="1" applyProtection="1">
      <alignment horizontal="right" vertical="center"/>
    </xf>
    <xf numFmtId="49" fontId="12" fillId="0" borderId="124" xfId="4" applyNumberFormat="1" applyFont="1" applyBorder="1" applyAlignment="1" applyProtection="1">
      <alignment horizontal="right" vertical="center"/>
    </xf>
    <xf numFmtId="49" fontId="12" fillId="0" borderId="127" xfId="4" applyNumberFormat="1" applyFont="1" applyBorder="1" applyAlignment="1" applyProtection="1">
      <alignment horizontal="right" vertical="center"/>
    </xf>
    <xf numFmtId="49" fontId="12" fillId="0" borderId="129" xfId="4" applyNumberFormat="1" applyFont="1" applyBorder="1" applyAlignment="1" applyProtection="1">
      <alignment horizontal="right" vertical="center"/>
    </xf>
    <xf numFmtId="0" fontId="12" fillId="0" borderId="97" xfId="0" applyFont="1" applyBorder="1" applyAlignment="1">
      <alignment horizontal="center" vertical="center"/>
    </xf>
    <xf numFmtId="183" fontId="12" fillId="0" borderId="77" xfId="0" applyNumberFormat="1" applyFont="1" applyBorder="1">
      <alignment vertical="center"/>
    </xf>
    <xf numFmtId="183" fontId="12" fillId="0" borderId="95" xfId="0" applyNumberFormat="1" applyFont="1" applyBorder="1">
      <alignment vertical="center"/>
    </xf>
    <xf numFmtId="179" fontId="12" fillId="0" borderId="77" xfId="0" applyNumberFormat="1" applyFont="1" applyBorder="1">
      <alignment vertical="center"/>
    </xf>
    <xf numFmtId="179" fontId="12" fillId="0" borderId="95" xfId="0" applyNumberFormat="1" applyFont="1" applyBorder="1">
      <alignment vertical="center"/>
    </xf>
    <xf numFmtId="183" fontId="12" fillId="0" borderId="10" xfId="0" applyNumberFormat="1" applyFont="1" applyBorder="1">
      <alignment vertical="center"/>
    </xf>
    <xf numFmtId="183" fontId="12" fillId="0" borderId="97" xfId="0" applyNumberFormat="1" applyFont="1" applyBorder="1">
      <alignment vertical="center"/>
    </xf>
    <xf numFmtId="179" fontId="12" fillId="0" borderId="10" xfId="0" applyNumberFormat="1" applyFont="1" applyBorder="1">
      <alignment vertical="center"/>
    </xf>
    <xf numFmtId="179" fontId="12" fillId="0" borderId="97" xfId="0" applyNumberFormat="1" applyFont="1" applyBorder="1">
      <alignment vertical="center"/>
    </xf>
    <xf numFmtId="0" fontId="35" fillId="0" borderId="0" xfId="0" applyFont="1">
      <alignment vertical="center"/>
    </xf>
    <xf numFmtId="49" fontId="15" fillId="0" borderId="40" xfId="0" applyNumberFormat="1" applyFont="1" applyBorder="1" applyAlignment="1" applyProtection="1">
      <alignment horizontal="center" vertical="center" wrapText="1"/>
      <protection locked="0"/>
    </xf>
    <xf numFmtId="49" fontId="12" fillId="0" borderId="41" xfId="0" applyNumberFormat="1" applyFont="1" applyBorder="1" applyAlignment="1">
      <alignment horizontal="center" vertical="center" wrapText="1"/>
    </xf>
    <xf numFmtId="49" fontId="15" fillId="0" borderId="42" xfId="0" applyNumberFormat="1" applyFont="1" applyBorder="1" applyAlignment="1" applyProtection="1">
      <alignment horizontal="center" vertical="center" wrapText="1"/>
      <protection locked="0"/>
    </xf>
    <xf numFmtId="49" fontId="15" fillId="0" borderId="43" xfId="0" applyNumberFormat="1" applyFont="1" applyBorder="1" applyAlignment="1" applyProtection="1">
      <alignment horizontal="center" vertical="center" wrapText="1"/>
      <protection locked="0"/>
    </xf>
    <xf numFmtId="49" fontId="15" fillId="0" borderId="1" xfId="4" applyNumberFormat="1" applyFont="1" applyBorder="1" applyAlignment="1">
      <alignment horizontal="center" vertical="center" wrapText="1"/>
      <protection locked="0"/>
    </xf>
    <xf numFmtId="49" fontId="15" fillId="0" borderId="44" xfId="0" applyNumberFormat="1" applyFont="1" applyBorder="1" applyAlignment="1" applyProtection="1">
      <alignment horizontal="center" vertical="center" wrapText="1"/>
      <protection locked="0"/>
    </xf>
    <xf numFmtId="49" fontId="15" fillId="0" borderId="40" xfId="0" applyNumberFormat="1" applyFont="1" applyBorder="1" applyAlignment="1" applyProtection="1">
      <alignment horizontal="right" vertical="center" wrapText="1"/>
      <protection locked="0"/>
    </xf>
    <xf numFmtId="49" fontId="15" fillId="0" borderId="45" xfId="0" applyNumberFormat="1" applyFont="1" applyBorder="1" applyAlignment="1" applyProtection="1">
      <alignment horizontal="right" vertical="center" wrapText="1"/>
      <protection locked="0"/>
    </xf>
    <xf numFmtId="49" fontId="15" fillId="0" borderId="46" xfId="0" applyNumberFormat="1" applyFont="1" applyBorder="1" applyAlignment="1" applyProtection="1">
      <alignment horizontal="right" vertical="center" wrapText="1"/>
      <protection locked="0"/>
    </xf>
    <xf numFmtId="49" fontId="15" fillId="0" borderId="11" xfId="2" applyNumberFormat="1" applyFont="1" applyBorder="1" applyAlignment="1" applyProtection="1">
      <alignment horizontal="center" vertical="center" wrapText="1"/>
      <protection locked="0"/>
    </xf>
    <xf numFmtId="49" fontId="15" fillId="0" borderId="13" xfId="2" applyNumberFormat="1" applyFont="1" applyBorder="1" applyAlignment="1" applyProtection="1">
      <alignment horizontal="center" vertical="center" wrapText="1"/>
      <protection locked="0"/>
    </xf>
    <xf numFmtId="49" fontId="15" fillId="0" borderId="11" xfId="2" applyNumberFormat="1" applyFont="1" applyBorder="1" applyAlignment="1" applyProtection="1">
      <alignment horizontal="right" vertical="center" wrapText="1"/>
      <protection locked="0"/>
    </xf>
    <xf numFmtId="49" fontId="15" fillId="0" borderId="13" xfId="2" applyNumberFormat="1" applyFont="1" applyBorder="1" applyAlignment="1" applyProtection="1">
      <alignment horizontal="right" vertical="center" wrapText="1"/>
      <protection locked="0"/>
    </xf>
    <xf numFmtId="49" fontId="15" fillId="0" borderId="12" xfId="2" applyNumberFormat="1" applyFont="1" applyBorder="1" applyAlignment="1" applyProtection="1">
      <alignment horizontal="right" vertical="center" wrapText="1"/>
      <protection locked="0"/>
    </xf>
    <xf numFmtId="49" fontId="15" fillId="0" borderId="20" xfId="2" applyNumberFormat="1" applyFont="1" applyBorder="1" applyAlignment="1" applyProtection="1">
      <alignment horizontal="right" vertical="center" wrapText="1"/>
      <protection locked="0"/>
    </xf>
    <xf numFmtId="49" fontId="15" fillId="0" borderId="140" xfId="2" applyNumberFormat="1" applyFont="1" applyBorder="1" applyAlignment="1" applyProtection="1">
      <alignment horizontal="right" vertical="center" wrapText="1"/>
      <protection locked="0"/>
    </xf>
    <xf numFmtId="49" fontId="15" fillId="0" borderId="141" xfId="2" applyNumberFormat="1" applyFont="1" applyBorder="1" applyAlignment="1" applyProtection="1">
      <alignment horizontal="right" vertical="center" wrapText="1"/>
      <protection locked="0"/>
    </xf>
    <xf numFmtId="49" fontId="15" fillId="0" borderId="142" xfId="2" applyNumberFormat="1" applyFont="1" applyBorder="1" applyAlignment="1" applyProtection="1">
      <alignment horizontal="right" vertical="center" wrapText="1"/>
      <protection locked="0"/>
    </xf>
    <xf numFmtId="49" fontId="15" fillId="0" borderId="138" xfId="2" applyNumberFormat="1" applyFont="1" applyBorder="1" applyAlignment="1" applyProtection="1">
      <alignment horizontal="right" vertical="center" wrapText="1"/>
      <protection locked="0"/>
    </xf>
    <xf numFmtId="49" fontId="15" fillId="0" borderId="36" xfId="2" applyNumberFormat="1" applyFont="1" applyBorder="1" applyAlignment="1" applyProtection="1">
      <alignment horizontal="right" vertical="center" wrapText="1"/>
      <protection locked="0"/>
    </xf>
    <xf numFmtId="49" fontId="15" fillId="0" borderId="137" xfId="2" applyNumberFormat="1" applyFont="1" applyBorder="1" applyAlignment="1" applyProtection="1">
      <alignment horizontal="right" vertical="center" wrapText="1"/>
      <protection locked="0"/>
    </xf>
    <xf numFmtId="49" fontId="15" fillId="0" borderId="143" xfId="2" applyNumberFormat="1" applyFont="1" applyBorder="1" applyAlignment="1" applyProtection="1">
      <alignment horizontal="right" vertical="center" wrapText="1"/>
      <protection locked="0"/>
    </xf>
    <xf numFmtId="49" fontId="15" fillId="0" borderId="139" xfId="2" applyNumberFormat="1" applyFont="1" applyBorder="1" applyAlignment="1" applyProtection="1">
      <alignment horizontal="right" vertical="center" wrapText="1"/>
      <protection locked="0"/>
    </xf>
    <xf numFmtId="0" fontId="12" fillId="0" borderId="0" xfId="0" applyFont="1" applyAlignment="1">
      <alignment horizontal="left" vertical="top" wrapText="1"/>
    </xf>
    <xf numFmtId="0" fontId="12" fillId="0" borderId="0" xfId="0" applyFont="1" applyAlignment="1">
      <alignment horizontal="left" vertical="top"/>
    </xf>
    <xf numFmtId="0" fontId="16" fillId="0" borderId="0" xfId="0" applyFont="1" applyAlignment="1">
      <alignment horizontal="left" vertical="center" readingOrder="1"/>
    </xf>
    <xf numFmtId="0" fontId="12" fillId="0" borderId="0" xfId="0" applyFont="1">
      <alignment vertical="center"/>
    </xf>
    <xf numFmtId="0" fontId="15" fillId="0" borderId="0" xfId="0" applyFont="1" applyAlignment="1">
      <alignment horizontal="left" vertical="center"/>
    </xf>
    <xf numFmtId="0" fontId="12" fillId="0" borderId="0" xfId="5" applyFont="1">
      <alignment vertical="center"/>
    </xf>
    <xf numFmtId="0" fontId="12" fillId="0" borderId="71" xfId="0" applyFont="1" applyBorder="1" applyAlignment="1">
      <alignment horizontal="left" vertical="center"/>
    </xf>
    <xf numFmtId="2" fontId="12" fillId="0" borderId="146" xfId="0" applyNumberFormat="1" applyFont="1" applyBorder="1" applyAlignment="1">
      <alignment horizontal="center" vertical="center"/>
    </xf>
    <xf numFmtId="2" fontId="12" fillId="0" borderId="72" xfId="0" applyNumberFormat="1" applyFont="1" applyBorder="1" applyAlignment="1">
      <alignment horizontal="center" vertical="center"/>
    </xf>
    <xf numFmtId="0" fontId="12" fillId="0" borderId="78" xfId="0" applyFont="1" applyBorder="1" applyAlignment="1">
      <alignment horizontal="left" vertical="center"/>
    </xf>
    <xf numFmtId="49" fontId="12" fillId="0" borderId="146" xfId="0" applyNumberFormat="1" applyFont="1" applyBorder="1" applyAlignment="1">
      <alignment horizontal="center" vertical="center"/>
    </xf>
    <xf numFmtId="49" fontId="12" fillId="0" borderId="72" xfId="0" applyNumberFormat="1" applyFont="1" applyBorder="1" applyAlignment="1">
      <alignment horizontal="center" vertical="center"/>
    </xf>
    <xf numFmtId="185" fontId="12" fillId="0" borderId="146" xfId="0" applyNumberFormat="1" applyFont="1" applyBorder="1" applyAlignment="1">
      <alignment horizontal="center" vertical="center"/>
    </xf>
    <xf numFmtId="185" fontId="12" fillId="0" borderId="72" xfId="0" applyNumberFormat="1" applyFont="1" applyBorder="1" applyAlignment="1">
      <alignment horizontal="center" vertical="center"/>
    </xf>
    <xf numFmtId="0" fontId="12" fillId="0" borderId="0" xfId="0" applyFont="1" applyAlignment="1">
      <alignment horizontal="left" vertical="center"/>
    </xf>
    <xf numFmtId="0" fontId="15" fillId="0" borderId="0" xfId="0" applyFont="1">
      <alignment vertical="center"/>
    </xf>
    <xf numFmtId="0" fontId="31" fillId="0" borderId="0" xfId="0" applyFont="1">
      <alignment vertical="center"/>
    </xf>
    <xf numFmtId="0" fontId="18" fillId="0" borderId="78" xfId="0" applyFont="1" applyBorder="1" applyAlignment="1">
      <alignment horizontal="left" vertical="center" wrapText="1"/>
    </xf>
    <xf numFmtId="0" fontId="18" fillId="0" borderId="0" xfId="0" applyFont="1" applyAlignment="1">
      <alignment horizontal="left" vertical="center" wrapText="1"/>
    </xf>
    <xf numFmtId="188" fontId="18" fillId="0" borderId="146" xfId="0" applyNumberFormat="1" applyFont="1" applyBorder="1" applyAlignment="1">
      <alignment horizontal="center"/>
    </xf>
    <xf numFmtId="188" fontId="18" fillId="0" borderId="72" xfId="0" applyNumberFormat="1" applyFont="1" applyBorder="1" applyAlignment="1">
      <alignment horizontal="center"/>
    </xf>
    <xf numFmtId="177" fontId="18" fillId="0" borderId="146" xfId="0" applyNumberFormat="1" applyFont="1" applyBorder="1" applyAlignment="1">
      <alignment horizontal="center"/>
    </xf>
    <xf numFmtId="177" fontId="18" fillId="0" borderId="72" xfId="0" applyNumberFormat="1" applyFont="1" applyBorder="1" applyAlignment="1">
      <alignment horizontal="center"/>
    </xf>
    <xf numFmtId="0" fontId="15" fillId="0" borderId="0" xfId="7" applyFont="1" applyAlignment="1" applyProtection="1">
      <alignment vertical="center"/>
    </xf>
    <xf numFmtId="0" fontId="12" fillId="0" borderId="73" xfId="0" applyFont="1" applyBorder="1" applyAlignment="1">
      <alignment horizontal="center" vertical="center"/>
    </xf>
    <xf numFmtId="0" fontId="12" fillId="0" borderId="72" xfId="0" applyFont="1" applyBorder="1" applyAlignment="1">
      <alignment horizontal="center" vertical="center"/>
    </xf>
    <xf numFmtId="0" fontId="12" fillId="0" borderId="75" xfId="0" applyFont="1" applyBorder="1" applyAlignment="1">
      <alignment horizontal="center" vertical="center"/>
    </xf>
    <xf numFmtId="0" fontId="12" fillId="0" borderId="10" xfId="0" applyFont="1" applyBorder="1" applyAlignment="1">
      <alignment horizontal="center" vertical="center"/>
    </xf>
    <xf numFmtId="0" fontId="12" fillId="0" borderId="146" xfId="0" applyFont="1" applyBorder="1" applyAlignment="1">
      <alignment horizontal="center" vertical="center"/>
    </xf>
    <xf numFmtId="0" fontId="12" fillId="0" borderId="78" xfId="0" applyFont="1" applyBorder="1" applyAlignment="1">
      <alignment horizontal="left" vertical="center" wrapText="1"/>
    </xf>
    <xf numFmtId="0" fontId="12" fillId="0" borderId="0" xfId="0" applyFont="1" applyAlignment="1">
      <alignment horizontal="left" vertical="center" wrapText="1"/>
    </xf>
    <xf numFmtId="177" fontId="12" fillId="0" borderId="146" xfId="0" applyNumberFormat="1" applyFont="1" applyBorder="1" applyAlignment="1">
      <alignment horizontal="center" vertical="center"/>
    </xf>
    <xf numFmtId="177" fontId="12" fillId="0" borderId="72" xfId="0" applyNumberFormat="1" applyFont="1" applyBorder="1" applyAlignment="1">
      <alignment horizontal="center" vertical="center"/>
    </xf>
    <xf numFmtId="188" fontId="12" fillId="0" borderId="146" xfId="0" applyNumberFormat="1" applyFont="1" applyBorder="1" applyAlignment="1">
      <alignment horizontal="center" vertical="center"/>
    </xf>
    <xf numFmtId="188" fontId="12" fillId="0" borderId="72" xfId="0" applyNumberFormat="1" applyFont="1" applyBorder="1" applyAlignment="1">
      <alignment horizontal="center" vertical="center"/>
    </xf>
    <xf numFmtId="0" fontId="18" fillId="0" borderId="0" xfId="0" applyFont="1">
      <alignment vertical="center"/>
    </xf>
    <xf numFmtId="0" fontId="15" fillId="0" borderId="0" xfId="4" applyFont="1" applyAlignment="1" applyProtection="1">
      <alignment vertical="center"/>
    </xf>
    <xf numFmtId="0" fontId="12" fillId="0" borderId="71" xfId="0" applyFont="1" applyBorder="1">
      <alignment vertical="center"/>
    </xf>
    <xf numFmtId="0" fontId="12" fillId="0" borderId="0" xfId="4" applyFont="1" applyAlignment="1" applyProtection="1">
      <alignment horizontal="left" vertical="center"/>
    </xf>
    <xf numFmtId="0" fontId="12" fillId="0" borderId="78" xfId="0" applyFont="1" applyBorder="1">
      <alignment vertical="center"/>
    </xf>
    <xf numFmtId="0" fontId="25" fillId="0" borderId="78" xfId="10" applyFont="1" applyBorder="1" applyAlignment="1">
      <alignment vertical="center" wrapText="1"/>
    </xf>
    <xf numFmtId="0" fontId="25" fillId="0" borderId="0" xfId="10" applyFont="1" applyAlignment="1">
      <alignment vertical="center" wrapText="1"/>
    </xf>
    <xf numFmtId="0" fontId="16" fillId="0" borderId="0" xfId="0" applyFont="1" applyAlignment="1">
      <alignment horizontal="left" vertical="center"/>
    </xf>
    <xf numFmtId="49" fontId="25" fillId="0" borderId="131" xfId="0" applyNumberFormat="1" applyFont="1" applyBorder="1" applyAlignment="1">
      <alignment horizontal="left" vertical="center"/>
    </xf>
    <xf numFmtId="49" fontId="25" fillId="0" borderId="71" xfId="0" applyNumberFormat="1" applyFont="1" applyBorder="1" applyAlignment="1">
      <alignment horizontal="left" vertical="center"/>
    </xf>
    <xf numFmtId="0" fontId="15" fillId="0" borderId="78" xfId="0" applyFont="1" applyBorder="1" applyAlignment="1"/>
    <xf numFmtId="0" fontId="12" fillId="0" borderId="78" xfId="0" applyFont="1" applyBorder="1" applyAlignment="1">
      <alignment horizontal="justify" vertical="center"/>
    </xf>
    <xf numFmtId="0" fontId="12" fillId="0" borderId="78" xfId="0" applyFont="1" applyBorder="1" applyAlignment="1">
      <alignment vertical="center" wrapText="1"/>
    </xf>
    <xf numFmtId="0" fontId="12" fillId="0" borderId="0" xfId="0" applyFont="1" applyAlignment="1">
      <alignment vertical="center" wrapText="1"/>
    </xf>
    <xf numFmtId="0" fontId="12" fillId="0" borderId="78" xfId="0" applyFont="1" applyBorder="1" applyAlignment="1"/>
    <xf numFmtId="0" fontId="12" fillId="0" borderId="78" xfId="0" applyFont="1" applyBorder="1" applyAlignment="1">
      <alignment horizontal="right" vertical="center"/>
    </xf>
    <xf numFmtId="0" fontId="12"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5" fillId="0" borderId="0" xfId="2" applyFont="1" applyAlignment="1">
      <alignment horizontal="left" vertical="center"/>
    </xf>
    <xf numFmtId="49" fontId="15" fillId="0" borderId="0" xfId="0" applyNumberFormat="1" applyFont="1" applyProtection="1">
      <alignment vertical="center"/>
      <protection locked="0"/>
    </xf>
    <xf numFmtId="0" fontId="15" fillId="0" borderId="133" xfId="2" applyFont="1" applyBorder="1" applyAlignment="1">
      <alignment horizontal="left" vertical="center"/>
    </xf>
    <xf numFmtId="180" fontId="15" fillId="0" borderId="13" xfId="0" applyNumberFormat="1" applyFont="1" applyBorder="1" applyAlignment="1" applyProtection="1">
      <alignment horizontal="center" vertical="center" wrapText="1"/>
      <protection locked="0"/>
    </xf>
    <xf numFmtId="180" fontId="15" fillId="0" borderId="14" xfId="0" applyNumberFormat="1" applyFont="1" applyBorder="1" applyAlignment="1" applyProtection="1">
      <alignment horizontal="center" vertical="center" wrapText="1"/>
      <protection locked="0"/>
    </xf>
    <xf numFmtId="180" fontId="15" fillId="0" borderId="20" xfId="0" applyNumberFormat="1" applyFont="1" applyBorder="1" applyAlignment="1" applyProtection="1">
      <alignment horizontal="center" vertical="center" wrapText="1"/>
      <protection locked="0"/>
    </xf>
    <xf numFmtId="49" fontId="15" fillId="0" borderId="0" xfId="0" applyNumberFormat="1" applyFont="1" applyAlignment="1" applyProtection="1">
      <alignment horizontal="left" vertical="center" wrapText="1"/>
      <protection locked="0"/>
    </xf>
    <xf numFmtId="49" fontId="15" fillId="0" borderId="23" xfId="0" applyNumberFormat="1" applyFont="1" applyBorder="1" applyAlignment="1" applyProtection="1">
      <alignment horizontal="center" vertical="center" wrapText="1"/>
      <protection locked="0"/>
    </xf>
    <xf numFmtId="49" fontId="15" fillId="0" borderId="24" xfId="0" applyNumberFormat="1" applyFont="1" applyBorder="1" applyAlignment="1" applyProtection="1">
      <alignment horizontal="center" vertical="center" wrapText="1"/>
      <protection locked="0"/>
    </xf>
    <xf numFmtId="49" fontId="15" fillId="0" borderId="25" xfId="0" applyNumberFormat="1" applyFont="1" applyBorder="1" applyAlignment="1" applyProtection="1">
      <alignment horizontal="center" vertical="center" wrapText="1"/>
      <protection locked="0"/>
    </xf>
    <xf numFmtId="0" fontId="15" fillId="0" borderId="0" xfId="0" applyFont="1" applyProtection="1">
      <alignment vertical="center"/>
      <protection locked="0"/>
    </xf>
    <xf numFmtId="0" fontId="15" fillId="0" borderId="0" xfId="0" applyFont="1" applyAlignment="1" applyProtection="1">
      <alignment horizontal="left" vertical="center"/>
      <protection locked="0"/>
    </xf>
    <xf numFmtId="0" fontId="15" fillId="0" borderId="0" xfId="0" applyFont="1" applyAlignment="1" applyProtection="1">
      <alignment vertical="top"/>
      <protection locked="0"/>
    </xf>
    <xf numFmtId="49" fontId="15" fillId="0" borderId="0" xfId="2" applyNumberFormat="1" applyFont="1" applyAlignment="1" applyProtection="1">
      <alignment vertical="center"/>
      <protection locked="0"/>
    </xf>
    <xf numFmtId="49" fontId="15" fillId="0" borderId="0" xfId="0" applyNumberFormat="1" applyFont="1" applyAlignment="1" applyProtection="1">
      <alignment horizontal="left" vertical="center"/>
      <protection locked="0"/>
    </xf>
    <xf numFmtId="0" fontId="15" fillId="0" borderId="0" xfId="0" applyFont="1" applyAlignment="1" applyProtection="1">
      <alignment vertical="top" wrapText="1"/>
      <protection locked="0"/>
    </xf>
  </cellXfs>
  <cellStyles count="12">
    <cellStyle name="パーセント 2" xfId="11" xr:uid="{5956FAA5-9756-4FE0-AB98-114D3EFA45E6}"/>
    <cellStyle name="桁区切り" xfId="1" builtinId="6"/>
    <cellStyle name="桁区切り 2" xfId="3" xr:uid="{2C480DBB-E773-4ADB-80DD-521627F42C64}"/>
    <cellStyle name="桁区切り 3" xfId="9" xr:uid="{80765C08-ADC6-4433-9DCE-C9DD2EBD407F}"/>
    <cellStyle name="標準" xfId="0" builtinId="0"/>
    <cellStyle name="標準 2" xfId="2" xr:uid="{8A27C3D8-3EB2-492B-A279-5A53ABFBA3AF}"/>
    <cellStyle name="標準 2 2" xfId="7" xr:uid="{6B5E7341-2DF8-4D0E-9906-AA3FAE395716}"/>
    <cellStyle name="標準 3" xfId="10" xr:uid="{C6BAB7D6-67E8-480E-97D2-F6C11A9A34BC}"/>
    <cellStyle name="標準 3 2" xfId="8" xr:uid="{231CC06D-70C4-429F-BC6C-0FF0A3870989}"/>
    <cellStyle name="標準 4" xfId="4" xr:uid="{B7EF6A8C-792C-4BB6-922B-A80E241B0351}"/>
    <cellStyle name="標準 6 2" xfId="5" xr:uid="{9D7D259C-3EF0-4C9B-ACC5-B611E05A9D41}"/>
    <cellStyle name="標準 7" xfId="6" xr:uid="{DBD4EE80-50CC-4B71-A262-B45FF850FB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B6EBF-86FE-4319-8EEE-E2A8F3E1ECA8}">
  <dimension ref="A1:U17"/>
  <sheetViews>
    <sheetView tabSelected="1" workbookViewId="0">
      <selection sqref="A1:Q1"/>
    </sheetView>
  </sheetViews>
  <sheetFormatPr defaultRowHeight="10.8"/>
  <cols>
    <col min="1" max="1" width="29.25" customWidth="1"/>
  </cols>
  <sheetData>
    <row r="1" spans="1:21" ht="27.6" customHeight="1">
      <c r="A1" s="664" t="s">
        <v>737</v>
      </c>
      <c r="B1" s="665"/>
      <c r="C1" s="665"/>
      <c r="D1" s="665"/>
      <c r="E1" s="665"/>
      <c r="F1" s="665"/>
      <c r="G1" s="665"/>
      <c r="H1" s="665"/>
      <c r="I1" s="665"/>
      <c r="J1" s="665"/>
      <c r="K1" s="665"/>
      <c r="L1" s="665"/>
      <c r="M1" s="665"/>
      <c r="N1" s="665"/>
      <c r="O1" s="665"/>
      <c r="P1" s="665"/>
      <c r="Q1" s="665"/>
      <c r="R1" s="14"/>
      <c r="S1" s="14"/>
      <c r="T1" s="14"/>
      <c r="U1" s="15"/>
    </row>
    <row r="2" spans="1:21" ht="27.6" customHeight="1">
      <c r="A2" s="16"/>
      <c r="B2" s="16"/>
      <c r="C2" s="17"/>
      <c r="D2" s="17"/>
      <c r="E2" s="16"/>
      <c r="F2" s="16"/>
      <c r="G2" s="16"/>
      <c r="H2" s="16"/>
      <c r="I2" s="16"/>
      <c r="J2" s="16"/>
      <c r="K2" s="16"/>
      <c r="L2" s="16"/>
      <c r="M2" s="16"/>
      <c r="N2" s="16"/>
      <c r="O2" s="16"/>
      <c r="P2" s="16"/>
      <c r="Q2" s="16"/>
      <c r="R2" s="16"/>
      <c r="S2" s="16"/>
      <c r="T2" s="16"/>
      <c r="U2" s="18"/>
    </row>
    <row r="3" spans="1:21" ht="27.6" customHeight="1">
      <c r="A3" s="19"/>
      <c r="B3" s="20" t="s">
        <v>738</v>
      </c>
      <c r="C3" s="21" t="s">
        <v>739</v>
      </c>
      <c r="D3" s="21" t="s">
        <v>740</v>
      </c>
      <c r="E3" s="22">
        <v>1970</v>
      </c>
      <c r="F3" s="22">
        <v>1971</v>
      </c>
      <c r="G3" s="22">
        <v>1972</v>
      </c>
      <c r="H3" s="22">
        <v>1973</v>
      </c>
      <c r="I3" s="22">
        <v>1974</v>
      </c>
      <c r="J3" s="22">
        <v>1975</v>
      </c>
      <c r="K3" s="22">
        <v>1976</v>
      </c>
      <c r="L3" s="22">
        <v>1977</v>
      </c>
      <c r="M3" s="22">
        <v>1978</v>
      </c>
      <c r="N3" s="22">
        <v>1979</v>
      </c>
      <c r="O3" s="22">
        <v>1980</v>
      </c>
      <c r="P3" s="22">
        <v>1981</v>
      </c>
      <c r="Q3" s="22">
        <v>1982</v>
      </c>
      <c r="R3" s="16"/>
      <c r="S3" s="16"/>
      <c r="T3" s="16"/>
      <c r="U3" s="18"/>
    </row>
    <row r="4" spans="1:21" ht="27.6" customHeight="1">
      <c r="A4" s="23" t="s">
        <v>741</v>
      </c>
      <c r="B4" s="24">
        <v>48</v>
      </c>
      <c r="C4" s="24" t="s">
        <v>742</v>
      </c>
      <c r="D4" s="24" t="s">
        <v>743</v>
      </c>
      <c r="E4" s="24">
        <v>606</v>
      </c>
      <c r="F4" s="25">
        <v>1575</v>
      </c>
      <c r="G4" s="25">
        <v>3022</v>
      </c>
      <c r="H4" s="25">
        <v>4986</v>
      </c>
      <c r="I4" s="25">
        <v>5515</v>
      </c>
      <c r="J4" s="25">
        <v>7246</v>
      </c>
      <c r="K4" s="25">
        <v>9204</v>
      </c>
      <c r="L4" s="25">
        <v>10545</v>
      </c>
      <c r="M4" s="25">
        <v>12569</v>
      </c>
      <c r="N4" s="25">
        <v>16519</v>
      </c>
      <c r="O4" s="25">
        <v>18963</v>
      </c>
      <c r="P4" s="25">
        <v>21032</v>
      </c>
      <c r="Q4" s="25">
        <v>22939</v>
      </c>
      <c r="R4" s="16"/>
      <c r="S4" s="16"/>
      <c r="T4" s="16"/>
      <c r="U4" s="18"/>
    </row>
    <row r="5" spans="1:21" ht="27.6" customHeight="1">
      <c r="A5" s="26" t="s">
        <v>744</v>
      </c>
      <c r="B5" s="19" t="s">
        <v>745</v>
      </c>
      <c r="C5" s="27" t="s">
        <v>746</v>
      </c>
      <c r="D5" s="27" t="s">
        <v>747</v>
      </c>
      <c r="E5" s="27">
        <v>949</v>
      </c>
      <c r="F5" s="27">
        <v>1826</v>
      </c>
      <c r="G5" s="27">
        <v>3631</v>
      </c>
      <c r="H5" s="27">
        <v>6148</v>
      </c>
      <c r="I5" s="27">
        <v>9245</v>
      </c>
      <c r="J5" s="27">
        <v>13059</v>
      </c>
      <c r="K5" s="27">
        <v>18010</v>
      </c>
      <c r="L5" s="27">
        <v>22579</v>
      </c>
      <c r="M5" s="27">
        <v>27048</v>
      </c>
      <c r="N5" s="27">
        <v>32331</v>
      </c>
      <c r="O5" s="28">
        <v>36397</v>
      </c>
      <c r="P5" s="28">
        <v>42223</v>
      </c>
      <c r="Q5" s="28">
        <v>47978</v>
      </c>
      <c r="R5" s="16"/>
      <c r="S5" s="16"/>
      <c r="T5" s="16"/>
      <c r="U5" s="18"/>
    </row>
    <row r="6" spans="1:21" ht="27.6" customHeight="1">
      <c r="A6" s="16"/>
      <c r="B6" s="16"/>
      <c r="C6" s="16"/>
      <c r="D6" s="16"/>
      <c r="E6" s="16"/>
      <c r="F6" s="16"/>
      <c r="G6" s="16"/>
      <c r="H6" s="16"/>
      <c r="I6" s="16"/>
      <c r="J6" s="16"/>
      <c r="K6" s="16"/>
      <c r="L6" s="16"/>
      <c r="M6" s="16"/>
      <c r="N6" s="16"/>
      <c r="O6" s="16"/>
      <c r="P6" s="16"/>
      <c r="Q6" s="16"/>
      <c r="R6" s="16"/>
      <c r="S6" s="16"/>
      <c r="T6" s="16"/>
      <c r="U6" s="18"/>
    </row>
    <row r="7" spans="1:21" ht="27.6" customHeight="1">
      <c r="A7" s="29"/>
      <c r="B7" s="30">
        <v>1983</v>
      </c>
      <c r="C7" s="30">
        <v>1984</v>
      </c>
      <c r="D7" s="30">
        <v>1985</v>
      </c>
      <c r="E7" s="30">
        <v>1986</v>
      </c>
      <c r="F7" s="30">
        <v>1987</v>
      </c>
      <c r="G7" s="30">
        <v>1988</v>
      </c>
      <c r="H7" s="30">
        <v>1989</v>
      </c>
      <c r="I7" s="30">
        <v>1990</v>
      </c>
      <c r="J7" s="30">
        <v>1991</v>
      </c>
      <c r="K7" s="30">
        <v>1992</v>
      </c>
      <c r="L7" s="30">
        <v>1993</v>
      </c>
      <c r="M7" s="30">
        <v>1994</v>
      </c>
      <c r="N7" s="30">
        <v>1995</v>
      </c>
      <c r="O7" s="30">
        <v>1996</v>
      </c>
      <c r="P7" s="30">
        <v>1997</v>
      </c>
      <c r="Q7" s="30">
        <v>1998</v>
      </c>
      <c r="R7" s="30">
        <v>1999</v>
      </c>
      <c r="S7" s="30">
        <v>2000</v>
      </c>
      <c r="T7" s="31">
        <v>2001</v>
      </c>
      <c r="U7" s="18"/>
    </row>
    <row r="8" spans="1:21" ht="27.6" customHeight="1">
      <c r="A8" s="32" t="s">
        <v>741</v>
      </c>
      <c r="B8" s="33">
        <v>24474</v>
      </c>
      <c r="C8" s="33">
        <v>26558</v>
      </c>
      <c r="D8" s="33">
        <v>28715</v>
      </c>
      <c r="E8" s="33">
        <v>30846</v>
      </c>
      <c r="F8" s="33">
        <v>33527</v>
      </c>
      <c r="G8" s="33">
        <v>36447</v>
      </c>
      <c r="H8" s="33">
        <v>34099</v>
      </c>
      <c r="I8" s="33">
        <v>40723</v>
      </c>
      <c r="J8" s="33">
        <v>45682</v>
      </c>
      <c r="K8" s="33">
        <v>49650</v>
      </c>
      <c r="L8" s="33">
        <v>53262</v>
      </c>
      <c r="M8" s="33">
        <v>58561</v>
      </c>
      <c r="N8" s="33">
        <v>59715</v>
      </c>
      <c r="O8" s="33">
        <v>63742</v>
      </c>
      <c r="P8" s="33">
        <v>66880</v>
      </c>
      <c r="Q8" s="33">
        <v>69733</v>
      </c>
      <c r="R8" s="34">
        <v>197213</v>
      </c>
      <c r="S8" s="34">
        <v>206134</v>
      </c>
      <c r="T8" s="35">
        <v>83914</v>
      </c>
      <c r="U8" s="18"/>
    </row>
    <row r="9" spans="1:21" ht="27.6" customHeight="1">
      <c r="A9" s="36" t="s">
        <v>744</v>
      </c>
      <c r="B9" s="37">
        <v>53017</v>
      </c>
      <c r="C9" s="37">
        <v>59811</v>
      </c>
      <c r="D9" s="37">
        <v>66310</v>
      </c>
      <c r="E9" s="37">
        <v>73537</v>
      </c>
      <c r="F9" s="37">
        <v>80553</v>
      </c>
      <c r="G9" s="37">
        <v>88534</v>
      </c>
      <c r="H9" s="37">
        <v>83221</v>
      </c>
      <c r="I9" s="37">
        <v>103296</v>
      </c>
      <c r="J9" s="37">
        <v>116303</v>
      </c>
      <c r="K9" s="37">
        <v>123926</v>
      </c>
      <c r="L9" s="37">
        <v>134298</v>
      </c>
      <c r="M9" s="37">
        <v>143709</v>
      </c>
      <c r="N9" s="34">
        <v>154413</v>
      </c>
      <c r="O9" s="34">
        <v>167192</v>
      </c>
      <c r="P9" s="34">
        <v>175988</v>
      </c>
      <c r="Q9" s="34">
        <v>185322</v>
      </c>
      <c r="R9" s="33">
        <v>75448</v>
      </c>
      <c r="S9" s="33">
        <v>79709</v>
      </c>
      <c r="T9" s="38">
        <v>219183</v>
      </c>
      <c r="U9" s="18"/>
    </row>
    <row r="10" spans="1:21" ht="27.6" customHeight="1">
      <c r="A10" s="39" t="s">
        <v>748</v>
      </c>
      <c r="B10" s="40">
        <v>443.7</v>
      </c>
      <c r="C10" s="40">
        <v>497.5</v>
      </c>
      <c r="D10" s="40">
        <v>547.79999999999995</v>
      </c>
      <c r="E10" s="40">
        <v>604.4</v>
      </c>
      <c r="F10" s="40">
        <v>658.8</v>
      </c>
      <c r="G10" s="40">
        <v>721.1</v>
      </c>
      <c r="H10" s="40">
        <v>790</v>
      </c>
      <c r="I10" s="40">
        <v>835.7</v>
      </c>
      <c r="J10" s="40">
        <v>937.6</v>
      </c>
      <c r="K10" s="40">
        <v>995.8</v>
      </c>
      <c r="L10" s="40">
        <v>1076.4000000000001</v>
      </c>
      <c r="M10" s="40">
        <v>1149.4000000000001</v>
      </c>
      <c r="N10" s="40">
        <v>1229.7</v>
      </c>
      <c r="O10" s="40">
        <v>1328.4</v>
      </c>
      <c r="P10" s="40">
        <v>1394.9</v>
      </c>
      <c r="Q10" s="40">
        <v>1465.2</v>
      </c>
      <c r="R10" s="40">
        <v>1556.7</v>
      </c>
      <c r="S10" s="40">
        <v>1624.1</v>
      </c>
      <c r="T10" s="41">
        <v>1721.9</v>
      </c>
      <c r="U10" s="18"/>
    </row>
    <row r="11" spans="1:21" ht="27.6" customHeight="1">
      <c r="A11" s="42"/>
      <c r="B11" s="43"/>
      <c r="C11" s="43"/>
      <c r="D11" s="43"/>
      <c r="E11" s="43"/>
      <c r="F11" s="43"/>
      <c r="G11" s="43"/>
      <c r="H11" s="43"/>
      <c r="I11" s="43"/>
      <c r="J11" s="43"/>
      <c r="K11" s="43"/>
      <c r="L11" s="43"/>
      <c r="M11" s="43"/>
      <c r="N11" s="44"/>
      <c r="O11" s="44"/>
      <c r="P11" s="44"/>
      <c r="Q11" s="44"/>
      <c r="R11" s="16"/>
      <c r="S11" s="16"/>
      <c r="T11" s="16"/>
      <c r="U11" s="18"/>
    </row>
    <row r="12" spans="1:21" ht="27.6" customHeight="1">
      <c r="A12" s="45"/>
      <c r="B12" s="31">
        <v>2002</v>
      </c>
      <c r="C12" s="31">
        <v>2003</v>
      </c>
      <c r="D12" s="31">
        <v>2004</v>
      </c>
      <c r="E12" s="31">
        <v>2005</v>
      </c>
      <c r="F12" s="31">
        <v>2006</v>
      </c>
      <c r="G12" s="31">
        <v>2007</v>
      </c>
      <c r="H12" s="31">
        <v>2008</v>
      </c>
      <c r="I12" s="31">
        <v>2009</v>
      </c>
      <c r="J12" s="31">
        <v>2010</v>
      </c>
      <c r="K12" s="31">
        <v>2011</v>
      </c>
      <c r="L12" s="31">
        <v>2012</v>
      </c>
      <c r="M12" s="31">
        <v>2013</v>
      </c>
      <c r="N12" s="31">
        <v>2014</v>
      </c>
      <c r="O12" s="31">
        <v>2015</v>
      </c>
      <c r="P12" s="31">
        <v>2016</v>
      </c>
      <c r="Q12" s="31">
        <v>2017</v>
      </c>
      <c r="R12" s="31">
        <v>2018</v>
      </c>
      <c r="S12" s="31">
        <v>2019</v>
      </c>
      <c r="T12" s="31">
        <v>2020</v>
      </c>
      <c r="U12" s="46">
        <v>2021</v>
      </c>
    </row>
    <row r="13" spans="1:21" ht="27.6" customHeight="1">
      <c r="A13" s="32" t="s">
        <v>741</v>
      </c>
      <c r="B13" s="35">
        <v>89070</v>
      </c>
      <c r="C13" s="35">
        <v>92710</v>
      </c>
      <c r="D13" s="35">
        <v>97366</v>
      </c>
      <c r="E13" s="35">
        <v>100552</v>
      </c>
      <c r="F13" s="35">
        <v>104382</v>
      </c>
      <c r="G13" s="35">
        <v>108583</v>
      </c>
      <c r="H13" s="35">
        <v>111998</v>
      </c>
      <c r="I13" s="35">
        <v>114979</v>
      </c>
      <c r="J13" s="35">
        <v>118622</v>
      </c>
      <c r="K13" s="35">
        <v>121863</v>
      </c>
      <c r="L13" s="35">
        <v>125003</v>
      </c>
      <c r="M13" s="35">
        <v>128150</v>
      </c>
      <c r="N13" s="35">
        <v>131555</v>
      </c>
      <c r="O13" s="35">
        <v>133538</v>
      </c>
      <c r="P13" s="35">
        <v>135211</v>
      </c>
      <c r="Q13" s="35">
        <v>137248</v>
      </c>
      <c r="R13" s="47">
        <v>139887</v>
      </c>
      <c r="S13" s="47">
        <v>141520</v>
      </c>
      <c r="T13" s="48">
        <v>143772</v>
      </c>
      <c r="U13" s="49">
        <v>145821</v>
      </c>
    </row>
    <row r="14" spans="1:21" ht="27.6" customHeight="1">
      <c r="A14" s="39" t="s">
        <v>744</v>
      </c>
      <c r="B14" s="38">
        <v>229538</v>
      </c>
      <c r="C14" s="38">
        <v>237710</v>
      </c>
      <c r="D14" s="38">
        <v>248166</v>
      </c>
      <c r="E14" s="38">
        <v>257765</v>
      </c>
      <c r="F14" s="38">
        <v>264473</v>
      </c>
      <c r="G14" s="38">
        <v>275242</v>
      </c>
      <c r="H14" s="38">
        <v>283421</v>
      </c>
      <c r="I14" s="38">
        <v>290661</v>
      </c>
      <c r="J14" s="38">
        <v>298252</v>
      </c>
      <c r="K14" s="38">
        <v>304856</v>
      </c>
      <c r="L14" s="38">
        <v>310007</v>
      </c>
      <c r="M14" s="38">
        <v>314438</v>
      </c>
      <c r="N14" s="38">
        <v>320448</v>
      </c>
      <c r="O14" s="38">
        <v>324986</v>
      </c>
      <c r="P14" s="50">
        <v>329609</v>
      </c>
      <c r="Q14" s="38">
        <v>334505</v>
      </c>
      <c r="R14" s="38">
        <v>339841</v>
      </c>
      <c r="S14" s="38">
        <v>344640</v>
      </c>
      <c r="T14" s="51">
        <v>347671</v>
      </c>
      <c r="U14" s="52">
        <v>349700</v>
      </c>
    </row>
    <row r="15" spans="1:21" ht="27.6" customHeight="1">
      <c r="A15" s="53" t="s">
        <v>748</v>
      </c>
      <c r="B15" s="54">
        <v>1801.2</v>
      </c>
      <c r="C15" s="54">
        <v>1862.7</v>
      </c>
      <c r="D15" s="54">
        <v>1943.5</v>
      </c>
      <c r="E15" s="54">
        <v>2017.6</v>
      </c>
      <c r="F15" s="54">
        <v>2069.914690459419</v>
      </c>
      <c r="G15" s="54">
        <v>2154.1820913978913</v>
      </c>
      <c r="H15" s="54">
        <v>2219.5673965479436</v>
      </c>
      <c r="I15" s="54">
        <v>2279.5153321308135</v>
      </c>
      <c r="J15" s="54">
        <v>2329.0565919863811</v>
      </c>
      <c r="K15" s="54">
        <v>2385.4333758480111</v>
      </c>
      <c r="L15" s="54">
        <v>2431.1</v>
      </c>
      <c r="M15" s="54">
        <v>2470.1</v>
      </c>
      <c r="N15" s="54">
        <v>2521.6</v>
      </c>
      <c r="O15" s="54">
        <v>2557</v>
      </c>
      <c r="P15" s="54">
        <v>2596.6999999999998</v>
      </c>
      <c r="Q15" s="54">
        <v>2640</v>
      </c>
      <c r="R15" s="54">
        <v>2687.7</v>
      </c>
      <c r="S15" s="54">
        <v>2731.6</v>
      </c>
      <c r="T15" s="55">
        <v>2754.3</v>
      </c>
      <c r="U15" s="56">
        <v>2786.4</v>
      </c>
    </row>
    <row r="16" spans="1:21" ht="27.6" customHeight="1">
      <c r="A16" s="57"/>
      <c r="B16" s="16"/>
      <c r="C16" s="16"/>
      <c r="D16" s="16"/>
      <c r="E16" s="16"/>
      <c r="F16" s="16"/>
      <c r="G16" s="16"/>
      <c r="H16" s="16"/>
      <c r="I16" s="16"/>
      <c r="J16" s="16"/>
      <c r="K16" s="16"/>
      <c r="L16" s="16"/>
      <c r="M16" s="16"/>
      <c r="N16" s="16"/>
      <c r="O16" s="16"/>
      <c r="P16" s="16"/>
      <c r="Q16" s="16"/>
      <c r="R16" s="58"/>
      <c r="S16" s="16"/>
      <c r="T16" s="16"/>
      <c r="U16" s="18"/>
    </row>
    <row r="17" spans="1:21" ht="27.6" customHeight="1">
      <c r="A17" s="666" t="s">
        <v>749</v>
      </c>
      <c r="B17" s="666"/>
      <c r="C17" s="666"/>
      <c r="D17" s="666"/>
      <c r="E17" s="666"/>
      <c r="F17" s="666"/>
      <c r="G17" s="666"/>
      <c r="H17" s="666"/>
      <c r="I17" s="666"/>
      <c r="J17" s="666"/>
      <c r="K17" s="666"/>
      <c r="L17" s="666"/>
      <c r="M17" s="666"/>
      <c r="N17" s="666"/>
      <c r="O17" s="666"/>
      <c r="P17" s="666"/>
      <c r="Q17" s="666"/>
      <c r="R17" s="666"/>
      <c r="S17" s="666"/>
      <c r="T17" s="666"/>
      <c r="U17" s="18"/>
    </row>
  </sheetData>
  <mergeCells count="2">
    <mergeCell ref="A1:Q1"/>
    <mergeCell ref="A17:T17"/>
  </mergeCells>
  <phoneticPr fontId="3"/>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96A98-E2F1-4995-8D17-C9757157CD20}">
  <dimension ref="A1:U22"/>
  <sheetViews>
    <sheetView topLeftCell="A13" workbookViewId="0">
      <selection activeCell="W12" sqref="W12"/>
    </sheetView>
  </sheetViews>
  <sheetFormatPr defaultRowHeight="10.8"/>
  <cols>
    <col min="1" max="1" width="39.125" customWidth="1"/>
  </cols>
  <sheetData>
    <row r="1" spans="1:21" ht="27.6" customHeight="1">
      <c r="A1" s="687" t="s">
        <v>883</v>
      </c>
      <c r="B1" s="687"/>
      <c r="C1" s="687"/>
      <c r="D1" s="687"/>
      <c r="E1" s="687"/>
      <c r="F1" s="687"/>
      <c r="G1" s="687"/>
      <c r="H1" s="687"/>
      <c r="I1" s="687"/>
      <c r="J1" s="687"/>
      <c r="K1" s="687"/>
      <c r="L1" s="687"/>
      <c r="M1" s="687"/>
      <c r="N1" s="687"/>
      <c r="O1" s="687"/>
      <c r="P1" s="687"/>
      <c r="Q1" s="687"/>
      <c r="R1" s="687"/>
      <c r="S1" s="687"/>
      <c r="T1" s="687"/>
      <c r="U1" s="203"/>
    </row>
    <row r="2" spans="1:21" ht="27.6" customHeight="1">
      <c r="A2" s="203"/>
      <c r="B2" s="142"/>
      <c r="C2" s="142"/>
      <c r="D2" s="142"/>
      <c r="E2" s="142"/>
      <c r="F2" s="142"/>
      <c r="G2" s="142"/>
      <c r="H2" s="142"/>
      <c r="I2" s="142"/>
      <c r="J2" s="142"/>
      <c r="K2" s="142"/>
      <c r="L2" s="142"/>
      <c r="M2" s="142"/>
      <c r="N2" s="142"/>
      <c r="O2" s="142"/>
      <c r="P2" s="142"/>
      <c r="Q2" s="142"/>
      <c r="R2" s="203"/>
      <c r="S2" s="203"/>
      <c r="T2" s="203"/>
      <c r="U2" s="203"/>
    </row>
    <row r="3" spans="1:21" ht="27.6" customHeight="1">
      <c r="A3" s="204" t="s">
        <v>630</v>
      </c>
      <c r="B3" s="205">
        <v>1983</v>
      </c>
      <c r="C3" s="205">
        <v>1984</v>
      </c>
      <c r="D3" s="205">
        <v>1985</v>
      </c>
      <c r="E3" s="205">
        <v>1986</v>
      </c>
      <c r="F3" s="205">
        <v>1987</v>
      </c>
      <c r="G3" s="205">
        <v>1988</v>
      </c>
      <c r="H3" s="205">
        <v>1989</v>
      </c>
      <c r="I3" s="205">
        <v>1990</v>
      </c>
      <c r="J3" s="205">
        <v>1991</v>
      </c>
      <c r="K3" s="205">
        <v>1992</v>
      </c>
      <c r="L3" s="206">
        <v>1993</v>
      </c>
      <c r="M3" s="206">
        <v>1994</v>
      </c>
      <c r="N3" s="206">
        <v>1995</v>
      </c>
      <c r="O3" s="206">
        <v>1996</v>
      </c>
      <c r="P3" s="206">
        <v>1997</v>
      </c>
      <c r="Q3" s="206">
        <v>1998</v>
      </c>
      <c r="R3" s="206">
        <v>1999</v>
      </c>
      <c r="S3" s="206">
        <v>2000</v>
      </c>
      <c r="T3" s="206">
        <v>2001</v>
      </c>
      <c r="U3" s="203"/>
    </row>
    <row r="4" spans="1:21" ht="27.6" customHeight="1">
      <c r="A4" s="207" t="s">
        <v>631</v>
      </c>
      <c r="B4" s="208">
        <v>7.4</v>
      </c>
      <c r="C4" s="208">
        <v>8.4</v>
      </c>
      <c r="D4" s="208">
        <v>9.4</v>
      </c>
      <c r="E4" s="208">
        <v>10.5</v>
      </c>
      <c r="F4" s="208">
        <v>11.7</v>
      </c>
      <c r="G4" s="208">
        <v>12.8</v>
      </c>
      <c r="H4" s="209">
        <v>14</v>
      </c>
      <c r="I4" s="208">
        <v>14.9</v>
      </c>
      <c r="J4" s="208">
        <v>16.399999999999999</v>
      </c>
      <c r="K4" s="208">
        <v>17.100000000000001</v>
      </c>
      <c r="L4" s="210">
        <v>18.2</v>
      </c>
      <c r="M4" s="210">
        <v>19.2</v>
      </c>
      <c r="N4" s="210">
        <v>20.399999999999999</v>
      </c>
      <c r="O4" s="210">
        <v>21.6</v>
      </c>
      <c r="P4" s="210">
        <v>22.7</v>
      </c>
      <c r="Q4" s="210">
        <v>24</v>
      </c>
      <c r="R4" s="210">
        <v>25.1</v>
      </c>
      <c r="S4" s="210">
        <v>26</v>
      </c>
      <c r="T4" s="210">
        <v>27.2</v>
      </c>
      <c r="U4" s="203"/>
    </row>
    <row r="5" spans="1:21" ht="27.6" customHeight="1">
      <c r="A5" s="211" t="s">
        <v>638</v>
      </c>
      <c r="B5" s="212">
        <v>74.5</v>
      </c>
      <c r="C5" s="212">
        <v>72.099999999999994</v>
      </c>
      <c r="D5" s="212">
        <v>72.3</v>
      </c>
      <c r="E5" s="212">
        <v>70.599999999999994</v>
      </c>
      <c r="F5" s="212">
        <v>69.400000000000006</v>
      </c>
      <c r="G5" s="212">
        <v>67.900000000000006</v>
      </c>
      <c r="H5" s="212">
        <v>65.900000000000006</v>
      </c>
      <c r="I5" s="212">
        <v>64.099999999999994</v>
      </c>
      <c r="J5" s="212">
        <v>61.7</v>
      </c>
      <c r="K5" s="212">
        <v>60.4</v>
      </c>
      <c r="L5" s="213">
        <v>58.8</v>
      </c>
      <c r="M5" s="213">
        <v>57.7</v>
      </c>
      <c r="N5" s="213">
        <v>56.6</v>
      </c>
      <c r="O5" s="213">
        <v>55.4</v>
      </c>
      <c r="P5" s="213">
        <v>54.1</v>
      </c>
      <c r="Q5" s="213">
        <v>52.5</v>
      </c>
      <c r="R5" s="213">
        <v>51.1</v>
      </c>
      <c r="S5" s="213">
        <v>49.7</v>
      </c>
      <c r="T5" s="213">
        <v>49.6</v>
      </c>
      <c r="U5" s="203"/>
    </row>
    <row r="6" spans="1:21" ht="27.6" customHeight="1">
      <c r="A6" s="211" t="s">
        <v>646</v>
      </c>
      <c r="B6" s="212">
        <v>1.5</v>
      </c>
      <c r="C6" s="212">
        <v>1.7</v>
      </c>
      <c r="D6" s="212">
        <v>1.9</v>
      </c>
      <c r="E6" s="214">
        <v>2</v>
      </c>
      <c r="F6" s="212">
        <v>2.1</v>
      </c>
      <c r="G6" s="212">
        <v>2.1</v>
      </c>
      <c r="H6" s="212">
        <v>2.2999999999999998</v>
      </c>
      <c r="I6" s="212">
        <v>2.6</v>
      </c>
      <c r="J6" s="212">
        <v>2.9</v>
      </c>
      <c r="K6" s="212">
        <v>3.1</v>
      </c>
      <c r="L6" s="213">
        <v>3.4</v>
      </c>
      <c r="M6" s="213">
        <v>3.6</v>
      </c>
      <c r="N6" s="213">
        <v>3.8</v>
      </c>
      <c r="O6" s="213">
        <v>4</v>
      </c>
      <c r="P6" s="213">
        <v>4.2</v>
      </c>
      <c r="Q6" s="213">
        <v>4.4000000000000004</v>
      </c>
      <c r="R6" s="213">
        <v>4.5</v>
      </c>
      <c r="S6" s="213">
        <v>4.8</v>
      </c>
      <c r="T6" s="213">
        <v>5</v>
      </c>
      <c r="U6" s="203"/>
    </row>
    <row r="7" spans="1:21" ht="27.6" customHeight="1">
      <c r="A7" s="211" t="s">
        <v>859</v>
      </c>
      <c r="B7" s="212">
        <v>2.7</v>
      </c>
      <c r="C7" s="212">
        <v>2.9</v>
      </c>
      <c r="D7" s="214">
        <v>3</v>
      </c>
      <c r="E7" s="212">
        <v>3.1</v>
      </c>
      <c r="F7" s="212">
        <v>3.1</v>
      </c>
      <c r="G7" s="212">
        <v>3.2</v>
      </c>
      <c r="H7" s="212">
        <v>3.2</v>
      </c>
      <c r="I7" s="212">
        <v>3.3</v>
      </c>
      <c r="J7" s="212">
        <v>3.3</v>
      </c>
      <c r="K7" s="212">
        <v>3.3</v>
      </c>
      <c r="L7" s="213">
        <v>3.3</v>
      </c>
      <c r="M7" s="213">
        <v>3.2</v>
      </c>
      <c r="N7" s="213">
        <v>3.2</v>
      </c>
      <c r="O7" s="213">
        <v>3.2</v>
      </c>
      <c r="P7" s="213">
        <v>3.2</v>
      </c>
      <c r="Q7" s="213">
        <v>3.2</v>
      </c>
      <c r="R7" s="213">
        <v>3.2</v>
      </c>
      <c r="S7" s="213">
        <v>3.2</v>
      </c>
      <c r="T7" s="213">
        <v>3.3</v>
      </c>
      <c r="U7" s="203"/>
    </row>
    <row r="8" spans="1:21" ht="27.6" customHeight="1">
      <c r="A8" s="211" t="s">
        <v>884</v>
      </c>
      <c r="B8" s="212">
        <v>3.1</v>
      </c>
      <c r="C8" s="212">
        <v>3.3</v>
      </c>
      <c r="D8" s="212">
        <v>2.6</v>
      </c>
      <c r="E8" s="212">
        <v>2.4</v>
      </c>
      <c r="F8" s="212">
        <v>2.4</v>
      </c>
      <c r="G8" s="212">
        <v>2.2999999999999998</v>
      </c>
      <c r="H8" s="212">
        <v>2.2000000000000002</v>
      </c>
      <c r="I8" s="212">
        <v>2.2000000000000002</v>
      </c>
      <c r="J8" s="212">
        <v>2.1</v>
      </c>
      <c r="K8" s="214">
        <v>2</v>
      </c>
      <c r="L8" s="213">
        <v>1.9</v>
      </c>
      <c r="M8" s="213">
        <v>1.8</v>
      </c>
      <c r="N8" s="213">
        <v>1.7</v>
      </c>
      <c r="O8" s="213">
        <v>1.6</v>
      </c>
      <c r="P8" s="213">
        <v>1.6</v>
      </c>
      <c r="Q8" s="213">
        <v>1.5</v>
      </c>
      <c r="R8" s="213">
        <v>1.5</v>
      </c>
      <c r="S8" s="213">
        <v>1.4</v>
      </c>
      <c r="T8" s="213">
        <v>1.4</v>
      </c>
      <c r="U8" s="203"/>
    </row>
    <row r="9" spans="1:21" ht="27.6" customHeight="1">
      <c r="A9" s="211" t="s">
        <v>885</v>
      </c>
      <c r="B9" s="212">
        <v>0.5</v>
      </c>
      <c r="C9" s="212">
        <v>0.4</v>
      </c>
      <c r="D9" s="212">
        <v>0.5</v>
      </c>
      <c r="E9" s="212">
        <v>0.5</v>
      </c>
      <c r="F9" s="212">
        <v>0.5</v>
      </c>
      <c r="G9" s="212">
        <v>0.5</v>
      </c>
      <c r="H9" s="212">
        <v>0.5</v>
      </c>
      <c r="I9" s="212">
        <v>0.5</v>
      </c>
      <c r="J9" s="212">
        <v>0.5</v>
      </c>
      <c r="K9" s="212">
        <v>0.5</v>
      </c>
      <c r="L9" s="213">
        <v>0.5</v>
      </c>
      <c r="M9" s="213">
        <v>0.5</v>
      </c>
      <c r="N9" s="213">
        <v>0.5</v>
      </c>
      <c r="O9" s="213">
        <v>0.5</v>
      </c>
      <c r="P9" s="213">
        <v>0.6</v>
      </c>
      <c r="Q9" s="213">
        <v>0.6</v>
      </c>
      <c r="R9" s="213">
        <v>0.6</v>
      </c>
      <c r="S9" s="213">
        <v>0.6</v>
      </c>
      <c r="T9" s="213">
        <v>0.6</v>
      </c>
      <c r="U9" s="203"/>
    </row>
    <row r="10" spans="1:21" ht="27.6" customHeight="1">
      <c r="A10" s="215" t="s">
        <v>886</v>
      </c>
      <c r="B10" s="212">
        <v>0.8</v>
      </c>
      <c r="C10" s="212">
        <v>0.8</v>
      </c>
      <c r="D10" s="212">
        <v>0.9</v>
      </c>
      <c r="E10" s="212">
        <v>0.9</v>
      </c>
      <c r="F10" s="212">
        <v>0.9</v>
      </c>
      <c r="G10" s="212">
        <v>0.9</v>
      </c>
      <c r="H10" s="212">
        <v>0.9</v>
      </c>
      <c r="I10" s="214">
        <v>1</v>
      </c>
      <c r="J10" s="212">
        <v>1.1000000000000001</v>
      </c>
      <c r="K10" s="212">
        <v>1.1000000000000001</v>
      </c>
      <c r="L10" s="213">
        <v>1.1000000000000001</v>
      </c>
      <c r="M10" s="213">
        <v>1.1000000000000001</v>
      </c>
      <c r="N10" s="213">
        <v>1.1000000000000001</v>
      </c>
      <c r="O10" s="213">
        <v>1.1000000000000001</v>
      </c>
      <c r="P10" s="213">
        <v>1.1000000000000001</v>
      </c>
      <c r="Q10" s="213">
        <v>1.1000000000000001</v>
      </c>
      <c r="R10" s="213">
        <v>1.1000000000000001</v>
      </c>
      <c r="S10" s="213">
        <v>1</v>
      </c>
      <c r="T10" s="213">
        <v>1</v>
      </c>
      <c r="U10" s="203"/>
    </row>
    <row r="11" spans="1:21" ht="27.6" customHeight="1">
      <c r="A11" s="216" t="s">
        <v>843</v>
      </c>
      <c r="B11" s="217">
        <v>2.2000000000000002</v>
      </c>
      <c r="C11" s="217">
        <v>2.2999999999999998</v>
      </c>
      <c r="D11" s="217">
        <v>2.2999999999999998</v>
      </c>
      <c r="E11" s="217">
        <v>2.5</v>
      </c>
      <c r="F11" s="217">
        <v>2.6</v>
      </c>
      <c r="G11" s="217">
        <v>2.5</v>
      </c>
      <c r="H11" s="217">
        <v>2.6</v>
      </c>
      <c r="I11" s="217">
        <v>2.6</v>
      </c>
      <c r="J11" s="217">
        <v>2.9</v>
      </c>
      <c r="K11" s="217">
        <v>2.9</v>
      </c>
      <c r="L11" s="218">
        <v>2.9</v>
      </c>
      <c r="M11" s="218">
        <v>3.1</v>
      </c>
      <c r="N11" s="218">
        <v>3.2</v>
      </c>
      <c r="O11" s="218">
        <v>3.6</v>
      </c>
      <c r="P11" s="218">
        <v>3.9</v>
      </c>
      <c r="Q11" s="218">
        <v>4.2</v>
      </c>
      <c r="R11" s="218">
        <v>4.4000000000000004</v>
      </c>
      <c r="S11" s="218">
        <v>5</v>
      </c>
      <c r="T11" s="218">
        <v>5.6</v>
      </c>
      <c r="U11" s="203"/>
    </row>
    <row r="12" spans="1:21" ht="27.6" customHeight="1">
      <c r="A12" s="219"/>
      <c r="B12" s="220"/>
      <c r="C12" s="220"/>
      <c r="D12" s="220"/>
      <c r="E12" s="220"/>
      <c r="F12" s="220"/>
      <c r="G12" s="220"/>
      <c r="H12" s="220"/>
      <c r="I12" s="220"/>
      <c r="J12" s="220"/>
      <c r="K12" s="220"/>
      <c r="L12" s="141"/>
      <c r="M12" s="141"/>
      <c r="N12" s="141"/>
      <c r="O12" s="141"/>
      <c r="P12" s="141"/>
      <c r="Q12" s="141"/>
      <c r="R12" s="203"/>
      <c r="S12" s="203"/>
      <c r="T12" s="203"/>
      <c r="U12" s="203"/>
    </row>
    <row r="13" spans="1:21" ht="27.6" customHeight="1">
      <c r="A13" s="204" t="s">
        <v>630</v>
      </c>
      <c r="B13" s="206">
        <v>2002</v>
      </c>
      <c r="C13" s="206">
        <v>2003</v>
      </c>
      <c r="D13" s="206">
        <v>2004</v>
      </c>
      <c r="E13" s="206">
        <v>2005</v>
      </c>
      <c r="F13" s="206">
        <v>2006</v>
      </c>
      <c r="G13" s="206">
        <v>2007</v>
      </c>
      <c r="H13" s="206">
        <v>2008</v>
      </c>
      <c r="I13" s="206">
        <v>2009</v>
      </c>
      <c r="J13" s="206">
        <v>2010</v>
      </c>
      <c r="K13" s="206">
        <v>2011</v>
      </c>
      <c r="L13" s="206">
        <v>2012</v>
      </c>
      <c r="M13" s="206">
        <v>2013</v>
      </c>
      <c r="N13" s="206">
        <v>2014</v>
      </c>
      <c r="O13" s="206">
        <v>2015</v>
      </c>
      <c r="P13" s="206">
        <v>2016</v>
      </c>
      <c r="Q13" s="206">
        <v>2017</v>
      </c>
      <c r="R13" s="206">
        <v>2018</v>
      </c>
      <c r="S13" s="206">
        <v>2019</v>
      </c>
      <c r="T13" s="221">
        <v>2020</v>
      </c>
      <c r="U13" s="206">
        <v>2021</v>
      </c>
    </row>
    <row r="14" spans="1:21" ht="27.6" customHeight="1">
      <c r="A14" s="207" t="s">
        <v>631</v>
      </c>
      <c r="B14" s="210">
        <v>28.1</v>
      </c>
      <c r="C14" s="210">
        <v>29.2</v>
      </c>
      <c r="D14" s="210">
        <v>30.2</v>
      </c>
      <c r="E14" s="210">
        <v>31.4</v>
      </c>
      <c r="F14" s="210">
        <v>32.299999999999997</v>
      </c>
      <c r="G14" s="222">
        <v>33.4</v>
      </c>
      <c r="H14" s="210">
        <v>34.200000000000003</v>
      </c>
      <c r="I14" s="210">
        <v>35.1</v>
      </c>
      <c r="J14" s="210">
        <v>35.9</v>
      </c>
      <c r="K14" s="210">
        <v>36.700000000000003</v>
      </c>
      <c r="L14" s="210">
        <v>37.1</v>
      </c>
      <c r="M14" s="210">
        <v>37.626130162091712</v>
      </c>
      <c r="N14" s="210">
        <v>38.1</v>
      </c>
      <c r="O14" s="210">
        <v>38.4</v>
      </c>
      <c r="P14" s="210">
        <v>38.799999999999997</v>
      </c>
      <c r="Q14" s="210">
        <v>39</v>
      </c>
      <c r="R14" s="210">
        <v>39</v>
      </c>
      <c r="S14" s="210">
        <v>39.1</v>
      </c>
      <c r="T14" s="210">
        <v>39.5</v>
      </c>
      <c r="U14" s="223">
        <v>39.6</v>
      </c>
    </row>
    <row r="15" spans="1:21" ht="27.6" customHeight="1">
      <c r="A15" s="211" t="s">
        <v>638</v>
      </c>
      <c r="B15" s="213">
        <v>48.2</v>
      </c>
      <c r="C15" s="213">
        <v>46.6</v>
      </c>
      <c r="D15" s="213">
        <v>45.1</v>
      </c>
      <c r="E15" s="213">
        <v>43.6</v>
      </c>
      <c r="F15" s="213">
        <v>42.2</v>
      </c>
      <c r="G15" s="223">
        <v>40.4</v>
      </c>
      <c r="H15" s="213">
        <v>39</v>
      </c>
      <c r="I15" s="213">
        <v>37.6</v>
      </c>
      <c r="J15" s="213">
        <v>36.200000000000003</v>
      </c>
      <c r="K15" s="213">
        <v>34.799999999999997</v>
      </c>
      <c r="L15" s="213">
        <v>33.6</v>
      </c>
      <c r="M15" s="213">
        <v>32.415736743504112</v>
      </c>
      <c r="N15" s="213">
        <v>31.3</v>
      </c>
      <c r="O15" s="213">
        <v>29.8</v>
      </c>
      <c r="P15" s="213">
        <v>28.8</v>
      </c>
      <c r="Q15" s="213">
        <v>27.8</v>
      </c>
      <c r="R15" s="213">
        <v>26.8</v>
      </c>
      <c r="S15" s="213">
        <v>25.7</v>
      </c>
      <c r="T15" s="213">
        <v>25.3</v>
      </c>
      <c r="U15" s="223">
        <v>24.6</v>
      </c>
    </row>
    <row r="16" spans="1:21" ht="27.6" customHeight="1">
      <c r="A16" s="211" t="s">
        <v>646</v>
      </c>
      <c r="B16" s="213">
        <v>5.0999999999999996</v>
      </c>
      <c r="C16" s="213">
        <v>5.3</v>
      </c>
      <c r="D16" s="213">
        <v>5.7</v>
      </c>
      <c r="E16" s="213">
        <v>5.9</v>
      </c>
      <c r="F16" s="213">
        <v>6.2</v>
      </c>
      <c r="G16" s="223">
        <v>6.5</v>
      </c>
      <c r="H16" s="213">
        <v>6.8</v>
      </c>
      <c r="I16" s="213">
        <v>7.1</v>
      </c>
      <c r="J16" s="213">
        <v>7.5</v>
      </c>
      <c r="K16" s="213">
        <v>7.9</v>
      </c>
      <c r="L16" s="213">
        <v>8.3000000000000007</v>
      </c>
      <c r="M16" s="213">
        <v>8.6565121772419964</v>
      </c>
      <c r="N16" s="213">
        <v>9.1</v>
      </c>
      <c r="O16" s="213">
        <v>9.5</v>
      </c>
      <c r="P16" s="213">
        <v>9.9</v>
      </c>
      <c r="Q16" s="213">
        <v>10.3</v>
      </c>
      <c r="R16" s="213">
        <v>10.8</v>
      </c>
      <c r="S16" s="213">
        <v>11.4</v>
      </c>
      <c r="T16" s="213">
        <v>12.1</v>
      </c>
      <c r="U16" s="223">
        <v>12.8</v>
      </c>
    </row>
    <row r="17" spans="1:21" ht="27.6" customHeight="1">
      <c r="A17" s="211" t="s">
        <v>887</v>
      </c>
      <c r="B17" s="213">
        <v>3.3</v>
      </c>
      <c r="C17" s="213">
        <v>3.3</v>
      </c>
      <c r="D17" s="213">
        <v>3.4</v>
      </c>
      <c r="E17" s="213">
        <v>3.3</v>
      </c>
      <c r="F17" s="213">
        <v>3.4</v>
      </c>
      <c r="G17" s="223">
        <v>3.4</v>
      </c>
      <c r="H17" s="213">
        <v>3.4</v>
      </c>
      <c r="I17" s="213">
        <v>3.4</v>
      </c>
      <c r="J17" s="213">
        <v>3.4</v>
      </c>
      <c r="K17" s="213">
        <v>3.4</v>
      </c>
      <c r="L17" s="213">
        <v>3.4</v>
      </c>
      <c r="M17" s="213">
        <v>3.480654883114767</v>
      </c>
      <c r="N17" s="213">
        <v>3.5</v>
      </c>
      <c r="O17" s="213">
        <v>3.6</v>
      </c>
      <c r="P17" s="213">
        <v>3.6</v>
      </c>
      <c r="Q17" s="213">
        <v>3.6</v>
      </c>
      <c r="R17" s="213">
        <v>3.6</v>
      </c>
      <c r="S17" s="213">
        <v>3.6</v>
      </c>
      <c r="T17" s="213">
        <v>3.7</v>
      </c>
      <c r="U17" s="223">
        <v>3.7</v>
      </c>
    </row>
    <row r="18" spans="1:21" ht="27.6" customHeight="1">
      <c r="A18" s="211" t="s">
        <v>884</v>
      </c>
      <c r="B18" s="213">
        <v>1.3</v>
      </c>
      <c r="C18" s="213">
        <v>1.3</v>
      </c>
      <c r="D18" s="213">
        <v>1.3</v>
      </c>
      <c r="E18" s="213">
        <v>1.2</v>
      </c>
      <c r="F18" s="213">
        <v>1.2</v>
      </c>
      <c r="G18" s="223">
        <v>1.2</v>
      </c>
      <c r="H18" s="213">
        <v>1.1000000000000001</v>
      </c>
      <c r="I18" s="213">
        <v>1.1000000000000001</v>
      </c>
      <c r="J18" s="213">
        <v>1.1000000000000001</v>
      </c>
      <c r="K18" s="213">
        <v>1</v>
      </c>
      <c r="L18" s="213">
        <v>1</v>
      </c>
      <c r="M18" s="213">
        <v>1</v>
      </c>
      <c r="N18" s="213">
        <v>1</v>
      </c>
      <c r="O18" s="213">
        <v>0.9</v>
      </c>
      <c r="P18" s="213">
        <v>0.9</v>
      </c>
      <c r="Q18" s="213">
        <v>0.9</v>
      </c>
      <c r="R18" s="213">
        <v>0.9</v>
      </c>
      <c r="S18" s="213">
        <v>0.8</v>
      </c>
      <c r="T18" s="213">
        <v>0.8</v>
      </c>
      <c r="U18" s="223">
        <v>0.8</v>
      </c>
    </row>
    <row r="19" spans="1:21" ht="27.6" customHeight="1">
      <c r="A19" s="211" t="s">
        <v>885</v>
      </c>
      <c r="B19" s="213">
        <v>0.6</v>
      </c>
      <c r="C19" s="213">
        <v>0.6</v>
      </c>
      <c r="D19" s="213">
        <v>0.6</v>
      </c>
      <c r="E19" s="213">
        <v>0.6</v>
      </c>
      <c r="F19" s="213">
        <v>0.6</v>
      </c>
      <c r="G19" s="223">
        <v>0.7</v>
      </c>
      <c r="H19" s="213">
        <v>0.7</v>
      </c>
      <c r="I19" s="213">
        <v>0.7</v>
      </c>
      <c r="J19" s="213">
        <v>0.7</v>
      </c>
      <c r="K19" s="213">
        <v>0.7</v>
      </c>
      <c r="L19" s="213">
        <v>0.8</v>
      </c>
      <c r="M19" s="213">
        <v>0.8</v>
      </c>
      <c r="N19" s="213">
        <v>0.8</v>
      </c>
      <c r="O19" s="213">
        <v>0.8</v>
      </c>
      <c r="P19" s="213">
        <v>0.8</v>
      </c>
      <c r="Q19" s="213">
        <v>0.9</v>
      </c>
      <c r="R19" s="213">
        <v>0.9</v>
      </c>
      <c r="S19" s="213">
        <v>0.9</v>
      </c>
      <c r="T19" s="213">
        <v>1</v>
      </c>
      <c r="U19" s="224">
        <v>1</v>
      </c>
    </row>
    <row r="20" spans="1:21" ht="27.6" customHeight="1">
      <c r="A20" s="215" t="s">
        <v>886</v>
      </c>
      <c r="B20" s="213">
        <v>1</v>
      </c>
      <c r="C20" s="213">
        <v>0.9</v>
      </c>
      <c r="D20" s="213">
        <v>0.9</v>
      </c>
      <c r="E20" s="213">
        <v>0.9</v>
      </c>
      <c r="F20" s="213">
        <v>0.9</v>
      </c>
      <c r="G20" s="223">
        <v>0.9</v>
      </c>
      <c r="H20" s="213">
        <v>0.8</v>
      </c>
      <c r="I20" s="213">
        <v>0.8</v>
      </c>
      <c r="J20" s="213">
        <v>0.8</v>
      </c>
      <c r="K20" s="213">
        <v>0.8</v>
      </c>
      <c r="L20" s="213">
        <v>0.8</v>
      </c>
      <c r="M20" s="213">
        <v>0.74611061334202167</v>
      </c>
      <c r="N20" s="213">
        <v>0.7</v>
      </c>
      <c r="O20" s="213">
        <v>0.7</v>
      </c>
      <c r="P20" s="213">
        <v>0.7</v>
      </c>
      <c r="Q20" s="213">
        <v>0.7</v>
      </c>
      <c r="R20" s="213">
        <v>0.6</v>
      </c>
      <c r="S20" s="213">
        <v>0.6</v>
      </c>
      <c r="T20" s="213">
        <v>0.6</v>
      </c>
      <c r="U20" s="223">
        <v>0.6</v>
      </c>
    </row>
    <row r="21" spans="1:21" ht="27.6" customHeight="1">
      <c r="A21" s="225" t="s">
        <v>843</v>
      </c>
      <c r="B21" s="218">
        <v>5.9</v>
      </c>
      <c r="C21" s="218">
        <v>6.3</v>
      </c>
      <c r="D21" s="218">
        <v>6.4</v>
      </c>
      <c r="E21" s="218">
        <v>6.6</v>
      </c>
      <c r="F21" s="218">
        <v>7</v>
      </c>
      <c r="G21" s="226">
        <v>7.4</v>
      </c>
      <c r="H21" s="218">
        <v>7.6</v>
      </c>
      <c r="I21" s="218">
        <v>7.7</v>
      </c>
      <c r="J21" s="218">
        <v>8</v>
      </c>
      <c r="K21" s="218">
        <v>8.1999999999999993</v>
      </c>
      <c r="L21" s="218">
        <v>8.5</v>
      </c>
      <c r="M21" s="218">
        <v>8.725258613667835</v>
      </c>
      <c r="N21" s="218">
        <v>8.9</v>
      </c>
      <c r="O21" s="218">
        <v>9.5</v>
      </c>
      <c r="P21" s="218">
        <v>9.8000000000000007</v>
      </c>
      <c r="Q21" s="218">
        <v>10.199999999999999</v>
      </c>
      <c r="R21" s="218">
        <v>10.7</v>
      </c>
      <c r="S21" s="218">
        <v>11.1</v>
      </c>
      <c r="T21" s="218">
        <v>10.199999999999999</v>
      </c>
      <c r="U21" s="226">
        <v>9.6999999999999993</v>
      </c>
    </row>
    <row r="22" spans="1:21" ht="27.6" customHeight="1">
      <c r="A22" s="673" t="s">
        <v>888</v>
      </c>
      <c r="B22" s="673"/>
      <c r="C22" s="673"/>
      <c r="D22" s="673"/>
      <c r="E22" s="673"/>
      <c r="F22" s="673"/>
      <c r="G22" s="673"/>
      <c r="H22" s="673"/>
      <c r="I22" s="673"/>
      <c r="J22" s="673"/>
      <c r="K22" s="673"/>
      <c r="L22" s="673"/>
      <c r="M22" s="673"/>
      <c r="N22" s="673"/>
      <c r="O22" s="673"/>
      <c r="P22" s="673"/>
      <c r="Q22" s="673"/>
      <c r="R22" s="673"/>
      <c r="S22" s="673"/>
      <c r="T22" s="673"/>
      <c r="U22" s="203"/>
    </row>
  </sheetData>
  <mergeCells count="2">
    <mergeCell ref="A1:T1"/>
    <mergeCell ref="A22:T22"/>
  </mergeCells>
  <phoneticPr fontId="3"/>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934C7-59B8-421E-BC07-E2A298FEB291}">
  <dimension ref="A1:E23"/>
  <sheetViews>
    <sheetView topLeftCell="A13" workbookViewId="0">
      <selection activeCell="G8" sqref="G8"/>
    </sheetView>
  </sheetViews>
  <sheetFormatPr defaultRowHeight="10.8"/>
  <cols>
    <col min="1" max="1" width="28.625" customWidth="1"/>
    <col min="2" max="2" width="15.625" customWidth="1"/>
    <col min="3" max="3" width="16.375" customWidth="1"/>
    <col min="4" max="4" width="16" customWidth="1"/>
  </cols>
  <sheetData>
    <row r="1" spans="1:5" ht="27.6" customHeight="1">
      <c r="A1" s="679" t="s">
        <v>1532</v>
      </c>
      <c r="B1" s="679"/>
      <c r="C1" s="679"/>
      <c r="D1" s="679"/>
      <c r="E1" s="679"/>
    </row>
    <row r="2" spans="1:5" ht="27.6" customHeight="1">
      <c r="A2" s="118"/>
      <c r="B2" s="118"/>
      <c r="C2" s="118"/>
      <c r="D2" s="118"/>
      <c r="E2" s="118"/>
    </row>
    <row r="3" spans="1:5" ht="27.6" customHeight="1">
      <c r="A3" s="227" t="s">
        <v>889</v>
      </c>
      <c r="B3" s="228" t="s">
        <v>890</v>
      </c>
      <c r="C3" s="228" t="s">
        <v>891</v>
      </c>
      <c r="D3" s="228" t="s">
        <v>786</v>
      </c>
      <c r="E3" s="230"/>
    </row>
    <row r="4" spans="1:5" ht="27.6" customHeight="1">
      <c r="A4" s="231" t="s">
        <v>892</v>
      </c>
      <c r="B4" s="232" t="s">
        <v>1481</v>
      </c>
      <c r="C4" s="232" t="s">
        <v>1498</v>
      </c>
      <c r="D4" s="232" t="s">
        <v>1515</v>
      </c>
      <c r="E4" s="58"/>
    </row>
    <row r="5" spans="1:5" ht="27.6" customHeight="1">
      <c r="A5" s="231" t="s">
        <v>893</v>
      </c>
      <c r="B5" s="233" t="s">
        <v>1482</v>
      </c>
      <c r="C5" s="233" t="s">
        <v>1499</v>
      </c>
      <c r="D5" s="233" t="s">
        <v>1516</v>
      </c>
      <c r="E5" s="58"/>
    </row>
    <row r="6" spans="1:5" ht="27.6" customHeight="1">
      <c r="A6" s="231" t="s">
        <v>894</v>
      </c>
      <c r="B6" s="233" t="s">
        <v>1483</v>
      </c>
      <c r="C6" s="233" t="s">
        <v>1500</v>
      </c>
      <c r="D6" s="233" t="s">
        <v>1517</v>
      </c>
      <c r="E6" s="58"/>
    </row>
    <row r="7" spans="1:5" ht="27.6" customHeight="1">
      <c r="A7" s="231" t="s">
        <v>895</v>
      </c>
      <c r="B7" s="233" t="s">
        <v>1484</v>
      </c>
      <c r="C7" s="233" t="s">
        <v>1501</v>
      </c>
      <c r="D7" s="233" t="s">
        <v>1518</v>
      </c>
      <c r="E7" s="58"/>
    </row>
    <row r="8" spans="1:5" ht="27.6" customHeight="1">
      <c r="A8" s="231" t="s">
        <v>896</v>
      </c>
      <c r="B8" s="233" t="s">
        <v>1485</v>
      </c>
      <c r="C8" s="233" t="s">
        <v>1502</v>
      </c>
      <c r="D8" s="233" t="s">
        <v>1519</v>
      </c>
      <c r="E8" s="58"/>
    </row>
    <row r="9" spans="1:5" ht="27.6" customHeight="1">
      <c r="A9" s="231" t="s">
        <v>897</v>
      </c>
      <c r="B9" s="233" t="s">
        <v>1486</v>
      </c>
      <c r="C9" s="233" t="s">
        <v>1503</v>
      </c>
      <c r="D9" s="233" t="s">
        <v>1520</v>
      </c>
      <c r="E9" s="58"/>
    </row>
    <row r="10" spans="1:5" ht="27.6" customHeight="1">
      <c r="A10" s="231" t="s">
        <v>898</v>
      </c>
      <c r="B10" s="233" t="s">
        <v>1487</v>
      </c>
      <c r="C10" s="233" t="s">
        <v>1504</v>
      </c>
      <c r="D10" s="233" t="s">
        <v>1521</v>
      </c>
      <c r="E10" s="58"/>
    </row>
    <row r="11" spans="1:5" ht="27.6" customHeight="1">
      <c r="A11" s="166" t="s">
        <v>899</v>
      </c>
      <c r="B11" s="233" t="s">
        <v>1488</v>
      </c>
      <c r="C11" s="233" t="s">
        <v>1505</v>
      </c>
      <c r="D11" s="233" t="s">
        <v>1522</v>
      </c>
      <c r="E11" s="58"/>
    </row>
    <row r="12" spans="1:5" ht="27.6" customHeight="1">
      <c r="A12" s="231" t="s">
        <v>900</v>
      </c>
      <c r="B12" s="233" t="s">
        <v>1489</v>
      </c>
      <c r="C12" s="233" t="s">
        <v>1506</v>
      </c>
      <c r="D12" s="233" t="s">
        <v>1523</v>
      </c>
      <c r="E12" s="58"/>
    </row>
    <row r="13" spans="1:5" ht="27.6" customHeight="1">
      <c r="A13" s="231" t="s">
        <v>901</v>
      </c>
      <c r="B13" s="233" t="s">
        <v>1490</v>
      </c>
      <c r="C13" s="233" t="s">
        <v>1507</v>
      </c>
      <c r="D13" s="233" t="s">
        <v>1524</v>
      </c>
      <c r="E13" s="58"/>
    </row>
    <row r="14" spans="1:5" ht="27.6" customHeight="1">
      <c r="A14" s="231" t="s">
        <v>902</v>
      </c>
      <c r="B14" s="233" t="s">
        <v>1491</v>
      </c>
      <c r="C14" s="233" t="s">
        <v>1508</v>
      </c>
      <c r="D14" s="233" t="s">
        <v>1525</v>
      </c>
      <c r="E14" s="58"/>
    </row>
    <row r="15" spans="1:5" ht="27.6" customHeight="1">
      <c r="A15" s="231" t="s">
        <v>903</v>
      </c>
      <c r="B15" s="233" t="s">
        <v>1492</v>
      </c>
      <c r="C15" s="233" t="s">
        <v>1509</v>
      </c>
      <c r="D15" s="233" t="s">
        <v>1526</v>
      </c>
      <c r="E15" s="58"/>
    </row>
    <row r="16" spans="1:5" ht="27.6" customHeight="1">
      <c r="A16" s="234" t="s">
        <v>904</v>
      </c>
      <c r="B16" s="233" t="s">
        <v>1493</v>
      </c>
      <c r="C16" s="233" t="s">
        <v>1510</v>
      </c>
      <c r="D16" s="233" t="s">
        <v>1527</v>
      </c>
      <c r="E16" s="58"/>
    </row>
    <row r="17" spans="1:5" ht="27.6" customHeight="1">
      <c r="A17" s="231" t="s">
        <v>905</v>
      </c>
      <c r="B17" s="233" t="s">
        <v>1494</v>
      </c>
      <c r="C17" s="233" t="s">
        <v>1511</v>
      </c>
      <c r="D17" s="233" t="s">
        <v>1528</v>
      </c>
      <c r="E17" s="58"/>
    </row>
    <row r="18" spans="1:5" ht="27.6" customHeight="1">
      <c r="A18" s="231" t="s">
        <v>906</v>
      </c>
      <c r="B18" s="233" t="s">
        <v>1495</v>
      </c>
      <c r="C18" s="233" t="s">
        <v>1512</v>
      </c>
      <c r="D18" s="233" t="s">
        <v>1529</v>
      </c>
      <c r="E18" s="58"/>
    </row>
    <row r="19" spans="1:5" ht="27.6" customHeight="1">
      <c r="A19" s="231" t="s">
        <v>843</v>
      </c>
      <c r="B19" s="233" t="s">
        <v>1496</v>
      </c>
      <c r="C19" s="233" t="s">
        <v>1513</v>
      </c>
      <c r="D19" s="233" t="s">
        <v>1530</v>
      </c>
      <c r="E19" s="235"/>
    </row>
    <row r="20" spans="1:5" ht="27.6" customHeight="1">
      <c r="A20" s="236" t="s">
        <v>5</v>
      </c>
      <c r="B20" s="123" t="s">
        <v>1497</v>
      </c>
      <c r="C20" s="123" t="s">
        <v>1514</v>
      </c>
      <c r="D20" s="232" t="s">
        <v>1531</v>
      </c>
      <c r="E20" s="58"/>
    </row>
    <row r="21" spans="1:5" ht="27.6" customHeight="1">
      <c r="A21" s="231" t="s">
        <v>845</v>
      </c>
      <c r="B21" s="232">
        <v>5</v>
      </c>
      <c r="C21" s="232" t="s">
        <v>487</v>
      </c>
      <c r="D21" s="237">
        <v>5</v>
      </c>
      <c r="E21" s="58"/>
    </row>
    <row r="22" spans="1:5" ht="27.6" customHeight="1">
      <c r="A22" s="238" t="s">
        <v>8</v>
      </c>
      <c r="B22" s="616">
        <v>23356</v>
      </c>
      <c r="C22" s="616">
        <v>11228</v>
      </c>
      <c r="D22" s="616">
        <v>34584</v>
      </c>
      <c r="E22" s="58"/>
    </row>
    <row r="23" spans="1:5" ht="27.6" customHeight="1">
      <c r="A23" s="673" t="s">
        <v>820</v>
      </c>
      <c r="B23" s="673"/>
      <c r="C23" s="673"/>
      <c r="D23" s="673"/>
      <c r="E23" s="58"/>
    </row>
  </sheetData>
  <mergeCells count="2">
    <mergeCell ref="A1:E1"/>
    <mergeCell ref="A23:D23"/>
  </mergeCells>
  <phoneticPr fontId="3"/>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A7D5F-9BBE-4F02-B4C8-A9FF1C2C7B37}">
  <dimension ref="A1:U16"/>
  <sheetViews>
    <sheetView topLeftCell="A7" workbookViewId="0">
      <selection activeCell="H3" sqref="H3"/>
    </sheetView>
  </sheetViews>
  <sheetFormatPr defaultRowHeight="10.8"/>
  <cols>
    <col min="1" max="1" width="27.625" customWidth="1"/>
  </cols>
  <sheetData>
    <row r="1" spans="1:21" ht="27.6" customHeight="1">
      <c r="A1" s="667" t="s">
        <v>907</v>
      </c>
      <c r="B1" s="667"/>
      <c r="C1" s="667"/>
      <c r="D1" s="667"/>
      <c r="E1" s="667"/>
      <c r="F1" s="667"/>
      <c r="G1" s="667"/>
      <c r="H1" s="667"/>
      <c r="I1" s="667"/>
      <c r="J1" s="667"/>
      <c r="K1" s="667"/>
      <c r="L1" s="667"/>
      <c r="M1" s="667"/>
      <c r="N1" s="667"/>
      <c r="O1" s="667"/>
      <c r="P1" s="667"/>
      <c r="Q1" s="667"/>
      <c r="R1" s="667"/>
      <c r="S1" s="667"/>
      <c r="T1" s="667"/>
      <c r="U1" s="16"/>
    </row>
    <row r="2" spans="1:21" ht="27.6" customHeight="1">
      <c r="A2" s="42"/>
      <c r="B2" s="42"/>
      <c r="C2" s="42"/>
      <c r="D2" s="42"/>
      <c r="E2" s="42"/>
      <c r="F2" s="42"/>
      <c r="G2" s="42"/>
      <c r="H2" s="42"/>
      <c r="I2" s="42"/>
      <c r="J2" s="42"/>
      <c r="K2" s="42"/>
      <c r="L2" s="42"/>
      <c r="M2" s="42"/>
      <c r="N2" s="42"/>
      <c r="O2" s="42"/>
      <c r="P2" s="42"/>
      <c r="Q2" s="42"/>
      <c r="R2" s="42"/>
      <c r="S2" s="16"/>
      <c r="T2" s="16"/>
      <c r="U2" s="16"/>
    </row>
    <row r="3" spans="1:21" ht="27.6" customHeight="1">
      <c r="A3" s="68" t="s">
        <v>908</v>
      </c>
      <c r="B3" s="239">
        <v>1983</v>
      </c>
      <c r="C3" s="239">
        <v>1984</v>
      </c>
      <c r="D3" s="239">
        <v>1985</v>
      </c>
      <c r="E3" s="239">
        <v>1986</v>
      </c>
      <c r="F3" s="239">
        <v>1987</v>
      </c>
      <c r="G3" s="239">
        <v>1988</v>
      </c>
      <c r="H3" s="239">
        <v>1989</v>
      </c>
      <c r="I3" s="239">
        <v>1990</v>
      </c>
      <c r="J3" s="239">
        <v>1991</v>
      </c>
      <c r="K3" s="239">
        <v>1992</v>
      </c>
      <c r="L3" s="240">
        <v>1993</v>
      </c>
      <c r="M3" s="240">
        <v>1994</v>
      </c>
      <c r="N3" s="240">
        <v>1995</v>
      </c>
      <c r="O3" s="240">
        <v>1996</v>
      </c>
      <c r="P3" s="240">
        <v>1997</v>
      </c>
      <c r="Q3" s="240">
        <v>1998</v>
      </c>
      <c r="R3" s="240">
        <v>1999</v>
      </c>
      <c r="S3" s="240">
        <v>2000</v>
      </c>
      <c r="T3" s="240">
        <v>2001</v>
      </c>
      <c r="U3" s="16"/>
    </row>
    <row r="4" spans="1:21" ht="27.6" customHeight="1">
      <c r="A4" s="241" t="s">
        <v>909</v>
      </c>
      <c r="B4" s="242">
        <v>30.3</v>
      </c>
      <c r="C4" s="242">
        <v>30.5</v>
      </c>
      <c r="D4" s="242">
        <v>31.3</v>
      </c>
      <c r="E4" s="242">
        <v>33.200000000000003</v>
      </c>
      <c r="F4" s="242">
        <v>32.700000000000003</v>
      </c>
      <c r="G4" s="242">
        <v>36.5</v>
      </c>
      <c r="H4" s="242">
        <v>33.4</v>
      </c>
      <c r="I4" s="242">
        <v>30.4</v>
      </c>
      <c r="J4" s="242">
        <v>30.5</v>
      </c>
      <c r="K4" s="242">
        <v>31.1</v>
      </c>
      <c r="L4" s="243">
        <v>29.9</v>
      </c>
      <c r="M4" s="243">
        <v>28.2</v>
      </c>
      <c r="N4" s="243">
        <v>25.4</v>
      </c>
      <c r="O4" s="243">
        <v>24.1</v>
      </c>
      <c r="P4" s="243">
        <v>23.9</v>
      </c>
      <c r="Q4" s="243">
        <v>24.1</v>
      </c>
      <c r="R4" s="243">
        <v>24.3</v>
      </c>
      <c r="S4" s="243">
        <v>23.2</v>
      </c>
      <c r="T4" s="243">
        <v>25.5</v>
      </c>
      <c r="U4" s="16"/>
    </row>
    <row r="5" spans="1:21" ht="27.6" customHeight="1">
      <c r="A5" s="244" t="s">
        <v>910</v>
      </c>
      <c r="B5" s="245" t="s">
        <v>911</v>
      </c>
      <c r="C5" s="245" t="s">
        <v>912</v>
      </c>
      <c r="D5" s="245" t="s">
        <v>912</v>
      </c>
      <c r="E5" s="245" t="s">
        <v>913</v>
      </c>
      <c r="F5" s="245" t="s">
        <v>913</v>
      </c>
      <c r="G5" s="245" t="s">
        <v>914</v>
      </c>
      <c r="H5" s="245" t="s">
        <v>915</v>
      </c>
      <c r="I5" s="245" t="s">
        <v>916</v>
      </c>
      <c r="J5" s="245" t="s">
        <v>917</v>
      </c>
      <c r="K5" s="245" t="s">
        <v>918</v>
      </c>
      <c r="L5" s="246">
        <v>12.2</v>
      </c>
      <c r="M5" s="246">
        <v>12.6</v>
      </c>
      <c r="N5" s="246">
        <v>13.8</v>
      </c>
      <c r="O5" s="246">
        <v>14.6</v>
      </c>
      <c r="P5" s="246">
        <v>14.9</v>
      </c>
      <c r="Q5" s="246">
        <v>15</v>
      </c>
      <c r="R5" s="246">
        <v>16.3</v>
      </c>
      <c r="S5" s="246">
        <v>16.600000000000001</v>
      </c>
      <c r="T5" s="246">
        <v>16.3</v>
      </c>
      <c r="U5" s="16"/>
    </row>
    <row r="6" spans="1:21" ht="27.6" customHeight="1">
      <c r="A6" s="244" t="s">
        <v>919</v>
      </c>
      <c r="B6" s="245" t="s">
        <v>920</v>
      </c>
      <c r="C6" s="245" t="s">
        <v>921</v>
      </c>
      <c r="D6" s="245" t="s">
        <v>920</v>
      </c>
      <c r="E6" s="245" t="s">
        <v>922</v>
      </c>
      <c r="F6" s="245" t="s">
        <v>920</v>
      </c>
      <c r="G6" s="245" t="s">
        <v>923</v>
      </c>
      <c r="H6" s="245" t="s">
        <v>924</v>
      </c>
      <c r="I6" s="245" t="s">
        <v>925</v>
      </c>
      <c r="J6" s="245" t="s">
        <v>926</v>
      </c>
      <c r="K6" s="245" t="s">
        <v>927</v>
      </c>
      <c r="L6" s="246">
        <v>13.5</v>
      </c>
      <c r="M6" s="246">
        <v>14.1</v>
      </c>
      <c r="N6" s="246">
        <v>13.5</v>
      </c>
      <c r="O6" s="246">
        <v>12.9</v>
      </c>
      <c r="P6" s="246">
        <v>12.6</v>
      </c>
      <c r="Q6" s="246">
        <v>12.1</v>
      </c>
      <c r="R6" s="246">
        <v>11.3</v>
      </c>
      <c r="S6" s="246">
        <v>11.3</v>
      </c>
      <c r="T6" s="246">
        <v>11.6</v>
      </c>
      <c r="U6" s="16"/>
    </row>
    <row r="7" spans="1:21" ht="27.6" customHeight="1">
      <c r="A7" s="247" t="s">
        <v>896</v>
      </c>
      <c r="B7" s="245" t="s">
        <v>928</v>
      </c>
      <c r="C7" s="245" t="s">
        <v>929</v>
      </c>
      <c r="D7" s="245" t="s">
        <v>930</v>
      </c>
      <c r="E7" s="245" t="s">
        <v>929</v>
      </c>
      <c r="F7" s="245" t="s">
        <v>931</v>
      </c>
      <c r="G7" s="245" t="s">
        <v>929</v>
      </c>
      <c r="H7" s="245" t="s">
        <v>932</v>
      </c>
      <c r="I7" s="245" t="s">
        <v>933</v>
      </c>
      <c r="J7" s="245" t="s">
        <v>932</v>
      </c>
      <c r="K7" s="245" t="s">
        <v>934</v>
      </c>
      <c r="L7" s="246">
        <v>7.4</v>
      </c>
      <c r="M7" s="246">
        <v>7.3</v>
      </c>
      <c r="N7" s="246">
        <v>7.2</v>
      </c>
      <c r="O7" s="246">
        <v>7.7</v>
      </c>
      <c r="P7" s="246">
        <v>8.1</v>
      </c>
      <c r="Q7" s="246">
        <v>7.7</v>
      </c>
      <c r="R7" s="246">
        <v>7.6</v>
      </c>
      <c r="S7" s="246">
        <v>8.3000000000000007</v>
      </c>
      <c r="T7" s="246">
        <v>8.5</v>
      </c>
      <c r="U7" s="16"/>
    </row>
    <row r="8" spans="1:21" ht="27.6" customHeight="1">
      <c r="A8" s="248" t="s">
        <v>935</v>
      </c>
      <c r="B8" s="249" t="s">
        <v>936</v>
      </c>
      <c r="C8" s="249" t="s">
        <v>937</v>
      </c>
      <c r="D8" s="249" t="s">
        <v>936</v>
      </c>
      <c r="E8" s="249" t="s">
        <v>938</v>
      </c>
      <c r="F8" s="249" t="s">
        <v>939</v>
      </c>
      <c r="G8" s="249" t="s">
        <v>940</v>
      </c>
      <c r="H8" s="249" t="s">
        <v>936</v>
      </c>
      <c r="I8" s="249" t="s">
        <v>931</v>
      </c>
      <c r="J8" s="249" t="s">
        <v>931</v>
      </c>
      <c r="K8" s="249" t="s">
        <v>931</v>
      </c>
      <c r="L8" s="250">
        <v>5.7</v>
      </c>
      <c r="M8" s="250">
        <v>7.1</v>
      </c>
      <c r="N8" s="250">
        <v>7.5</v>
      </c>
      <c r="O8" s="250">
        <v>7.4</v>
      </c>
      <c r="P8" s="250">
        <v>8.4</v>
      </c>
      <c r="Q8" s="250">
        <v>7.9</v>
      </c>
      <c r="R8" s="250">
        <v>7.4</v>
      </c>
      <c r="S8" s="250">
        <v>7</v>
      </c>
      <c r="T8" s="250">
        <v>7.4</v>
      </c>
      <c r="U8" s="16"/>
    </row>
    <row r="9" spans="1:21" ht="27.6" customHeight="1">
      <c r="A9" s="251"/>
      <c r="B9" s="251"/>
      <c r="C9" s="251"/>
      <c r="D9" s="251"/>
      <c r="E9" s="251"/>
      <c r="F9" s="251"/>
      <c r="G9" s="251"/>
      <c r="H9" s="251"/>
      <c r="I9" s="251"/>
      <c r="J9" s="251"/>
      <c r="K9" s="251"/>
      <c r="L9" s="252"/>
      <c r="M9" s="252"/>
      <c r="N9" s="252"/>
      <c r="O9" s="252"/>
      <c r="P9" s="252"/>
      <c r="Q9" s="252"/>
      <c r="R9" s="252"/>
      <c r="S9" s="16"/>
      <c r="T9" s="16"/>
      <c r="U9" s="16"/>
    </row>
    <row r="10" spans="1:21" ht="27.6" customHeight="1">
      <c r="A10" s="68" t="s">
        <v>908</v>
      </c>
      <c r="B10" s="240">
        <v>2002</v>
      </c>
      <c r="C10" s="240">
        <v>2003</v>
      </c>
      <c r="D10" s="240">
        <v>2004</v>
      </c>
      <c r="E10" s="240">
        <v>2005</v>
      </c>
      <c r="F10" s="240">
        <v>2006</v>
      </c>
      <c r="G10" s="240">
        <v>2007</v>
      </c>
      <c r="H10" s="240">
        <v>2008</v>
      </c>
      <c r="I10" s="240">
        <v>2009</v>
      </c>
      <c r="J10" s="240">
        <v>2010</v>
      </c>
      <c r="K10" s="240">
        <v>2011</v>
      </c>
      <c r="L10" s="240">
        <v>2012</v>
      </c>
      <c r="M10" s="240">
        <v>2013</v>
      </c>
      <c r="N10" s="240">
        <v>2014</v>
      </c>
      <c r="O10" s="240">
        <v>2015</v>
      </c>
      <c r="P10" s="240">
        <v>2016</v>
      </c>
      <c r="Q10" s="240">
        <v>2017</v>
      </c>
      <c r="R10" s="253">
        <v>2018</v>
      </c>
      <c r="S10" s="240">
        <v>2019</v>
      </c>
      <c r="T10" s="254">
        <v>2020</v>
      </c>
      <c r="U10" s="46">
        <v>2021</v>
      </c>
    </row>
    <row r="11" spans="1:21" ht="27.6" customHeight="1">
      <c r="A11" s="241" t="s">
        <v>909</v>
      </c>
      <c r="B11" s="243">
        <v>25.1</v>
      </c>
      <c r="C11" s="243">
        <v>25</v>
      </c>
      <c r="D11" s="243">
        <v>25.1</v>
      </c>
      <c r="E11" s="243">
        <v>25.8</v>
      </c>
      <c r="F11" s="255">
        <v>24.9</v>
      </c>
      <c r="G11" s="243">
        <v>24</v>
      </c>
      <c r="H11" s="243">
        <v>23.7</v>
      </c>
      <c r="I11" s="243">
        <v>23.6</v>
      </c>
      <c r="J11" s="243">
        <v>27</v>
      </c>
      <c r="K11" s="243">
        <v>26.6</v>
      </c>
      <c r="L11" s="243">
        <v>27.24</v>
      </c>
      <c r="M11" s="243">
        <v>26.8</v>
      </c>
      <c r="N11" s="243">
        <v>26.3</v>
      </c>
      <c r="O11" s="243">
        <v>26</v>
      </c>
      <c r="P11" s="243">
        <v>25.7</v>
      </c>
      <c r="Q11" s="243">
        <v>24</v>
      </c>
      <c r="R11" s="256">
        <v>23.5</v>
      </c>
      <c r="S11" s="243">
        <v>22.7</v>
      </c>
      <c r="T11" s="256">
        <v>22.4</v>
      </c>
      <c r="U11" s="155">
        <v>22.4</v>
      </c>
    </row>
    <row r="12" spans="1:21" ht="27.6" customHeight="1">
      <c r="A12" s="244" t="s">
        <v>910</v>
      </c>
      <c r="B12" s="246">
        <v>15.9</v>
      </c>
      <c r="C12" s="246">
        <v>18.5</v>
      </c>
      <c r="D12" s="246">
        <v>18.8</v>
      </c>
      <c r="E12" s="246">
        <v>19.2</v>
      </c>
      <c r="F12" s="257">
        <v>19.899999999999999</v>
      </c>
      <c r="G12" s="246">
        <v>18.899999999999999</v>
      </c>
      <c r="H12" s="246">
        <v>19.899999999999999</v>
      </c>
      <c r="I12" s="246">
        <v>20.7</v>
      </c>
      <c r="J12" s="246">
        <v>20.3</v>
      </c>
      <c r="K12" s="246">
        <v>20.3</v>
      </c>
      <c r="L12" s="246">
        <v>20.36</v>
      </c>
      <c r="M12" s="246">
        <v>20.8</v>
      </c>
      <c r="N12" s="246">
        <v>20.9</v>
      </c>
      <c r="O12" s="246">
        <v>22</v>
      </c>
      <c r="P12" s="246">
        <v>21.9</v>
      </c>
      <c r="Q12" s="246">
        <v>21.1</v>
      </c>
      <c r="R12" s="258">
        <v>21.3</v>
      </c>
      <c r="S12" s="246">
        <v>21.5</v>
      </c>
      <c r="T12" s="258">
        <v>21.5</v>
      </c>
      <c r="U12" s="259">
        <v>22</v>
      </c>
    </row>
    <row r="13" spans="1:21" ht="27.6" customHeight="1">
      <c r="A13" s="244" t="s">
        <v>919</v>
      </c>
      <c r="B13" s="246">
        <v>11.2</v>
      </c>
      <c r="C13" s="246">
        <v>10.7</v>
      </c>
      <c r="D13" s="246">
        <v>10.6</v>
      </c>
      <c r="E13" s="246">
        <v>9.8000000000000007</v>
      </c>
      <c r="F13" s="257">
        <v>9.4</v>
      </c>
      <c r="G13" s="246">
        <v>8.9</v>
      </c>
      <c r="H13" s="246">
        <v>8.6</v>
      </c>
      <c r="I13" s="246">
        <v>8.4</v>
      </c>
      <c r="J13" s="246">
        <v>8.1</v>
      </c>
      <c r="K13" s="246">
        <v>7.7</v>
      </c>
      <c r="L13" s="246">
        <v>7.48</v>
      </c>
      <c r="M13" s="246">
        <v>7.2</v>
      </c>
      <c r="N13" s="246">
        <v>7.1</v>
      </c>
      <c r="O13" s="246">
        <v>6.6</v>
      </c>
      <c r="P13" s="246">
        <v>6.5</v>
      </c>
      <c r="Q13" s="246">
        <v>6</v>
      </c>
      <c r="R13" s="258">
        <v>6</v>
      </c>
      <c r="S13" s="246">
        <v>5.7</v>
      </c>
      <c r="T13" s="258">
        <v>5.9</v>
      </c>
      <c r="U13" s="155">
        <v>5.6</v>
      </c>
    </row>
    <row r="14" spans="1:21" ht="27.6" customHeight="1">
      <c r="A14" s="247" t="s">
        <v>896</v>
      </c>
      <c r="B14" s="246">
        <v>8.5</v>
      </c>
      <c r="C14" s="246">
        <v>8.5</v>
      </c>
      <c r="D14" s="246">
        <v>9</v>
      </c>
      <c r="E14" s="246">
        <v>9</v>
      </c>
      <c r="F14" s="257">
        <v>9.1999999999999993</v>
      </c>
      <c r="G14" s="246">
        <v>9.1999999999999993</v>
      </c>
      <c r="H14" s="246">
        <v>9.1999999999999993</v>
      </c>
      <c r="I14" s="246">
        <v>9.4</v>
      </c>
      <c r="J14" s="246">
        <v>9.8000000000000007</v>
      </c>
      <c r="K14" s="246">
        <v>9.1</v>
      </c>
      <c r="L14" s="246">
        <v>9.09</v>
      </c>
      <c r="M14" s="246">
        <v>9.4</v>
      </c>
      <c r="N14" s="246">
        <v>9</v>
      </c>
      <c r="O14" s="246">
        <v>9.3000000000000007</v>
      </c>
      <c r="P14" s="246">
        <v>9.6999999999999993</v>
      </c>
      <c r="Q14" s="246">
        <v>9</v>
      </c>
      <c r="R14" s="258">
        <v>8.4</v>
      </c>
      <c r="S14" s="246">
        <v>8.6999999999999993</v>
      </c>
      <c r="T14" s="258">
        <v>9</v>
      </c>
      <c r="U14" s="155">
        <v>8.4</v>
      </c>
    </row>
    <row r="15" spans="1:21" ht="27.6" customHeight="1">
      <c r="A15" s="248" t="s">
        <v>935</v>
      </c>
      <c r="B15" s="250">
        <v>7.4</v>
      </c>
      <c r="C15" s="250">
        <v>6.2</v>
      </c>
      <c r="D15" s="250">
        <v>5.4</v>
      </c>
      <c r="E15" s="250">
        <v>5.0999999999999996</v>
      </c>
      <c r="F15" s="260">
        <v>4.4000000000000004</v>
      </c>
      <c r="G15" s="250">
        <v>4.4000000000000004</v>
      </c>
      <c r="H15" s="250">
        <v>4.0999999999999996</v>
      </c>
      <c r="I15" s="250">
        <v>4</v>
      </c>
      <c r="J15" s="250">
        <v>4.7</v>
      </c>
      <c r="K15" s="250">
        <v>4.5999999999999996</v>
      </c>
      <c r="L15" s="250">
        <v>4.51</v>
      </c>
      <c r="M15" s="250">
        <v>4.3</v>
      </c>
      <c r="N15" s="250">
        <v>4.3</v>
      </c>
      <c r="O15" s="250">
        <v>4.3</v>
      </c>
      <c r="P15" s="250">
        <v>3.9</v>
      </c>
      <c r="Q15" s="250">
        <v>3.8</v>
      </c>
      <c r="R15" s="261">
        <v>3.6</v>
      </c>
      <c r="S15" s="250">
        <v>3.9</v>
      </c>
      <c r="T15" s="261">
        <v>3.8</v>
      </c>
      <c r="U15" s="262">
        <v>3.5</v>
      </c>
    </row>
    <row r="16" spans="1:21" ht="27.6" customHeight="1">
      <c r="A16" s="135" t="s">
        <v>820</v>
      </c>
      <c r="B16" s="42"/>
      <c r="C16" s="42"/>
      <c r="D16" s="42"/>
      <c r="E16" s="42"/>
      <c r="F16" s="42"/>
      <c r="G16" s="42"/>
      <c r="H16" s="42"/>
      <c r="I16" s="42"/>
      <c r="J16" s="42"/>
      <c r="K16" s="42"/>
      <c r="L16" s="42"/>
      <c r="M16" s="42"/>
      <c r="N16" s="42"/>
      <c r="O16" s="42"/>
      <c r="P16" s="42"/>
      <c r="Q16" s="16"/>
      <c r="R16" s="263"/>
      <c r="S16" s="16"/>
      <c r="T16" s="16"/>
      <c r="U16" s="16"/>
    </row>
  </sheetData>
  <mergeCells count="1">
    <mergeCell ref="A1:T1"/>
  </mergeCells>
  <phoneticPr fontId="3"/>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63D3F-1EC3-4A5F-A286-4FDEA1E80A1B}">
  <dimension ref="A1:U8"/>
  <sheetViews>
    <sheetView workbookViewId="0">
      <selection activeCell="L7" sqref="L7"/>
    </sheetView>
  </sheetViews>
  <sheetFormatPr defaultRowHeight="10.8"/>
  <cols>
    <col min="1" max="1" width="20.625" customWidth="1"/>
  </cols>
  <sheetData>
    <row r="1" spans="1:21" ht="27.6" customHeight="1">
      <c r="A1" s="667" t="s">
        <v>941</v>
      </c>
      <c r="B1" s="667"/>
      <c r="C1" s="667"/>
      <c r="D1" s="667"/>
      <c r="E1" s="667"/>
      <c r="F1" s="667"/>
      <c r="G1" s="667"/>
      <c r="H1" s="667"/>
      <c r="I1" s="667"/>
      <c r="J1" s="667"/>
      <c r="K1" s="667"/>
      <c r="L1" s="667"/>
      <c r="M1" s="667"/>
      <c r="N1" s="667"/>
      <c r="O1" s="667"/>
      <c r="P1" s="667"/>
      <c r="Q1" s="667"/>
      <c r="R1" s="667"/>
      <c r="S1" s="667"/>
      <c r="T1" s="667"/>
      <c r="U1" s="16"/>
    </row>
    <row r="2" spans="1:21" ht="27.6" customHeight="1">
      <c r="A2" s="203"/>
      <c r="B2" s="203"/>
      <c r="C2" s="203"/>
      <c r="D2" s="203"/>
      <c r="E2" s="203"/>
      <c r="F2" s="264"/>
      <c r="G2" s="203"/>
      <c r="H2" s="203"/>
      <c r="I2" s="203"/>
      <c r="J2" s="203"/>
      <c r="K2" s="203"/>
      <c r="L2" s="203"/>
      <c r="M2" s="203"/>
      <c r="N2" s="203"/>
      <c r="O2" s="203"/>
      <c r="P2" s="203"/>
      <c r="Q2" s="203"/>
      <c r="R2" s="203"/>
      <c r="S2" s="203"/>
      <c r="T2" s="16"/>
      <c r="U2" s="203"/>
    </row>
    <row r="3" spans="1:21" ht="27.6" customHeight="1">
      <c r="A3" s="137"/>
      <c r="B3" s="138">
        <v>1983</v>
      </c>
      <c r="C3" s="138">
        <v>1984</v>
      </c>
      <c r="D3" s="138">
        <v>1985</v>
      </c>
      <c r="E3" s="138">
        <v>1986</v>
      </c>
      <c r="F3" s="138">
        <v>1987</v>
      </c>
      <c r="G3" s="138">
        <v>1988</v>
      </c>
      <c r="H3" s="138">
        <v>1989</v>
      </c>
      <c r="I3" s="138">
        <v>1990</v>
      </c>
      <c r="J3" s="138">
        <v>1991</v>
      </c>
      <c r="K3" s="138">
        <v>1992</v>
      </c>
      <c r="L3" s="138">
        <v>1993</v>
      </c>
      <c r="M3" s="138">
        <v>1994</v>
      </c>
      <c r="N3" s="138">
        <v>1995</v>
      </c>
      <c r="O3" s="138">
        <v>1996</v>
      </c>
      <c r="P3" s="138">
        <v>1997</v>
      </c>
      <c r="Q3" s="138">
        <v>1998</v>
      </c>
      <c r="R3" s="138">
        <v>1999</v>
      </c>
      <c r="S3" s="138">
        <v>2000</v>
      </c>
      <c r="T3" s="138">
        <v>2001</v>
      </c>
      <c r="U3" s="203"/>
    </row>
    <row r="4" spans="1:21" ht="27.6" customHeight="1">
      <c r="A4" s="137" t="s">
        <v>942</v>
      </c>
      <c r="B4" s="265" t="s">
        <v>943</v>
      </c>
      <c r="C4" s="265" t="s">
        <v>944</v>
      </c>
      <c r="D4" s="265" t="s">
        <v>945</v>
      </c>
      <c r="E4" s="265" t="s">
        <v>943</v>
      </c>
      <c r="F4" s="265" t="s">
        <v>946</v>
      </c>
      <c r="G4" s="265" t="s">
        <v>947</v>
      </c>
      <c r="H4" s="265" t="s">
        <v>948</v>
      </c>
      <c r="I4" s="265" t="s">
        <v>949</v>
      </c>
      <c r="J4" s="265" t="s">
        <v>944</v>
      </c>
      <c r="K4" s="265" t="s">
        <v>950</v>
      </c>
      <c r="L4" s="265" t="s">
        <v>951</v>
      </c>
      <c r="M4" s="265" t="s">
        <v>952</v>
      </c>
      <c r="N4" s="265" t="s">
        <v>950</v>
      </c>
      <c r="O4" s="265" t="s">
        <v>951</v>
      </c>
      <c r="P4" s="265" t="s">
        <v>951</v>
      </c>
      <c r="Q4" s="265" t="s">
        <v>947</v>
      </c>
      <c r="R4" s="265" t="s">
        <v>950</v>
      </c>
      <c r="S4" s="265" t="s">
        <v>947</v>
      </c>
      <c r="T4" s="265" t="s">
        <v>953</v>
      </c>
      <c r="U4" s="203"/>
    </row>
    <row r="5" spans="1:21" ht="27.6" customHeight="1">
      <c r="A5" s="264"/>
      <c r="B5" s="264"/>
      <c r="C5" s="264"/>
      <c r="D5" s="264"/>
      <c r="E5" s="264"/>
      <c r="F5" s="264"/>
      <c r="G5" s="264"/>
      <c r="H5" s="264"/>
      <c r="I5" s="264"/>
      <c r="J5" s="264"/>
      <c r="K5" s="264"/>
      <c r="L5" s="264"/>
      <c r="M5" s="264"/>
      <c r="N5" s="264"/>
      <c r="O5" s="264"/>
      <c r="P5" s="264"/>
      <c r="Q5" s="264"/>
      <c r="R5" s="203"/>
      <c r="S5" s="203"/>
      <c r="T5" s="16"/>
      <c r="U5" s="203"/>
    </row>
    <row r="6" spans="1:21" ht="27.6" customHeight="1">
      <c r="A6" s="137"/>
      <c r="B6" s="138">
        <v>2002</v>
      </c>
      <c r="C6" s="138">
        <v>2003</v>
      </c>
      <c r="D6" s="138">
        <v>2004</v>
      </c>
      <c r="E6" s="138">
        <v>2005</v>
      </c>
      <c r="F6" s="138">
        <v>2006</v>
      </c>
      <c r="G6" s="138">
        <v>2007</v>
      </c>
      <c r="H6" s="138">
        <v>2008</v>
      </c>
      <c r="I6" s="138">
        <v>2009</v>
      </c>
      <c r="J6" s="138">
        <v>2010</v>
      </c>
      <c r="K6" s="138">
        <v>2011</v>
      </c>
      <c r="L6" s="138">
        <v>2012</v>
      </c>
      <c r="M6" s="138">
        <v>2013</v>
      </c>
      <c r="N6" s="138">
        <v>2014</v>
      </c>
      <c r="O6" s="138">
        <v>2015</v>
      </c>
      <c r="P6" s="138">
        <v>2016</v>
      </c>
      <c r="Q6" s="138">
        <v>2017</v>
      </c>
      <c r="R6" s="138">
        <v>2018</v>
      </c>
      <c r="S6" s="138">
        <v>2019</v>
      </c>
      <c r="T6" s="266">
        <v>2020</v>
      </c>
      <c r="U6" s="138">
        <v>2021</v>
      </c>
    </row>
    <row r="7" spans="1:21" ht="27.6" customHeight="1">
      <c r="A7" s="137" t="s">
        <v>942</v>
      </c>
      <c r="B7" s="265" t="s">
        <v>947</v>
      </c>
      <c r="C7" s="265" t="s">
        <v>953</v>
      </c>
      <c r="D7" s="265" t="s">
        <v>951</v>
      </c>
      <c r="E7" s="265" t="s">
        <v>952</v>
      </c>
      <c r="F7" s="265" t="s">
        <v>947</v>
      </c>
      <c r="G7" s="265" t="s">
        <v>951</v>
      </c>
      <c r="H7" s="265" t="s">
        <v>954</v>
      </c>
      <c r="I7" s="265" t="s">
        <v>949</v>
      </c>
      <c r="J7" s="265" t="s">
        <v>954</v>
      </c>
      <c r="K7" s="265" t="s">
        <v>955</v>
      </c>
      <c r="L7" s="265" t="s">
        <v>956</v>
      </c>
      <c r="M7" s="265" t="s">
        <v>954</v>
      </c>
      <c r="N7" s="265" t="s">
        <v>950</v>
      </c>
      <c r="O7" s="265" t="s">
        <v>949</v>
      </c>
      <c r="P7" s="265" t="s">
        <v>950</v>
      </c>
      <c r="Q7" s="265" t="s">
        <v>957</v>
      </c>
      <c r="R7" s="267" t="s">
        <v>958</v>
      </c>
      <c r="S7" s="265">
        <v>10.1</v>
      </c>
      <c r="T7" s="268">
        <v>9.9</v>
      </c>
      <c r="U7" s="262">
        <v>10.4</v>
      </c>
    </row>
    <row r="8" spans="1:21" ht="27.6" customHeight="1">
      <c r="A8" s="135" t="s">
        <v>959</v>
      </c>
      <c r="B8" s="16"/>
      <c r="C8" s="16"/>
      <c r="D8" s="16"/>
      <c r="E8" s="16"/>
      <c r="F8" s="16"/>
      <c r="G8" s="16"/>
      <c r="H8" s="16"/>
      <c r="I8" s="16"/>
      <c r="J8" s="16"/>
      <c r="K8" s="16"/>
      <c r="L8" s="16"/>
      <c r="M8" s="16"/>
      <c r="N8" s="16"/>
      <c r="O8" s="16"/>
      <c r="P8" s="16"/>
      <c r="Q8" s="16"/>
      <c r="R8" s="263"/>
      <c r="S8" s="16"/>
      <c r="T8" s="16"/>
      <c r="U8" s="16"/>
    </row>
  </sheetData>
  <mergeCells count="1">
    <mergeCell ref="A1:T1"/>
  </mergeCells>
  <phoneticPr fontId="3"/>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BE896-4238-43E5-9A0F-FBB8DE9DA5E5}">
  <dimension ref="A1:L24"/>
  <sheetViews>
    <sheetView workbookViewId="0">
      <selection activeCell="N4" sqref="N4"/>
    </sheetView>
  </sheetViews>
  <sheetFormatPr defaultRowHeight="10.8"/>
  <cols>
    <col min="1" max="1" width="10.5" customWidth="1"/>
  </cols>
  <sheetData>
    <row r="1" spans="1:12" ht="25.95" customHeight="1">
      <c r="A1" s="667" t="s">
        <v>1692</v>
      </c>
      <c r="B1" s="667"/>
      <c r="C1" s="667"/>
      <c r="D1" s="667"/>
      <c r="E1" s="667"/>
      <c r="F1" s="667"/>
      <c r="G1" s="667"/>
      <c r="H1" s="667"/>
      <c r="I1" s="667"/>
      <c r="J1" s="667"/>
      <c r="K1" s="667"/>
      <c r="L1" s="667"/>
    </row>
    <row r="2" spans="1:12" ht="25.95" customHeight="1">
      <c r="A2" s="203"/>
      <c r="B2" s="16"/>
      <c r="C2" s="16"/>
      <c r="D2" s="16"/>
      <c r="E2" s="16"/>
      <c r="F2" s="16"/>
      <c r="G2" s="16"/>
      <c r="H2" s="16"/>
      <c r="I2" s="16"/>
      <c r="J2" s="16"/>
      <c r="K2" s="16"/>
      <c r="L2" s="16"/>
    </row>
    <row r="3" spans="1:12" ht="25.95" customHeight="1">
      <c r="A3" s="690" t="s">
        <v>1693</v>
      </c>
      <c r="B3" s="688" t="s">
        <v>1694</v>
      </c>
      <c r="C3" s="689"/>
      <c r="D3" s="690" t="s">
        <v>1693</v>
      </c>
      <c r="E3" s="688" t="s">
        <v>1694</v>
      </c>
      <c r="F3" s="689"/>
      <c r="G3" s="690" t="s">
        <v>1693</v>
      </c>
      <c r="H3" s="688" t="s">
        <v>1694</v>
      </c>
      <c r="I3" s="689"/>
      <c r="J3" s="690" t="s">
        <v>1693</v>
      </c>
      <c r="K3" s="692" t="s">
        <v>1694</v>
      </c>
      <c r="L3" s="689"/>
    </row>
    <row r="4" spans="1:12" ht="25.95" customHeight="1">
      <c r="A4" s="691"/>
      <c r="B4" s="56" t="s">
        <v>1695</v>
      </c>
      <c r="C4" s="631" t="s">
        <v>1696</v>
      </c>
      <c r="D4" s="691"/>
      <c r="E4" s="56" t="s">
        <v>1695</v>
      </c>
      <c r="F4" s="631" t="s">
        <v>1696</v>
      </c>
      <c r="G4" s="691"/>
      <c r="H4" s="56" t="s">
        <v>1695</v>
      </c>
      <c r="I4" s="631" t="s">
        <v>1696</v>
      </c>
      <c r="J4" s="691"/>
      <c r="K4" s="56" t="s">
        <v>1695</v>
      </c>
      <c r="L4" s="631" t="s">
        <v>1696</v>
      </c>
    </row>
    <row r="5" spans="1:12" ht="25.95" customHeight="1">
      <c r="A5" s="444">
        <v>30</v>
      </c>
      <c r="B5" s="632">
        <v>30.8</v>
      </c>
      <c r="C5" s="633">
        <v>32.6</v>
      </c>
      <c r="D5" s="444">
        <v>50</v>
      </c>
      <c r="E5" s="634">
        <v>17.399999999999999</v>
      </c>
      <c r="F5" s="635">
        <v>19.8</v>
      </c>
      <c r="G5" s="444">
        <v>70</v>
      </c>
      <c r="H5" s="632">
        <v>7.9</v>
      </c>
      <c r="I5" s="633">
        <v>9.3000000000000007</v>
      </c>
      <c r="J5" s="444">
        <v>90</v>
      </c>
      <c r="K5" s="632">
        <v>2.4</v>
      </c>
      <c r="L5" s="633">
        <v>2.8</v>
      </c>
    </row>
    <row r="6" spans="1:12" ht="25.95" customHeight="1">
      <c r="A6" s="444">
        <v>31</v>
      </c>
      <c r="B6" s="632">
        <v>30.1</v>
      </c>
      <c r="C6" s="633">
        <v>31.6</v>
      </c>
      <c r="D6" s="444">
        <v>51</v>
      </c>
      <c r="E6" s="634">
        <v>16.8</v>
      </c>
      <c r="F6" s="635">
        <v>19.3</v>
      </c>
      <c r="G6" s="444">
        <v>71</v>
      </c>
      <c r="H6" s="632">
        <v>7.5</v>
      </c>
      <c r="I6" s="633">
        <v>8.8000000000000007</v>
      </c>
      <c r="J6" s="444">
        <v>91</v>
      </c>
      <c r="K6" s="632">
        <v>2.1</v>
      </c>
      <c r="L6" s="633">
        <v>2.6</v>
      </c>
    </row>
    <row r="7" spans="1:12" ht="25.95" customHeight="1">
      <c r="A7" s="444">
        <v>32</v>
      </c>
      <c r="B7" s="632">
        <v>29.3</v>
      </c>
      <c r="C7" s="633">
        <v>31.1</v>
      </c>
      <c r="D7" s="444">
        <v>52</v>
      </c>
      <c r="E7" s="634">
        <v>16.2</v>
      </c>
      <c r="F7" s="635">
        <v>18.7</v>
      </c>
      <c r="G7" s="444">
        <v>72</v>
      </c>
      <c r="H7" s="632">
        <v>7.2</v>
      </c>
      <c r="I7" s="633">
        <v>8.4</v>
      </c>
      <c r="J7" s="444">
        <v>92</v>
      </c>
      <c r="K7" s="632">
        <v>2</v>
      </c>
      <c r="L7" s="633">
        <v>2.4</v>
      </c>
    </row>
    <row r="8" spans="1:12" ht="25.95" customHeight="1">
      <c r="A8" s="444">
        <v>33</v>
      </c>
      <c r="B8" s="632">
        <v>28.8</v>
      </c>
      <c r="C8" s="633">
        <v>30.9</v>
      </c>
      <c r="D8" s="444">
        <v>53</v>
      </c>
      <c r="E8" s="634">
        <v>15.8</v>
      </c>
      <c r="F8" s="635">
        <v>18</v>
      </c>
      <c r="G8" s="444">
        <v>73</v>
      </c>
      <c r="H8" s="632">
        <v>6.8</v>
      </c>
      <c r="I8" s="633">
        <v>7.9</v>
      </c>
      <c r="J8" s="444">
        <v>93</v>
      </c>
      <c r="K8" s="632">
        <v>1.9</v>
      </c>
      <c r="L8" s="633">
        <v>2.2000000000000002</v>
      </c>
    </row>
    <row r="9" spans="1:12" ht="25.95" customHeight="1">
      <c r="A9" s="444">
        <v>34</v>
      </c>
      <c r="B9" s="632">
        <v>28.4</v>
      </c>
      <c r="C9" s="633">
        <v>29.9</v>
      </c>
      <c r="D9" s="444">
        <v>54</v>
      </c>
      <c r="E9" s="634">
        <v>15.3</v>
      </c>
      <c r="F9" s="635">
        <v>17.5</v>
      </c>
      <c r="G9" s="444">
        <v>74</v>
      </c>
      <c r="H9" s="632">
        <v>6.6</v>
      </c>
      <c r="I9" s="633">
        <v>7.6</v>
      </c>
      <c r="J9" s="444">
        <v>94</v>
      </c>
      <c r="K9" s="632">
        <v>1.7</v>
      </c>
      <c r="L9" s="633">
        <v>2</v>
      </c>
    </row>
    <row r="10" spans="1:12" ht="25.95" customHeight="1">
      <c r="A10" s="444">
        <v>35</v>
      </c>
      <c r="B10" s="632">
        <v>27.9</v>
      </c>
      <c r="C10" s="633">
        <v>28.9</v>
      </c>
      <c r="D10" s="444">
        <v>55</v>
      </c>
      <c r="E10" s="634">
        <v>14.8</v>
      </c>
      <c r="F10" s="635">
        <v>16.899999999999999</v>
      </c>
      <c r="G10" s="444">
        <v>75</v>
      </c>
      <c r="H10" s="632">
        <v>6.4</v>
      </c>
      <c r="I10" s="633">
        <v>7.3</v>
      </c>
      <c r="J10" s="444">
        <v>95</v>
      </c>
      <c r="K10" s="632">
        <v>1.5</v>
      </c>
      <c r="L10" s="633">
        <v>1.7</v>
      </c>
    </row>
    <row r="11" spans="1:12" ht="25.95" customHeight="1">
      <c r="A11" s="444">
        <v>36</v>
      </c>
      <c r="B11" s="632">
        <v>27.2</v>
      </c>
      <c r="C11" s="633">
        <v>27.9</v>
      </c>
      <c r="D11" s="444">
        <v>56</v>
      </c>
      <c r="E11" s="634">
        <v>14.2</v>
      </c>
      <c r="F11" s="635">
        <v>16.399999999999999</v>
      </c>
      <c r="G11" s="444">
        <v>76</v>
      </c>
      <c r="H11" s="632">
        <v>6</v>
      </c>
      <c r="I11" s="633">
        <v>6.9</v>
      </c>
      <c r="J11" s="444">
        <v>96</v>
      </c>
      <c r="K11" s="632">
        <v>1.5</v>
      </c>
      <c r="L11" s="633">
        <v>1.5</v>
      </c>
    </row>
    <row r="12" spans="1:12" ht="25.95" customHeight="1">
      <c r="A12" s="444">
        <v>37</v>
      </c>
      <c r="B12" s="632">
        <v>26.3</v>
      </c>
      <c r="C12" s="633">
        <v>27.5</v>
      </c>
      <c r="D12" s="444">
        <v>57</v>
      </c>
      <c r="E12" s="634">
        <v>13.7</v>
      </c>
      <c r="F12" s="635">
        <v>15.9</v>
      </c>
      <c r="G12" s="444">
        <v>77</v>
      </c>
      <c r="H12" s="632">
        <v>5.7</v>
      </c>
      <c r="I12" s="633">
        <v>6.5</v>
      </c>
      <c r="J12" s="444">
        <v>97</v>
      </c>
      <c r="K12" s="632">
        <v>1.4</v>
      </c>
      <c r="L12" s="633">
        <v>1.1000000000000001</v>
      </c>
    </row>
    <row r="13" spans="1:12" ht="25.95" customHeight="1">
      <c r="A13" s="444">
        <v>38</v>
      </c>
      <c r="B13" s="632">
        <v>25.4</v>
      </c>
      <c r="C13" s="633">
        <v>26.8</v>
      </c>
      <c r="D13" s="444">
        <v>58</v>
      </c>
      <c r="E13" s="634">
        <v>13.3</v>
      </c>
      <c r="F13" s="635">
        <v>15.3</v>
      </c>
      <c r="G13" s="444">
        <v>78</v>
      </c>
      <c r="H13" s="632">
        <v>5.4</v>
      </c>
      <c r="I13" s="633">
        <v>6.2</v>
      </c>
      <c r="J13" s="444">
        <v>98</v>
      </c>
      <c r="K13" s="632">
        <v>1</v>
      </c>
      <c r="L13" s="633">
        <v>0.9</v>
      </c>
    </row>
    <row r="14" spans="1:12" ht="25.95" customHeight="1">
      <c r="A14" s="444">
        <v>39</v>
      </c>
      <c r="B14" s="632">
        <v>24.6</v>
      </c>
      <c r="C14" s="633">
        <v>26.1</v>
      </c>
      <c r="D14" s="444">
        <v>59</v>
      </c>
      <c r="E14" s="634">
        <v>12.8</v>
      </c>
      <c r="F14" s="635">
        <v>14.8</v>
      </c>
      <c r="G14" s="444">
        <v>79</v>
      </c>
      <c r="H14" s="632">
        <v>5.0999999999999996</v>
      </c>
      <c r="I14" s="633">
        <v>5.9</v>
      </c>
      <c r="J14" s="431">
        <v>99</v>
      </c>
      <c r="K14" s="636">
        <v>0.5</v>
      </c>
      <c r="L14" s="637">
        <v>0.5</v>
      </c>
    </row>
    <row r="15" spans="1:12" ht="25.95" customHeight="1">
      <c r="A15" s="444">
        <v>40</v>
      </c>
      <c r="B15" s="632">
        <v>24</v>
      </c>
      <c r="C15" s="633">
        <v>26</v>
      </c>
      <c r="D15" s="444">
        <v>60</v>
      </c>
      <c r="E15" s="634">
        <v>12.3</v>
      </c>
      <c r="F15" s="635">
        <v>14.3</v>
      </c>
      <c r="G15" s="444">
        <v>80</v>
      </c>
      <c r="H15" s="632">
        <v>4.8</v>
      </c>
      <c r="I15" s="633">
        <v>5.6</v>
      </c>
      <c r="J15" s="16"/>
      <c r="K15" s="16"/>
      <c r="L15" s="16"/>
    </row>
    <row r="16" spans="1:12" ht="25.95" customHeight="1">
      <c r="A16" s="444">
        <v>41</v>
      </c>
      <c r="B16" s="632">
        <v>23.5</v>
      </c>
      <c r="C16" s="633">
        <v>25.5</v>
      </c>
      <c r="D16" s="444">
        <v>61</v>
      </c>
      <c r="E16" s="634">
        <v>11.8</v>
      </c>
      <c r="F16" s="635">
        <v>13.7</v>
      </c>
      <c r="G16" s="444">
        <v>81</v>
      </c>
      <c r="H16" s="632">
        <v>4.5999999999999996</v>
      </c>
      <c r="I16" s="633">
        <v>5.3</v>
      </c>
      <c r="J16" s="16"/>
      <c r="K16" s="16"/>
      <c r="L16" s="16"/>
    </row>
    <row r="17" spans="1:12" ht="25.95" customHeight="1">
      <c r="A17" s="444">
        <v>42</v>
      </c>
      <c r="B17" s="632">
        <v>23</v>
      </c>
      <c r="C17" s="633">
        <v>24.8</v>
      </c>
      <c r="D17" s="444">
        <v>62</v>
      </c>
      <c r="E17" s="634">
        <v>11.3</v>
      </c>
      <c r="F17" s="635">
        <v>13.3</v>
      </c>
      <c r="G17" s="444">
        <v>82</v>
      </c>
      <c r="H17" s="632">
        <v>4.3</v>
      </c>
      <c r="I17" s="633">
        <v>5</v>
      </c>
      <c r="J17" s="16"/>
      <c r="K17" s="16"/>
      <c r="L17" s="16"/>
    </row>
    <row r="18" spans="1:12" ht="25.95" customHeight="1">
      <c r="A18" s="444">
        <v>43</v>
      </c>
      <c r="B18" s="632">
        <v>22.3</v>
      </c>
      <c r="C18" s="633">
        <v>24.1</v>
      </c>
      <c r="D18" s="444">
        <v>63</v>
      </c>
      <c r="E18" s="634">
        <v>10.9</v>
      </c>
      <c r="F18" s="635">
        <v>12.8</v>
      </c>
      <c r="G18" s="444">
        <v>83</v>
      </c>
      <c r="H18" s="632">
        <v>4</v>
      </c>
      <c r="I18" s="633">
        <v>4.7</v>
      </c>
      <c r="J18" s="16"/>
      <c r="K18" s="16"/>
      <c r="L18" s="16"/>
    </row>
    <row r="19" spans="1:12" ht="25.95" customHeight="1">
      <c r="A19" s="444">
        <v>44</v>
      </c>
      <c r="B19" s="632">
        <v>21.5</v>
      </c>
      <c r="C19" s="633">
        <v>23.4</v>
      </c>
      <c r="D19" s="444">
        <v>64</v>
      </c>
      <c r="E19" s="634">
        <v>10.5</v>
      </c>
      <c r="F19" s="635">
        <v>12.3</v>
      </c>
      <c r="G19" s="444">
        <v>84</v>
      </c>
      <c r="H19" s="632">
        <v>3.7</v>
      </c>
      <c r="I19" s="633">
        <v>4.4000000000000004</v>
      </c>
      <c r="J19" s="16"/>
      <c r="K19" s="16"/>
      <c r="L19" s="16"/>
    </row>
    <row r="20" spans="1:12" ht="25.95" customHeight="1">
      <c r="A20" s="444">
        <v>45</v>
      </c>
      <c r="B20" s="632">
        <v>20.8</v>
      </c>
      <c r="C20" s="633">
        <v>23</v>
      </c>
      <c r="D20" s="444">
        <v>65</v>
      </c>
      <c r="E20" s="634">
        <v>9.9</v>
      </c>
      <c r="F20" s="635">
        <v>11.7</v>
      </c>
      <c r="G20" s="444">
        <v>85</v>
      </c>
      <c r="H20" s="632">
        <v>3.4</v>
      </c>
      <c r="I20" s="633">
        <v>4</v>
      </c>
      <c r="J20" s="16"/>
      <c r="K20" s="16"/>
      <c r="L20" s="16"/>
    </row>
    <row r="21" spans="1:12" ht="25.95" customHeight="1">
      <c r="A21" s="444">
        <v>46</v>
      </c>
      <c r="B21" s="632">
        <v>20.100000000000001</v>
      </c>
      <c r="C21" s="633">
        <v>22.5</v>
      </c>
      <c r="D21" s="444">
        <v>66</v>
      </c>
      <c r="E21" s="634">
        <v>9.5</v>
      </c>
      <c r="F21" s="635">
        <v>11.2</v>
      </c>
      <c r="G21" s="444">
        <v>86</v>
      </c>
      <c r="H21" s="632">
        <v>3.2</v>
      </c>
      <c r="I21" s="633">
        <v>3.8</v>
      </c>
      <c r="J21" s="16"/>
      <c r="K21" s="16"/>
      <c r="L21" s="16"/>
    </row>
    <row r="22" spans="1:12" ht="25.95" customHeight="1">
      <c r="A22" s="444">
        <v>47</v>
      </c>
      <c r="B22" s="632">
        <v>19.3</v>
      </c>
      <c r="C22" s="633">
        <v>21.8</v>
      </c>
      <c r="D22" s="444">
        <v>67</v>
      </c>
      <c r="E22" s="634">
        <v>9.1</v>
      </c>
      <c r="F22" s="635">
        <v>10.7</v>
      </c>
      <c r="G22" s="444">
        <v>87</v>
      </c>
      <c r="H22" s="632">
        <v>3</v>
      </c>
      <c r="I22" s="633">
        <v>3.6</v>
      </c>
      <c r="J22" s="16"/>
      <c r="K22" s="16"/>
      <c r="L22" s="16"/>
    </row>
    <row r="23" spans="1:12" ht="25.95" customHeight="1">
      <c r="A23" s="444">
        <v>48</v>
      </c>
      <c r="B23" s="632">
        <v>18.7</v>
      </c>
      <c r="C23" s="633">
        <v>21.1</v>
      </c>
      <c r="D23" s="444">
        <v>68</v>
      </c>
      <c r="E23" s="634">
        <v>8.6999999999999993</v>
      </c>
      <c r="F23" s="635">
        <v>10.199999999999999</v>
      </c>
      <c r="G23" s="444">
        <v>88</v>
      </c>
      <c r="H23" s="632">
        <v>2.8</v>
      </c>
      <c r="I23" s="633">
        <v>3.2</v>
      </c>
      <c r="J23" s="16"/>
      <c r="K23" s="16"/>
      <c r="L23" s="16"/>
    </row>
    <row r="24" spans="1:12" ht="25.95" customHeight="1">
      <c r="A24" s="431">
        <v>49</v>
      </c>
      <c r="B24" s="636">
        <v>18</v>
      </c>
      <c r="C24" s="637">
        <v>20.399999999999999</v>
      </c>
      <c r="D24" s="431">
        <v>69</v>
      </c>
      <c r="E24" s="638">
        <v>8.3000000000000007</v>
      </c>
      <c r="F24" s="639">
        <v>9.8000000000000007</v>
      </c>
      <c r="G24" s="431">
        <v>89</v>
      </c>
      <c r="H24" s="636">
        <v>2.6</v>
      </c>
      <c r="I24" s="637">
        <v>3</v>
      </c>
      <c r="J24" s="16"/>
      <c r="K24" s="16"/>
      <c r="L24" s="16"/>
    </row>
  </sheetData>
  <mergeCells count="9">
    <mergeCell ref="H3:I3"/>
    <mergeCell ref="J3:J4"/>
    <mergeCell ref="K3:L3"/>
    <mergeCell ref="A1:L1"/>
    <mergeCell ref="B3:C3"/>
    <mergeCell ref="A3:A4"/>
    <mergeCell ref="D3:D4"/>
    <mergeCell ref="E3:F3"/>
    <mergeCell ref="G3:G4"/>
  </mergeCells>
  <phoneticPr fontId="3"/>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75974-73EB-47F9-B951-7AA164A23C52}">
  <dimension ref="A1:M24"/>
  <sheetViews>
    <sheetView workbookViewId="0">
      <selection activeCell="N12" sqref="N12"/>
    </sheetView>
  </sheetViews>
  <sheetFormatPr defaultRowHeight="10.8"/>
  <sheetData>
    <row r="1" spans="1:13" ht="25.95" customHeight="1">
      <c r="A1" s="667" t="s">
        <v>1697</v>
      </c>
      <c r="B1" s="667"/>
      <c r="C1" s="667"/>
      <c r="D1" s="667"/>
      <c r="E1" s="667"/>
      <c r="F1" s="667"/>
      <c r="G1" s="667"/>
      <c r="H1" s="667"/>
      <c r="I1" s="667"/>
      <c r="J1" s="667"/>
      <c r="K1" s="667"/>
      <c r="L1" s="667"/>
      <c r="M1" s="667"/>
    </row>
    <row r="2" spans="1:13" ht="25.95" customHeight="1">
      <c r="A2" s="16"/>
      <c r="B2" s="16"/>
      <c r="C2" s="16"/>
      <c r="D2" s="16"/>
      <c r="E2" s="16"/>
      <c r="F2" s="16"/>
      <c r="G2" s="16"/>
      <c r="H2" s="16"/>
      <c r="I2" s="16"/>
      <c r="J2" s="16"/>
      <c r="K2" s="16"/>
      <c r="L2" s="16"/>
      <c r="M2" s="16"/>
    </row>
    <row r="3" spans="1:13" ht="25.95" customHeight="1">
      <c r="A3" s="690" t="s">
        <v>1693</v>
      </c>
      <c r="B3" s="688" t="s">
        <v>1694</v>
      </c>
      <c r="C3" s="689"/>
      <c r="D3" s="690" t="s">
        <v>1693</v>
      </c>
      <c r="E3" s="688" t="s">
        <v>1694</v>
      </c>
      <c r="F3" s="689"/>
      <c r="G3" s="690" t="s">
        <v>1693</v>
      </c>
      <c r="H3" s="688" t="s">
        <v>1694</v>
      </c>
      <c r="I3" s="689"/>
      <c r="J3" s="690" t="s">
        <v>1693</v>
      </c>
      <c r="K3" s="692" t="s">
        <v>1694</v>
      </c>
      <c r="L3" s="689"/>
      <c r="M3" s="16"/>
    </row>
    <row r="4" spans="1:13" ht="25.95" customHeight="1">
      <c r="A4" s="691"/>
      <c r="B4" s="56" t="s">
        <v>1695</v>
      </c>
      <c r="C4" s="631" t="s">
        <v>1696</v>
      </c>
      <c r="D4" s="691"/>
      <c r="E4" s="56" t="s">
        <v>1695</v>
      </c>
      <c r="F4" s="631" t="s">
        <v>1696</v>
      </c>
      <c r="G4" s="691"/>
      <c r="H4" s="56" t="s">
        <v>1695</v>
      </c>
      <c r="I4" s="631" t="s">
        <v>1696</v>
      </c>
      <c r="J4" s="691"/>
      <c r="K4" s="56" t="s">
        <v>1695</v>
      </c>
      <c r="L4" s="631" t="s">
        <v>1696</v>
      </c>
      <c r="M4" s="16"/>
    </row>
    <row r="5" spans="1:13" ht="25.95" customHeight="1">
      <c r="A5" s="444">
        <v>30</v>
      </c>
      <c r="B5" s="632">
        <v>29.9</v>
      </c>
      <c r="C5" s="633">
        <v>30.3</v>
      </c>
      <c r="D5" s="444">
        <v>50</v>
      </c>
      <c r="E5" s="634">
        <v>15.8</v>
      </c>
      <c r="F5" s="635">
        <v>16.600000000000001</v>
      </c>
      <c r="G5" s="444">
        <v>70</v>
      </c>
      <c r="H5" s="632">
        <v>7.1</v>
      </c>
      <c r="I5" s="633">
        <v>8</v>
      </c>
      <c r="J5" s="444">
        <v>90</v>
      </c>
      <c r="K5" s="632">
        <v>2.1</v>
      </c>
      <c r="L5" s="633">
        <v>2.4</v>
      </c>
      <c r="M5" s="16"/>
    </row>
    <row r="6" spans="1:13" ht="25.95" customHeight="1">
      <c r="A6" s="444">
        <v>31</v>
      </c>
      <c r="B6" s="632">
        <v>28.9</v>
      </c>
      <c r="C6" s="633">
        <v>29.3</v>
      </c>
      <c r="D6" s="444">
        <v>51</v>
      </c>
      <c r="E6" s="634">
        <v>15.2</v>
      </c>
      <c r="F6" s="635">
        <v>16.100000000000001</v>
      </c>
      <c r="G6" s="444">
        <v>71</v>
      </c>
      <c r="H6" s="632">
        <v>6.7</v>
      </c>
      <c r="I6" s="633">
        <v>7.6</v>
      </c>
      <c r="J6" s="444">
        <v>91</v>
      </c>
      <c r="K6" s="632">
        <v>2</v>
      </c>
      <c r="L6" s="633">
        <v>2.2999999999999998</v>
      </c>
      <c r="M6" s="16"/>
    </row>
    <row r="7" spans="1:13" ht="25.95" customHeight="1">
      <c r="A7" s="444">
        <v>32</v>
      </c>
      <c r="B7" s="632">
        <v>27.9</v>
      </c>
      <c r="C7" s="633">
        <v>28.3</v>
      </c>
      <c r="D7" s="444">
        <v>52</v>
      </c>
      <c r="E7" s="634">
        <v>14.7</v>
      </c>
      <c r="F7" s="635">
        <v>15.4</v>
      </c>
      <c r="G7" s="444">
        <v>72</v>
      </c>
      <c r="H7" s="632">
        <v>6.4</v>
      </c>
      <c r="I7" s="633">
        <v>7.2</v>
      </c>
      <c r="J7" s="444">
        <v>92</v>
      </c>
      <c r="K7" s="632">
        <v>2</v>
      </c>
      <c r="L7" s="633">
        <v>2.2000000000000002</v>
      </c>
      <c r="M7" s="16"/>
    </row>
    <row r="8" spans="1:13" ht="25.95" customHeight="1">
      <c r="A8" s="444">
        <v>33</v>
      </c>
      <c r="B8" s="632">
        <v>26.9</v>
      </c>
      <c r="C8" s="633">
        <v>27.3</v>
      </c>
      <c r="D8" s="444">
        <v>53</v>
      </c>
      <c r="E8" s="634">
        <v>14.3</v>
      </c>
      <c r="F8" s="635">
        <v>14.9</v>
      </c>
      <c r="G8" s="444">
        <v>73</v>
      </c>
      <c r="H8" s="632">
        <v>6.1</v>
      </c>
      <c r="I8" s="633">
        <v>6.8</v>
      </c>
      <c r="J8" s="444">
        <v>93</v>
      </c>
      <c r="K8" s="632">
        <v>1.8</v>
      </c>
      <c r="L8" s="633">
        <v>1.9</v>
      </c>
      <c r="M8" s="16"/>
    </row>
    <row r="9" spans="1:13" ht="25.95" customHeight="1">
      <c r="A9" s="444">
        <v>34</v>
      </c>
      <c r="B9" s="632">
        <v>25.9</v>
      </c>
      <c r="C9" s="633">
        <v>26.3</v>
      </c>
      <c r="D9" s="444">
        <v>54</v>
      </c>
      <c r="E9" s="634">
        <v>13.9</v>
      </c>
      <c r="F9" s="635">
        <v>14.5</v>
      </c>
      <c r="G9" s="444">
        <v>74</v>
      </c>
      <c r="H9" s="632">
        <v>5.9</v>
      </c>
      <c r="I9" s="633">
        <v>6.5</v>
      </c>
      <c r="J9" s="444">
        <v>94</v>
      </c>
      <c r="K9" s="632">
        <v>1.6</v>
      </c>
      <c r="L9" s="633">
        <v>1.7</v>
      </c>
      <c r="M9" s="16"/>
    </row>
    <row r="10" spans="1:13" ht="25.95" customHeight="1">
      <c r="A10" s="444">
        <v>35</v>
      </c>
      <c r="B10" s="632">
        <v>24.9</v>
      </c>
      <c r="C10" s="633">
        <v>25.3</v>
      </c>
      <c r="D10" s="444">
        <v>55</v>
      </c>
      <c r="E10" s="634">
        <v>13.4</v>
      </c>
      <c r="F10" s="635">
        <v>14.1</v>
      </c>
      <c r="G10" s="444">
        <v>75</v>
      </c>
      <c r="H10" s="632">
        <v>5.7</v>
      </c>
      <c r="I10" s="633">
        <v>6.3</v>
      </c>
      <c r="J10" s="444">
        <v>95</v>
      </c>
      <c r="K10" s="632">
        <v>1.4</v>
      </c>
      <c r="L10" s="633">
        <v>1.3</v>
      </c>
      <c r="M10" s="16"/>
    </row>
    <row r="11" spans="1:13" ht="25.95" customHeight="1">
      <c r="A11" s="444">
        <v>36</v>
      </c>
      <c r="B11" s="632">
        <v>24.2</v>
      </c>
      <c r="C11" s="633">
        <v>24.3</v>
      </c>
      <c r="D11" s="444">
        <v>56</v>
      </c>
      <c r="E11" s="634">
        <v>12.9</v>
      </c>
      <c r="F11" s="635">
        <v>13.7</v>
      </c>
      <c r="G11" s="444">
        <v>76</v>
      </c>
      <c r="H11" s="632">
        <v>5.4</v>
      </c>
      <c r="I11" s="633">
        <v>5.9</v>
      </c>
      <c r="J11" s="444">
        <v>96</v>
      </c>
      <c r="K11" s="632">
        <v>1.2</v>
      </c>
      <c r="L11" s="633">
        <v>1.3</v>
      </c>
      <c r="M11" s="16"/>
    </row>
    <row r="12" spans="1:13" ht="25.95" customHeight="1">
      <c r="A12" s="444">
        <v>37</v>
      </c>
      <c r="B12" s="632">
        <v>23.5</v>
      </c>
      <c r="C12" s="633">
        <v>23.3</v>
      </c>
      <c r="D12" s="444">
        <v>57</v>
      </c>
      <c r="E12" s="634">
        <v>12.4</v>
      </c>
      <c r="F12" s="635">
        <v>13.5</v>
      </c>
      <c r="G12" s="444">
        <v>77</v>
      </c>
      <c r="H12" s="632">
        <v>5.0999999999999996</v>
      </c>
      <c r="I12" s="633">
        <v>5.6</v>
      </c>
      <c r="J12" s="444">
        <v>97</v>
      </c>
      <c r="K12" s="632">
        <v>1.1000000000000001</v>
      </c>
      <c r="L12" s="633">
        <v>0.9</v>
      </c>
      <c r="M12" s="16"/>
    </row>
    <row r="13" spans="1:13" ht="25.95" customHeight="1">
      <c r="A13" s="444">
        <v>38</v>
      </c>
      <c r="B13" s="632">
        <v>22.5</v>
      </c>
      <c r="C13" s="633">
        <v>22.3</v>
      </c>
      <c r="D13" s="444">
        <v>58</v>
      </c>
      <c r="E13" s="634">
        <v>12</v>
      </c>
      <c r="F13" s="635">
        <v>13</v>
      </c>
      <c r="G13" s="444">
        <v>78</v>
      </c>
      <c r="H13" s="632">
        <v>4.8</v>
      </c>
      <c r="I13" s="633">
        <v>5.4</v>
      </c>
      <c r="J13" s="444">
        <v>98</v>
      </c>
      <c r="K13" s="632">
        <v>1.2</v>
      </c>
      <c r="L13" s="633">
        <v>1</v>
      </c>
      <c r="M13" s="16"/>
    </row>
    <row r="14" spans="1:13" ht="25.95" customHeight="1">
      <c r="A14" s="444">
        <v>39</v>
      </c>
      <c r="B14" s="632">
        <v>22</v>
      </c>
      <c r="C14" s="633">
        <v>21.8</v>
      </c>
      <c r="D14" s="444">
        <v>59</v>
      </c>
      <c r="E14" s="634">
        <v>11.7</v>
      </c>
      <c r="F14" s="635">
        <v>12.6</v>
      </c>
      <c r="G14" s="444">
        <v>79</v>
      </c>
      <c r="H14" s="632">
        <v>4.5</v>
      </c>
      <c r="I14" s="633">
        <v>5.2</v>
      </c>
      <c r="J14" s="431">
        <v>99</v>
      </c>
      <c r="K14" s="636">
        <v>0.5</v>
      </c>
      <c r="L14" s="637">
        <v>0.5</v>
      </c>
      <c r="M14" s="16"/>
    </row>
    <row r="15" spans="1:13" ht="25.95" customHeight="1">
      <c r="A15" s="444">
        <v>40</v>
      </c>
      <c r="B15" s="632">
        <v>21.3</v>
      </c>
      <c r="C15" s="633">
        <v>22.9</v>
      </c>
      <c r="D15" s="444">
        <v>60</v>
      </c>
      <c r="E15" s="634">
        <v>11.2</v>
      </c>
      <c r="F15" s="635">
        <v>12.2</v>
      </c>
      <c r="G15" s="444">
        <v>80</v>
      </c>
      <c r="H15" s="632">
        <v>4.2</v>
      </c>
      <c r="I15" s="633">
        <v>5</v>
      </c>
      <c r="J15" s="16"/>
      <c r="K15" s="16"/>
      <c r="L15" s="16"/>
      <c r="M15" s="16"/>
    </row>
    <row r="16" spans="1:13" ht="25.95" customHeight="1">
      <c r="A16" s="444">
        <v>41</v>
      </c>
      <c r="B16" s="632">
        <v>21</v>
      </c>
      <c r="C16" s="633">
        <v>22.6</v>
      </c>
      <c r="D16" s="444">
        <v>61</v>
      </c>
      <c r="E16" s="634">
        <v>10.7</v>
      </c>
      <c r="F16" s="635">
        <v>11.6</v>
      </c>
      <c r="G16" s="444">
        <v>81</v>
      </c>
      <c r="H16" s="632">
        <v>4</v>
      </c>
      <c r="I16" s="633">
        <v>4.8</v>
      </c>
      <c r="J16" s="16"/>
      <c r="K16" s="16"/>
      <c r="L16" s="16"/>
      <c r="M16" s="16"/>
    </row>
    <row r="17" spans="1:13" ht="25.95" customHeight="1">
      <c r="A17" s="444">
        <v>42</v>
      </c>
      <c r="B17" s="632">
        <v>20.6</v>
      </c>
      <c r="C17" s="633">
        <v>21.8</v>
      </c>
      <c r="D17" s="444">
        <v>62</v>
      </c>
      <c r="E17" s="634">
        <v>10.3</v>
      </c>
      <c r="F17" s="635">
        <v>11.5</v>
      </c>
      <c r="G17" s="444">
        <v>82</v>
      </c>
      <c r="H17" s="632">
        <v>3.8</v>
      </c>
      <c r="I17" s="633">
        <v>4.5999999999999996</v>
      </c>
      <c r="J17" s="16"/>
      <c r="K17" s="16"/>
      <c r="L17" s="16"/>
      <c r="M17" s="16"/>
    </row>
    <row r="18" spans="1:13" ht="25.95" customHeight="1">
      <c r="A18" s="444">
        <v>43</v>
      </c>
      <c r="B18" s="632">
        <v>20</v>
      </c>
      <c r="C18" s="633">
        <v>21.1</v>
      </c>
      <c r="D18" s="444">
        <v>63</v>
      </c>
      <c r="E18" s="634">
        <v>9.8000000000000007</v>
      </c>
      <c r="F18" s="635">
        <v>11.1</v>
      </c>
      <c r="G18" s="444">
        <v>83</v>
      </c>
      <c r="H18" s="632">
        <v>3.6</v>
      </c>
      <c r="I18" s="633">
        <v>4.2</v>
      </c>
      <c r="J18" s="16"/>
      <c r="K18" s="16"/>
      <c r="L18" s="16"/>
      <c r="M18" s="16"/>
    </row>
    <row r="19" spans="1:13" ht="25.95" customHeight="1">
      <c r="A19" s="444">
        <v>44</v>
      </c>
      <c r="B19" s="632">
        <v>19.3</v>
      </c>
      <c r="C19" s="633">
        <v>20.100000000000001</v>
      </c>
      <c r="D19" s="444">
        <v>64</v>
      </c>
      <c r="E19" s="634">
        <v>9.5</v>
      </c>
      <c r="F19" s="635">
        <v>10.7</v>
      </c>
      <c r="G19" s="444">
        <v>84</v>
      </c>
      <c r="H19" s="632">
        <v>3.3</v>
      </c>
      <c r="I19" s="633">
        <v>4</v>
      </c>
      <c r="J19" s="16"/>
      <c r="K19" s="16"/>
      <c r="L19" s="16"/>
      <c r="M19" s="16"/>
    </row>
    <row r="20" spans="1:13" ht="25.95" customHeight="1">
      <c r="A20" s="444">
        <v>45</v>
      </c>
      <c r="B20" s="632">
        <v>18.8</v>
      </c>
      <c r="C20" s="633">
        <v>19.600000000000001</v>
      </c>
      <c r="D20" s="444">
        <v>65</v>
      </c>
      <c r="E20" s="634">
        <v>8.9</v>
      </c>
      <c r="F20" s="635">
        <v>10.199999999999999</v>
      </c>
      <c r="G20" s="444">
        <v>85</v>
      </c>
      <c r="H20" s="632">
        <v>3.1</v>
      </c>
      <c r="I20" s="633">
        <v>3.8</v>
      </c>
      <c r="J20" s="16"/>
      <c r="K20" s="16"/>
      <c r="L20" s="16"/>
      <c r="M20" s="16"/>
    </row>
    <row r="21" spans="1:13" ht="25.95" customHeight="1">
      <c r="A21" s="444">
        <v>46</v>
      </c>
      <c r="B21" s="632">
        <v>18.2</v>
      </c>
      <c r="C21" s="633">
        <v>18.899999999999999</v>
      </c>
      <c r="D21" s="444">
        <v>66</v>
      </c>
      <c r="E21" s="634">
        <v>8.6</v>
      </c>
      <c r="F21" s="635">
        <v>9.6</v>
      </c>
      <c r="G21" s="444">
        <v>86</v>
      </c>
      <c r="H21" s="632">
        <v>2.9</v>
      </c>
      <c r="I21" s="633">
        <v>3.5</v>
      </c>
      <c r="J21" s="16"/>
      <c r="K21" s="16"/>
      <c r="L21" s="16"/>
      <c r="M21" s="16"/>
    </row>
    <row r="22" spans="1:13" ht="25.95" customHeight="1">
      <c r="A22" s="444">
        <v>47</v>
      </c>
      <c r="B22" s="632">
        <v>17.399999999999999</v>
      </c>
      <c r="C22" s="633">
        <v>18.399999999999999</v>
      </c>
      <c r="D22" s="444">
        <v>67</v>
      </c>
      <c r="E22" s="634">
        <v>8.1999999999999993</v>
      </c>
      <c r="F22" s="635">
        <v>9.3000000000000007</v>
      </c>
      <c r="G22" s="444">
        <v>87</v>
      </c>
      <c r="H22" s="632">
        <v>2.7</v>
      </c>
      <c r="I22" s="633">
        <v>3.3</v>
      </c>
      <c r="J22" s="16"/>
      <c r="K22" s="16"/>
      <c r="L22" s="16"/>
      <c r="M22" s="16"/>
    </row>
    <row r="23" spans="1:13" ht="25.95" customHeight="1">
      <c r="A23" s="444">
        <v>48</v>
      </c>
      <c r="B23" s="632">
        <v>16.899999999999999</v>
      </c>
      <c r="C23" s="633">
        <v>17.7</v>
      </c>
      <c r="D23" s="444">
        <v>68</v>
      </c>
      <c r="E23" s="634">
        <v>7.8</v>
      </c>
      <c r="F23" s="635">
        <v>8.8000000000000007</v>
      </c>
      <c r="G23" s="444">
        <v>88</v>
      </c>
      <c r="H23" s="632">
        <v>2.5</v>
      </c>
      <c r="I23" s="633">
        <v>2.9</v>
      </c>
      <c r="J23" s="16"/>
      <c r="K23" s="16"/>
      <c r="L23" s="16"/>
      <c r="M23" s="16"/>
    </row>
    <row r="24" spans="1:13" ht="25.95" customHeight="1">
      <c r="A24" s="431">
        <v>49</v>
      </c>
      <c r="B24" s="636">
        <v>16.399999999999999</v>
      </c>
      <c r="C24" s="637">
        <v>17.2</v>
      </c>
      <c r="D24" s="431">
        <v>69</v>
      </c>
      <c r="E24" s="638">
        <v>7.4</v>
      </c>
      <c r="F24" s="639">
        <v>8.4</v>
      </c>
      <c r="G24" s="431">
        <v>89</v>
      </c>
      <c r="H24" s="636">
        <v>2.2999999999999998</v>
      </c>
      <c r="I24" s="637">
        <v>2.7</v>
      </c>
      <c r="J24" s="16"/>
      <c r="K24" s="16"/>
      <c r="L24" s="16"/>
      <c r="M24" s="16"/>
    </row>
  </sheetData>
  <mergeCells count="9">
    <mergeCell ref="H3:I3"/>
    <mergeCell ref="J3:J4"/>
    <mergeCell ref="K3:L3"/>
    <mergeCell ref="A1:M1"/>
    <mergeCell ref="A3:A4"/>
    <mergeCell ref="B3:C3"/>
    <mergeCell ref="D3:D4"/>
    <mergeCell ref="E3:F3"/>
    <mergeCell ref="G3:G4"/>
  </mergeCells>
  <phoneticPr fontId="3"/>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D30E5-F3DE-4EF2-90F0-92F0F591AEE1}">
  <dimension ref="A1:N24"/>
  <sheetViews>
    <sheetView workbookViewId="0">
      <selection activeCell="R10" sqref="R10"/>
    </sheetView>
  </sheetViews>
  <sheetFormatPr defaultRowHeight="10.8"/>
  <sheetData>
    <row r="1" spans="1:14" ht="25.95" customHeight="1">
      <c r="A1" s="667" t="s">
        <v>1698</v>
      </c>
      <c r="B1" s="667"/>
      <c r="C1" s="667"/>
      <c r="D1" s="667"/>
      <c r="E1" s="667"/>
      <c r="F1" s="667"/>
      <c r="G1" s="667"/>
      <c r="H1" s="667"/>
      <c r="I1" s="667"/>
      <c r="J1" s="667"/>
      <c r="K1" s="667"/>
      <c r="L1" s="667"/>
      <c r="M1" s="667"/>
      <c r="N1" s="667"/>
    </row>
    <row r="2" spans="1:14" ht="25.95" customHeight="1">
      <c r="A2" s="640"/>
      <c r="B2" s="640"/>
      <c r="C2" s="640"/>
      <c r="D2" s="640"/>
      <c r="E2" s="640"/>
      <c r="F2" s="640"/>
      <c r="G2" s="640"/>
      <c r="H2" s="640"/>
      <c r="I2" s="640"/>
      <c r="J2" s="640"/>
      <c r="K2" s="640"/>
      <c r="L2" s="640"/>
      <c r="M2" s="640"/>
      <c r="N2" s="640"/>
    </row>
    <row r="3" spans="1:14" ht="25.95" customHeight="1">
      <c r="A3" s="690" t="s">
        <v>1693</v>
      </c>
      <c r="B3" s="688" t="s">
        <v>1694</v>
      </c>
      <c r="C3" s="689"/>
      <c r="D3" s="690" t="s">
        <v>1693</v>
      </c>
      <c r="E3" s="688" t="s">
        <v>1694</v>
      </c>
      <c r="F3" s="689"/>
      <c r="G3" s="690" t="s">
        <v>1693</v>
      </c>
      <c r="H3" s="688" t="s">
        <v>1694</v>
      </c>
      <c r="I3" s="689"/>
      <c r="J3" s="690" t="s">
        <v>1693</v>
      </c>
      <c r="K3" s="692" t="s">
        <v>1694</v>
      </c>
      <c r="L3" s="689"/>
      <c r="M3" s="640"/>
      <c r="N3" s="640"/>
    </row>
    <row r="4" spans="1:14" ht="25.95" customHeight="1">
      <c r="A4" s="691"/>
      <c r="B4" s="56" t="s">
        <v>1695</v>
      </c>
      <c r="C4" s="631" t="s">
        <v>1696</v>
      </c>
      <c r="D4" s="691"/>
      <c r="E4" s="56" t="s">
        <v>1695</v>
      </c>
      <c r="F4" s="631" t="s">
        <v>1696</v>
      </c>
      <c r="G4" s="691"/>
      <c r="H4" s="56" t="s">
        <v>1695</v>
      </c>
      <c r="I4" s="631" t="s">
        <v>1696</v>
      </c>
      <c r="J4" s="691"/>
      <c r="K4" s="56" t="s">
        <v>1695</v>
      </c>
      <c r="L4" s="631" t="s">
        <v>1696</v>
      </c>
      <c r="M4" s="640"/>
      <c r="N4" s="640"/>
    </row>
    <row r="5" spans="1:14" ht="25.95" customHeight="1">
      <c r="A5" s="444">
        <v>30</v>
      </c>
      <c r="B5" s="632">
        <v>32.799999999999997</v>
      </c>
      <c r="C5" s="633">
        <v>34.299999999999997</v>
      </c>
      <c r="D5" s="444">
        <v>50</v>
      </c>
      <c r="E5" s="634">
        <v>19.2</v>
      </c>
      <c r="F5" s="635">
        <v>21.8</v>
      </c>
      <c r="G5" s="444">
        <v>70</v>
      </c>
      <c r="H5" s="632">
        <v>8.6</v>
      </c>
      <c r="I5" s="633">
        <v>10</v>
      </c>
      <c r="J5" s="444">
        <v>90</v>
      </c>
      <c r="K5" s="632">
        <v>2.5</v>
      </c>
      <c r="L5" s="633">
        <v>2.9</v>
      </c>
      <c r="M5" s="640"/>
      <c r="N5" s="640"/>
    </row>
    <row r="6" spans="1:14" ht="25.95" customHeight="1">
      <c r="A6" s="444">
        <v>31</v>
      </c>
      <c r="B6" s="632">
        <v>32.200000000000003</v>
      </c>
      <c r="C6" s="633">
        <v>33.299999999999997</v>
      </c>
      <c r="D6" s="444">
        <v>51</v>
      </c>
      <c r="E6" s="634">
        <v>18.600000000000001</v>
      </c>
      <c r="F6" s="635">
        <v>21.4</v>
      </c>
      <c r="G6" s="444">
        <v>71</v>
      </c>
      <c r="H6" s="632">
        <v>8.1999999999999993</v>
      </c>
      <c r="I6" s="633">
        <v>9.5</v>
      </c>
      <c r="J6" s="444">
        <v>91</v>
      </c>
      <c r="K6" s="632">
        <v>2.2000000000000002</v>
      </c>
      <c r="L6" s="633">
        <v>2.7</v>
      </c>
      <c r="M6" s="640"/>
      <c r="N6" s="640"/>
    </row>
    <row r="7" spans="1:14" ht="25.95" customHeight="1">
      <c r="A7" s="444">
        <v>32</v>
      </c>
      <c r="B7" s="632">
        <v>31.4</v>
      </c>
      <c r="C7" s="633">
        <v>33</v>
      </c>
      <c r="D7" s="444">
        <v>52</v>
      </c>
      <c r="E7" s="634">
        <v>17.899999999999999</v>
      </c>
      <c r="F7" s="635">
        <v>20.7</v>
      </c>
      <c r="G7" s="444">
        <v>72</v>
      </c>
      <c r="H7" s="632">
        <v>7.8</v>
      </c>
      <c r="I7" s="633">
        <v>9</v>
      </c>
      <c r="J7" s="444">
        <v>92</v>
      </c>
      <c r="K7" s="632">
        <v>2</v>
      </c>
      <c r="L7" s="633">
        <v>2.4</v>
      </c>
      <c r="M7" s="640"/>
      <c r="N7" s="640"/>
    </row>
    <row r="8" spans="1:14" ht="25.95" customHeight="1">
      <c r="A8" s="444">
        <v>33</v>
      </c>
      <c r="B8" s="632">
        <v>31.1</v>
      </c>
      <c r="C8" s="633">
        <v>33.1</v>
      </c>
      <c r="D8" s="444">
        <v>53</v>
      </c>
      <c r="E8" s="634">
        <v>17.399999999999999</v>
      </c>
      <c r="F8" s="635">
        <v>19.899999999999999</v>
      </c>
      <c r="G8" s="444">
        <v>73</v>
      </c>
      <c r="H8" s="632">
        <v>7.4</v>
      </c>
      <c r="I8" s="633">
        <v>8.6</v>
      </c>
      <c r="J8" s="444">
        <v>93</v>
      </c>
      <c r="K8" s="632">
        <v>1.9</v>
      </c>
      <c r="L8" s="633">
        <v>2.2000000000000002</v>
      </c>
      <c r="M8" s="640"/>
      <c r="N8" s="640"/>
    </row>
    <row r="9" spans="1:14" ht="25.95" customHeight="1">
      <c r="A9" s="444">
        <v>34</v>
      </c>
      <c r="B9" s="632">
        <v>30.8</v>
      </c>
      <c r="C9" s="633">
        <v>32.1</v>
      </c>
      <c r="D9" s="444">
        <v>54</v>
      </c>
      <c r="E9" s="634">
        <v>16.899999999999999</v>
      </c>
      <c r="F9" s="635">
        <v>19.3</v>
      </c>
      <c r="G9" s="444">
        <v>74</v>
      </c>
      <c r="H9" s="632">
        <v>7.1</v>
      </c>
      <c r="I9" s="633">
        <v>8.1999999999999993</v>
      </c>
      <c r="J9" s="444">
        <v>94</v>
      </c>
      <c r="K9" s="632">
        <v>1.7</v>
      </c>
      <c r="L9" s="633">
        <v>2</v>
      </c>
      <c r="M9" s="640"/>
      <c r="N9" s="640"/>
    </row>
    <row r="10" spans="1:14" ht="25.95" customHeight="1">
      <c r="A10" s="444">
        <v>35</v>
      </c>
      <c r="B10" s="632">
        <v>30.5</v>
      </c>
      <c r="C10" s="633">
        <v>31.1</v>
      </c>
      <c r="D10" s="444">
        <v>55</v>
      </c>
      <c r="E10" s="634">
        <v>16.3</v>
      </c>
      <c r="F10" s="635">
        <v>18.7</v>
      </c>
      <c r="G10" s="444">
        <v>75</v>
      </c>
      <c r="H10" s="632">
        <v>6.9</v>
      </c>
      <c r="I10" s="633">
        <v>7.9</v>
      </c>
      <c r="J10" s="444">
        <v>95</v>
      </c>
      <c r="K10" s="632">
        <v>1.5</v>
      </c>
      <c r="L10" s="633">
        <v>1.8</v>
      </c>
      <c r="M10" s="640"/>
      <c r="N10" s="640"/>
    </row>
    <row r="11" spans="1:14" ht="25.95" customHeight="1">
      <c r="A11" s="444">
        <v>36</v>
      </c>
      <c r="B11" s="632">
        <v>29.8</v>
      </c>
      <c r="C11" s="633">
        <v>30.1</v>
      </c>
      <c r="D11" s="444">
        <v>56</v>
      </c>
      <c r="E11" s="634">
        <v>15.7</v>
      </c>
      <c r="F11" s="635">
        <v>18.100000000000001</v>
      </c>
      <c r="G11" s="444">
        <v>76</v>
      </c>
      <c r="H11" s="632">
        <v>6.4</v>
      </c>
      <c r="I11" s="633">
        <v>7.4</v>
      </c>
      <c r="J11" s="444">
        <v>96</v>
      </c>
      <c r="K11" s="632">
        <v>1.6</v>
      </c>
      <c r="L11" s="633">
        <v>1.5</v>
      </c>
      <c r="M11" s="640"/>
      <c r="N11" s="640"/>
    </row>
    <row r="12" spans="1:14" ht="25.95" customHeight="1">
      <c r="A12" s="444">
        <v>37</v>
      </c>
      <c r="B12" s="632">
        <v>28.9</v>
      </c>
      <c r="C12" s="633">
        <v>30</v>
      </c>
      <c r="D12" s="444">
        <v>57</v>
      </c>
      <c r="E12" s="634">
        <v>15.2</v>
      </c>
      <c r="F12" s="635">
        <v>17.399999999999999</v>
      </c>
      <c r="G12" s="444">
        <v>77</v>
      </c>
      <c r="H12" s="632">
        <v>6.1</v>
      </c>
      <c r="I12" s="633">
        <v>7</v>
      </c>
      <c r="J12" s="444">
        <v>97</v>
      </c>
      <c r="K12" s="632">
        <v>1.4</v>
      </c>
      <c r="L12" s="633">
        <v>1.2</v>
      </c>
      <c r="M12" s="640"/>
      <c r="N12" s="640"/>
    </row>
    <row r="13" spans="1:14" ht="25.95" customHeight="1">
      <c r="A13" s="444">
        <v>38</v>
      </c>
      <c r="B13" s="632">
        <v>28</v>
      </c>
      <c r="C13" s="633">
        <v>29.4</v>
      </c>
      <c r="D13" s="444">
        <v>58</v>
      </c>
      <c r="E13" s="634">
        <v>14.5</v>
      </c>
      <c r="F13" s="635">
        <v>16.8</v>
      </c>
      <c r="G13" s="444">
        <v>78</v>
      </c>
      <c r="H13" s="632">
        <v>5.8</v>
      </c>
      <c r="I13" s="633">
        <v>6.7</v>
      </c>
      <c r="J13" s="444">
        <v>98</v>
      </c>
      <c r="K13" s="632">
        <v>1</v>
      </c>
      <c r="L13" s="633">
        <v>0.9</v>
      </c>
      <c r="M13" s="640"/>
      <c r="N13" s="640"/>
    </row>
    <row r="14" spans="1:14" ht="25.95" customHeight="1">
      <c r="A14" s="444">
        <v>39</v>
      </c>
      <c r="B14" s="632">
        <v>27.1</v>
      </c>
      <c r="C14" s="633">
        <v>28.6</v>
      </c>
      <c r="D14" s="444">
        <v>59</v>
      </c>
      <c r="E14" s="634">
        <v>14</v>
      </c>
      <c r="F14" s="635">
        <v>16.3</v>
      </c>
      <c r="G14" s="444">
        <v>79</v>
      </c>
      <c r="H14" s="632">
        <v>5.4</v>
      </c>
      <c r="I14" s="633">
        <v>6.3</v>
      </c>
      <c r="J14" s="431">
        <v>99</v>
      </c>
      <c r="K14" s="636">
        <v>0.5</v>
      </c>
      <c r="L14" s="637">
        <v>0.5</v>
      </c>
      <c r="M14" s="640"/>
      <c r="N14" s="640"/>
    </row>
    <row r="15" spans="1:14" ht="25.95" customHeight="1">
      <c r="A15" s="444">
        <v>40</v>
      </c>
      <c r="B15" s="632">
        <v>26.5</v>
      </c>
      <c r="C15" s="633">
        <v>27.9</v>
      </c>
      <c r="D15" s="444">
        <v>60</v>
      </c>
      <c r="E15" s="634">
        <v>13.4</v>
      </c>
      <c r="F15" s="635">
        <v>15.5</v>
      </c>
      <c r="G15" s="444">
        <v>80</v>
      </c>
      <c r="H15" s="632">
        <v>5.0999999999999996</v>
      </c>
      <c r="I15" s="633">
        <v>5.9</v>
      </c>
      <c r="J15" s="16"/>
      <c r="K15" s="16"/>
      <c r="L15" s="16"/>
      <c r="M15" s="640"/>
      <c r="N15" s="640"/>
    </row>
    <row r="16" spans="1:14" ht="25.95" customHeight="1">
      <c r="A16" s="444">
        <v>41</v>
      </c>
      <c r="B16" s="632">
        <v>25.9</v>
      </c>
      <c r="C16" s="633">
        <v>27.4</v>
      </c>
      <c r="D16" s="444">
        <v>61</v>
      </c>
      <c r="E16" s="634">
        <v>12.8</v>
      </c>
      <c r="F16" s="635">
        <v>15</v>
      </c>
      <c r="G16" s="444">
        <v>81</v>
      </c>
      <c r="H16" s="632">
        <v>4.9000000000000004</v>
      </c>
      <c r="I16" s="633">
        <v>5.6</v>
      </c>
      <c r="J16" s="16"/>
      <c r="K16" s="16"/>
      <c r="L16" s="16"/>
      <c r="M16" s="640"/>
      <c r="N16" s="640"/>
    </row>
    <row r="17" spans="1:14" ht="25.95" customHeight="1">
      <c r="A17" s="444">
        <v>42</v>
      </c>
      <c r="B17" s="632">
        <v>25.3</v>
      </c>
      <c r="C17" s="633">
        <v>26.6</v>
      </c>
      <c r="D17" s="444">
        <v>62</v>
      </c>
      <c r="E17" s="634">
        <v>12.3</v>
      </c>
      <c r="F17" s="635">
        <v>14.4</v>
      </c>
      <c r="G17" s="444">
        <v>82</v>
      </c>
      <c r="H17" s="632">
        <v>4.5999999999999996</v>
      </c>
      <c r="I17" s="633">
        <v>5.2</v>
      </c>
      <c r="J17" s="16"/>
      <c r="K17" s="16"/>
      <c r="L17" s="16"/>
      <c r="M17" s="640"/>
      <c r="N17" s="640"/>
    </row>
    <row r="18" spans="1:14" ht="25.95" customHeight="1">
      <c r="A18" s="444">
        <v>43</v>
      </c>
      <c r="B18" s="632">
        <v>24.6</v>
      </c>
      <c r="C18" s="633">
        <v>26.1</v>
      </c>
      <c r="D18" s="444">
        <v>63</v>
      </c>
      <c r="E18" s="634">
        <v>11.9</v>
      </c>
      <c r="F18" s="635">
        <v>13.8</v>
      </c>
      <c r="G18" s="444">
        <v>83</v>
      </c>
      <c r="H18" s="632">
        <v>4.2</v>
      </c>
      <c r="I18" s="633">
        <v>4.9000000000000004</v>
      </c>
      <c r="J18" s="16"/>
      <c r="K18" s="16"/>
      <c r="L18" s="16"/>
      <c r="M18" s="640"/>
      <c r="N18" s="640"/>
    </row>
    <row r="19" spans="1:14" ht="25.95" customHeight="1">
      <c r="A19" s="444">
        <v>44</v>
      </c>
      <c r="B19" s="632">
        <v>23.8</v>
      </c>
      <c r="C19" s="633">
        <v>25.4</v>
      </c>
      <c r="D19" s="444">
        <v>64</v>
      </c>
      <c r="E19" s="634">
        <v>11.4</v>
      </c>
      <c r="F19" s="635">
        <v>13.3</v>
      </c>
      <c r="G19" s="444">
        <v>84</v>
      </c>
      <c r="H19" s="632">
        <v>3.9</v>
      </c>
      <c r="I19" s="633">
        <v>4.5</v>
      </c>
      <c r="J19" s="16"/>
      <c r="K19" s="16"/>
      <c r="L19" s="16"/>
      <c r="M19" s="640"/>
      <c r="N19" s="640"/>
    </row>
    <row r="20" spans="1:14" ht="25.95" customHeight="1">
      <c r="A20" s="444">
        <v>45</v>
      </c>
      <c r="B20" s="632">
        <v>23</v>
      </c>
      <c r="C20" s="633">
        <v>25.1</v>
      </c>
      <c r="D20" s="444">
        <v>65</v>
      </c>
      <c r="E20" s="634">
        <v>10.9</v>
      </c>
      <c r="F20" s="635">
        <v>12.7</v>
      </c>
      <c r="G20" s="444">
        <v>85</v>
      </c>
      <c r="H20" s="632">
        <v>3.6</v>
      </c>
      <c r="I20" s="633">
        <v>4.2</v>
      </c>
      <c r="J20" s="16"/>
      <c r="K20" s="16"/>
      <c r="L20" s="16"/>
      <c r="M20" s="640"/>
      <c r="N20" s="640"/>
    </row>
    <row r="21" spans="1:14" ht="25.95" customHeight="1">
      <c r="A21" s="444">
        <v>46</v>
      </c>
      <c r="B21" s="632">
        <v>22.2</v>
      </c>
      <c r="C21" s="633">
        <v>24.8</v>
      </c>
      <c r="D21" s="444">
        <v>66</v>
      </c>
      <c r="E21" s="634">
        <v>10.5</v>
      </c>
      <c r="F21" s="635">
        <v>12.2</v>
      </c>
      <c r="G21" s="444">
        <v>86</v>
      </c>
      <c r="H21" s="632">
        <v>3.4</v>
      </c>
      <c r="I21" s="633">
        <v>3.9</v>
      </c>
      <c r="J21" s="16"/>
      <c r="K21" s="16"/>
      <c r="L21" s="16"/>
      <c r="M21" s="640"/>
      <c r="N21" s="640"/>
    </row>
    <row r="22" spans="1:14" ht="25.95" customHeight="1">
      <c r="A22" s="444">
        <v>47</v>
      </c>
      <c r="B22" s="632">
        <v>21.3</v>
      </c>
      <c r="C22" s="633">
        <v>23.9</v>
      </c>
      <c r="D22" s="444">
        <v>67</v>
      </c>
      <c r="E22" s="634">
        <v>10</v>
      </c>
      <c r="F22" s="635">
        <v>11.6</v>
      </c>
      <c r="G22" s="444">
        <v>87</v>
      </c>
      <c r="H22" s="632">
        <v>3.1</v>
      </c>
      <c r="I22" s="633">
        <v>3.7</v>
      </c>
      <c r="J22" s="16"/>
      <c r="K22" s="16"/>
      <c r="L22" s="16"/>
      <c r="M22" s="640"/>
      <c r="N22" s="640"/>
    </row>
    <row r="23" spans="1:14" ht="25.95" customHeight="1">
      <c r="A23" s="444">
        <v>48</v>
      </c>
      <c r="B23" s="632">
        <v>20.5</v>
      </c>
      <c r="C23" s="633">
        <v>23.2</v>
      </c>
      <c r="D23" s="444">
        <v>68</v>
      </c>
      <c r="E23" s="634">
        <v>9.6</v>
      </c>
      <c r="F23" s="635">
        <v>11.1</v>
      </c>
      <c r="G23" s="444">
        <v>88</v>
      </c>
      <c r="H23" s="632">
        <v>2.9</v>
      </c>
      <c r="I23" s="633">
        <v>3.4</v>
      </c>
      <c r="J23" s="16"/>
      <c r="K23" s="16"/>
      <c r="L23" s="16"/>
      <c r="M23" s="640"/>
      <c r="N23" s="640"/>
    </row>
    <row r="24" spans="1:14" ht="25.95" customHeight="1">
      <c r="A24" s="431">
        <v>49</v>
      </c>
      <c r="B24" s="636">
        <v>19.8</v>
      </c>
      <c r="C24" s="637">
        <v>22.4</v>
      </c>
      <c r="D24" s="431">
        <v>69</v>
      </c>
      <c r="E24" s="638">
        <v>9.1</v>
      </c>
      <c r="F24" s="639">
        <v>10.7</v>
      </c>
      <c r="G24" s="431">
        <v>89</v>
      </c>
      <c r="H24" s="636">
        <v>2.7</v>
      </c>
      <c r="I24" s="637">
        <v>3.1</v>
      </c>
      <c r="J24" s="16"/>
      <c r="K24" s="16"/>
      <c r="L24" s="16"/>
      <c r="M24" s="640"/>
      <c r="N24" s="640"/>
    </row>
  </sheetData>
  <mergeCells count="9">
    <mergeCell ref="H3:I3"/>
    <mergeCell ref="J3:J4"/>
    <mergeCell ref="K3:L3"/>
    <mergeCell ref="A1:N1"/>
    <mergeCell ref="A3:A4"/>
    <mergeCell ref="B3:C3"/>
    <mergeCell ref="D3:D4"/>
    <mergeCell ref="E3:F3"/>
    <mergeCell ref="G3:G4"/>
  </mergeCells>
  <phoneticPr fontId="3"/>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44102-A23D-43A4-A94C-601556D677BC}">
  <dimension ref="A1:H30"/>
  <sheetViews>
    <sheetView topLeftCell="A19" workbookViewId="0">
      <selection activeCell="K7" sqref="K7"/>
    </sheetView>
  </sheetViews>
  <sheetFormatPr defaultRowHeight="10.8"/>
  <cols>
    <col min="1" max="1" width="16.625" customWidth="1"/>
  </cols>
  <sheetData>
    <row r="1" spans="1:8" ht="26.7" customHeight="1">
      <c r="A1" s="679" t="s">
        <v>960</v>
      </c>
      <c r="B1" s="679"/>
      <c r="C1" s="679"/>
      <c r="D1" s="679"/>
      <c r="E1" s="679"/>
      <c r="F1" s="679"/>
      <c r="G1" s="679"/>
      <c r="H1" s="679"/>
    </row>
    <row r="2" spans="1:8" ht="26.7" customHeight="1">
      <c r="A2" s="118"/>
      <c r="B2" s="118"/>
      <c r="C2" s="118"/>
      <c r="D2" s="118"/>
      <c r="E2" s="118"/>
      <c r="F2" s="118"/>
      <c r="G2" s="118"/>
    </row>
    <row r="3" spans="1:8" ht="26.7" customHeight="1">
      <c r="A3" s="227" t="s">
        <v>783</v>
      </c>
      <c r="B3" s="164" t="s">
        <v>784</v>
      </c>
      <c r="C3" s="165" t="s">
        <v>712</v>
      </c>
      <c r="D3" s="164" t="s">
        <v>785</v>
      </c>
      <c r="E3" s="165" t="s">
        <v>712</v>
      </c>
      <c r="F3" s="164" t="s">
        <v>786</v>
      </c>
      <c r="G3" s="165" t="s">
        <v>712</v>
      </c>
    </row>
    <row r="4" spans="1:8" ht="26.7" customHeight="1">
      <c r="A4" s="122" t="s">
        <v>787</v>
      </c>
      <c r="B4" s="123">
        <v>5</v>
      </c>
      <c r="C4" s="125" t="s">
        <v>619</v>
      </c>
      <c r="D4" s="123">
        <v>11</v>
      </c>
      <c r="E4" s="125" t="s">
        <v>625</v>
      </c>
      <c r="F4" s="126">
        <v>16</v>
      </c>
      <c r="G4" s="125" t="s">
        <v>619</v>
      </c>
    </row>
    <row r="5" spans="1:8" ht="26.7" customHeight="1">
      <c r="A5" s="122" t="s">
        <v>788</v>
      </c>
      <c r="B5" s="127">
        <v>3</v>
      </c>
      <c r="C5" s="166" t="s">
        <v>619</v>
      </c>
      <c r="D5" s="127" t="s">
        <v>265</v>
      </c>
      <c r="E5" s="166" t="s">
        <v>619</v>
      </c>
      <c r="F5" s="129" t="s">
        <v>114</v>
      </c>
      <c r="G5" s="166" t="s">
        <v>619</v>
      </c>
    </row>
    <row r="6" spans="1:8" ht="26.7" customHeight="1">
      <c r="A6" s="122" t="s">
        <v>790</v>
      </c>
      <c r="B6" s="127">
        <v>4</v>
      </c>
      <c r="C6" s="166" t="s">
        <v>619</v>
      </c>
      <c r="D6" s="127">
        <v>5</v>
      </c>
      <c r="E6" s="166" t="s">
        <v>619</v>
      </c>
      <c r="F6" s="129">
        <v>9</v>
      </c>
      <c r="G6" s="166" t="s">
        <v>619</v>
      </c>
    </row>
    <row r="7" spans="1:8" ht="26.7" customHeight="1">
      <c r="A7" s="122" t="s">
        <v>791</v>
      </c>
      <c r="B7" s="127">
        <v>11</v>
      </c>
      <c r="C7" s="166" t="s">
        <v>619</v>
      </c>
      <c r="D7" s="127">
        <v>4</v>
      </c>
      <c r="E7" s="166" t="s">
        <v>619</v>
      </c>
      <c r="F7" s="129">
        <v>15</v>
      </c>
      <c r="G7" s="166" t="s">
        <v>619</v>
      </c>
    </row>
    <row r="8" spans="1:8" ht="26.7" customHeight="1">
      <c r="A8" s="122" t="s">
        <v>792</v>
      </c>
      <c r="B8" s="127">
        <v>25</v>
      </c>
      <c r="C8" s="166" t="s">
        <v>625</v>
      </c>
      <c r="D8" s="127">
        <v>17</v>
      </c>
      <c r="E8" s="166" t="s">
        <v>625</v>
      </c>
      <c r="F8" s="129">
        <v>42</v>
      </c>
      <c r="G8" s="166" t="s">
        <v>625</v>
      </c>
    </row>
    <row r="9" spans="1:8" ht="26.7" customHeight="1">
      <c r="A9" s="122" t="s">
        <v>793</v>
      </c>
      <c r="B9" s="127">
        <v>65</v>
      </c>
      <c r="C9" s="166" t="s">
        <v>1535</v>
      </c>
      <c r="D9" s="127">
        <v>39</v>
      </c>
      <c r="E9" s="166" t="s">
        <v>797</v>
      </c>
      <c r="F9" s="129">
        <v>104</v>
      </c>
      <c r="G9" s="166" t="s">
        <v>797</v>
      </c>
    </row>
    <row r="10" spans="1:8" ht="26.7" customHeight="1">
      <c r="A10" s="122" t="s">
        <v>795</v>
      </c>
      <c r="B10" s="127">
        <v>150</v>
      </c>
      <c r="C10" s="166" t="s">
        <v>1536</v>
      </c>
      <c r="D10" s="127">
        <v>69</v>
      </c>
      <c r="E10" s="166" t="s">
        <v>1536</v>
      </c>
      <c r="F10" s="129">
        <v>219</v>
      </c>
      <c r="G10" s="166" t="s">
        <v>1536</v>
      </c>
    </row>
    <row r="11" spans="1:8" ht="26.7" customHeight="1">
      <c r="A11" s="122" t="s">
        <v>798</v>
      </c>
      <c r="B11" s="127">
        <v>290</v>
      </c>
      <c r="C11" s="166" t="s">
        <v>866</v>
      </c>
      <c r="D11" s="127">
        <v>131</v>
      </c>
      <c r="E11" s="166" t="s">
        <v>1548</v>
      </c>
      <c r="F11" s="129">
        <v>421</v>
      </c>
      <c r="G11" s="166" t="s">
        <v>866</v>
      </c>
    </row>
    <row r="12" spans="1:8" ht="26.7" customHeight="1">
      <c r="A12" s="122" t="s">
        <v>799</v>
      </c>
      <c r="B12" s="127">
        <v>512</v>
      </c>
      <c r="C12" s="166" t="s">
        <v>1537</v>
      </c>
      <c r="D12" s="127">
        <v>197</v>
      </c>
      <c r="E12" s="166" t="s">
        <v>1549</v>
      </c>
      <c r="F12" s="129">
        <v>709</v>
      </c>
      <c r="G12" s="166" t="s">
        <v>1537</v>
      </c>
    </row>
    <row r="13" spans="1:8" ht="26.7" customHeight="1">
      <c r="A13" s="122" t="s">
        <v>802</v>
      </c>
      <c r="B13" s="127">
        <v>1130</v>
      </c>
      <c r="C13" s="166" t="s">
        <v>1538</v>
      </c>
      <c r="D13" s="127">
        <v>358</v>
      </c>
      <c r="E13" s="166" t="s">
        <v>841</v>
      </c>
      <c r="F13" s="129">
        <v>1488</v>
      </c>
      <c r="G13" s="166" t="s">
        <v>1560</v>
      </c>
    </row>
    <row r="14" spans="1:8" ht="26.7" customHeight="1">
      <c r="A14" s="122" t="s">
        <v>805</v>
      </c>
      <c r="B14" s="127">
        <v>1557</v>
      </c>
      <c r="C14" s="166" t="s">
        <v>1539</v>
      </c>
      <c r="D14" s="127">
        <v>542</v>
      </c>
      <c r="E14" s="166" t="s">
        <v>1550</v>
      </c>
      <c r="F14" s="129">
        <v>2099</v>
      </c>
      <c r="G14" s="166" t="s">
        <v>1561</v>
      </c>
    </row>
    <row r="15" spans="1:8" ht="26.7" customHeight="1">
      <c r="A15" s="122" t="s">
        <v>806</v>
      </c>
      <c r="B15" s="127">
        <v>1657</v>
      </c>
      <c r="C15" s="166" t="s">
        <v>1540</v>
      </c>
      <c r="D15" s="127">
        <v>572</v>
      </c>
      <c r="E15" s="166" t="s">
        <v>1551</v>
      </c>
      <c r="F15" s="129">
        <v>2229</v>
      </c>
      <c r="G15" s="166" t="s">
        <v>1539</v>
      </c>
    </row>
    <row r="16" spans="1:8" ht="26.7" customHeight="1">
      <c r="A16" s="122" t="s">
        <v>807</v>
      </c>
      <c r="B16" s="127">
        <v>2128</v>
      </c>
      <c r="C16" s="166" t="s">
        <v>1541</v>
      </c>
      <c r="D16" s="127">
        <v>718</v>
      </c>
      <c r="E16" s="166" t="s">
        <v>1552</v>
      </c>
      <c r="F16" s="129">
        <v>2846</v>
      </c>
      <c r="G16" s="166" t="s">
        <v>1562</v>
      </c>
    </row>
    <row r="17" spans="1:7" ht="26.7" customHeight="1">
      <c r="A17" s="122" t="s">
        <v>809</v>
      </c>
      <c r="B17" s="127">
        <v>2857</v>
      </c>
      <c r="C17" s="166" t="s">
        <v>1542</v>
      </c>
      <c r="D17" s="127">
        <v>1099</v>
      </c>
      <c r="E17" s="166" t="s">
        <v>1553</v>
      </c>
      <c r="F17" s="129">
        <v>3956</v>
      </c>
      <c r="G17" s="166" t="s">
        <v>1563</v>
      </c>
    </row>
    <row r="18" spans="1:7" ht="26.7" customHeight="1">
      <c r="A18" s="122" t="s">
        <v>810</v>
      </c>
      <c r="B18" s="127">
        <v>4667</v>
      </c>
      <c r="C18" s="166" t="s">
        <v>1543</v>
      </c>
      <c r="D18" s="127">
        <v>1783</v>
      </c>
      <c r="E18" s="166" t="s">
        <v>1554</v>
      </c>
      <c r="F18" s="129">
        <v>6450</v>
      </c>
      <c r="G18" s="166" t="s">
        <v>1564</v>
      </c>
    </row>
    <row r="19" spans="1:7" ht="26.7" customHeight="1">
      <c r="A19" s="122" t="s">
        <v>811</v>
      </c>
      <c r="B19" s="127">
        <v>4056</v>
      </c>
      <c r="C19" s="166" t="s">
        <v>1544</v>
      </c>
      <c r="D19" s="127">
        <v>1806</v>
      </c>
      <c r="E19" s="166" t="s">
        <v>1555</v>
      </c>
      <c r="F19" s="129">
        <v>5862</v>
      </c>
      <c r="G19" s="166" t="s">
        <v>1544</v>
      </c>
    </row>
    <row r="20" spans="1:7" ht="26.7" customHeight="1">
      <c r="A20" s="122" t="s">
        <v>813</v>
      </c>
      <c r="B20" s="127">
        <v>3897</v>
      </c>
      <c r="C20" s="166" t="s">
        <v>812</v>
      </c>
      <c r="D20" s="127">
        <v>2112</v>
      </c>
      <c r="E20" s="166" t="s">
        <v>1556</v>
      </c>
      <c r="F20" s="129">
        <v>6009</v>
      </c>
      <c r="G20" s="166" t="s">
        <v>1565</v>
      </c>
    </row>
    <row r="21" spans="1:7" ht="26.7" customHeight="1">
      <c r="A21" s="122" t="s">
        <v>963</v>
      </c>
      <c r="B21" s="127">
        <v>2558</v>
      </c>
      <c r="C21" s="166" t="s">
        <v>1545</v>
      </c>
      <c r="D21" s="127">
        <v>1580</v>
      </c>
      <c r="E21" s="166" t="s">
        <v>1557</v>
      </c>
      <c r="F21" s="129">
        <v>4138</v>
      </c>
      <c r="G21" s="166" t="s">
        <v>1542</v>
      </c>
    </row>
    <row r="22" spans="1:7" ht="26.7" customHeight="1">
      <c r="A22" s="122" t="s">
        <v>815</v>
      </c>
      <c r="B22" s="127">
        <v>674</v>
      </c>
      <c r="C22" s="166" t="s">
        <v>1546</v>
      </c>
      <c r="D22" s="127">
        <v>525</v>
      </c>
      <c r="E22" s="166" t="s">
        <v>1558</v>
      </c>
      <c r="F22" s="129">
        <v>1199</v>
      </c>
      <c r="G22" s="166" t="s">
        <v>1566</v>
      </c>
    </row>
    <row r="23" spans="1:7" ht="26.7" customHeight="1">
      <c r="A23" s="122" t="s">
        <v>731</v>
      </c>
      <c r="B23" s="127">
        <v>75</v>
      </c>
      <c r="C23" s="166" t="s">
        <v>797</v>
      </c>
      <c r="D23" s="127">
        <v>71</v>
      </c>
      <c r="E23" s="166" t="s">
        <v>1536</v>
      </c>
      <c r="F23" s="129">
        <v>146</v>
      </c>
      <c r="G23" s="166" t="s">
        <v>796</v>
      </c>
    </row>
    <row r="24" spans="1:7" ht="26.7" customHeight="1">
      <c r="A24" s="130" t="s">
        <v>5</v>
      </c>
      <c r="B24" s="123">
        <v>26321</v>
      </c>
      <c r="C24" s="269" t="s">
        <v>82</v>
      </c>
      <c r="D24" s="123">
        <v>11640</v>
      </c>
      <c r="E24" s="269" t="s">
        <v>82</v>
      </c>
      <c r="F24" s="126">
        <v>37961</v>
      </c>
      <c r="G24" s="124" t="s">
        <v>82</v>
      </c>
    </row>
    <row r="25" spans="1:7" ht="26.7" customHeight="1">
      <c r="A25" s="130" t="s">
        <v>612</v>
      </c>
      <c r="B25" s="674" t="s">
        <v>1533</v>
      </c>
      <c r="C25" s="675"/>
      <c r="D25" s="674" t="s">
        <v>1547</v>
      </c>
      <c r="E25" s="675"/>
      <c r="F25" s="674" t="s">
        <v>1559</v>
      </c>
      <c r="G25" s="675"/>
    </row>
    <row r="26" spans="1:7" ht="26.7" customHeight="1">
      <c r="A26" s="131" t="s">
        <v>819</v>
      </c>
      <c r="B26" s="674" t="s">
        <v>1534</v>
      </c>
      <c r="C26" s="675"/>
      <c r="D26" s="674" t="s">
        <v>1534</v>
      </c>
      <c r="E26" s="675"/>
      <c r="F26" s="674" t="s">
        <v>1534</v>
      </c>
      <c r="G26" s="675"/>
    </row>
    <row r="27" spans="1:7" ht="26.7" customHeight="1">
      <c r="A27" s="130" t="s">
        <v>8</v>
      </c>
      <c r="B27" s="676">
        <v>26325</v>
      </c>
      <c r="C27" s="677"/>
      <c r="D27" s="676">
        <v>11643</v>
      </c>
      <c r="E27" s="677"/>
      <c r="F27" s="676">
        <v>37968</v>
      </c>
      <c r="G27" s="677"/>
    </row>
    <row r="28" spans="1:7" ht="26.7" customHeight="1">
      <c r="A28" s="132" t="s">
        <v>964</v>
      </c>
      <c r="B28" s="671">
        <v>70.38</v>
      </c>
      <c r="C28" s="672"/>
      <c r="D28" s="671">
        <v>72.709999999999994</v>
      </c>
      <c r="E28" s="672"/>
      <c r="F28" s="671">
        <v>71.09</v>
      </c>
      <c r="G28" s="672"/>
    </row>
    <row r="29" spans="1:7" ht="26.7" customHeight="1">
      <c r="A29" s="132" t="s">
        <v>148</v>
      </c>
      <c r="B29" s="671">
        <v>13.2</v>
      </c>
      <c r="C29" s="672"/>
      <c r="D29" s="671">
        <v>13.66</v>
      </c>
      <c r="E29" s="672"/>
      <c r="F29" s="671">
        <v>13.38</v>
      </c>
      <c r="G29" s="672"/>
    </row>
    <row r="30" spans="1:7" ht="26.7" customHeight="1">
      <c r="A30" s="673" t="s">
        <v>1409</v>
      </c>
      <c r="B30" s="673"/>
      <c r="C30" s="673"/>
      <c r="D30" s="673"/>
      <c r="E30" s="673"/>
      <c r="F30" s="673"/>
      <c r="G30" s="673"/>
    </row>
  </sheetData>
  <mergeCells count="17">
    <mergeCell ref="F28:G28"/>
    <mergeCell ref="F29:G29"/>
    <mergeCell ref="A1:H1"/>
    <mergeCell ref="A30:G30"/>
    <mergeCell ref="B25:C25"/>
    <mergeCell ref="B26:C26"/>
    <mergeCell ref="B27:C27"/>
    <mergeCell ref="B28:C28"/>
    <mergeCell ref="B29:C29"/>
    <mergeCell ref="D25:E25"/>
    <mergeCell ref="D26:E26"/>
    <mergeCell ref="D27:E27"/>
    <mergeCell ref="D28:E28"/>
    <mergeCell ref="D29:E29"/>
    <mergeCell ref="F25:G25"/>
    <mergeCell ref="F26:G26"/>
    <mergeCell ref="F27:G27"/>
  </mergeCells>
  <phoneticPr fontId="3"/>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CB2EC-569A-4851-B8E3-2EF864183402}">
  <dimension ref="A1:U8"/>
  <sheetViews>
    <sheetView workbookViewId="0">
      <selection activeCell="G12" sqref="G12"/>
    </sheetView>
  </sheetViews>
  <sheetFormatPr defaultRowHeight="10.8"/>
  <cols>
    <col min="1" max="1" width="25.375" customWidth="1"/>
  </cols>
  <sheetData>
    <row r="1" spans="1:21" ht="26.7" customHeight="1">
      <c r="A1" s="667" t="s">
        <v>965</v>
      </c>
      <c r="B1" s="667"/>
      <c r="C1" s="667"/>
      <c r="D1" s="667"/>
      <c r="E1" s="667"/>
      <c r="F1" s="667"/>
      <c r="G1" s="667"/>
      <c r="H1" s="667"/>
      <c r="I1" s="667"/>
      <c r="J1" s="667"/>
      <c r="K1" s="667"/>
      <c r="L1" s="667"/>
      <c r="M1" s="667"/>
      <c r="N1" s="667"/>
      <c r="O1" s="667"/>
      <c r="P1" s="667"/>
      <c r="Q1" s="667"/>
      <c r="R1" s="667"/>
      <c r="S1" s="667"/>
      <c r="T1" s="667"/>
      <c r="U1" s="16"/>
    </row>
    <row r="2" spans="1:21" ht="26.7" customHeight="1">
      <c r="A2" s="136"/>
      <c r="B2" s="16"/>
      <c r="C2" s="16"/>
      <c r="D2" s="16"/>
      <c r="E2" s="16"/>
      <c r="F2" s="16"/>
      <c r="G2" s="16"/>
      <c r="H2" s="16"/>
      <c r="I2" s="16"/>
      <c r="J2" s="16"/>
      <c r="K2" s="16"/>
      <c r="L2" s="16"/>
      <c r="M2" s="16"/>
      <c r="N2" s="16"/>
      <c r="O2" s="16"/>
      <c r="P2" s="16"/>
      <c r="Q2" s="16"/>
      <c r="R2" s="16"/>
      <c r="S2" s="16"/>
      <c r="T2" s="16"/>
      <c r="U2" s="16"/>
    </row>
    <row r="3" spans="1:21" ht="26.7" customHeight="1">
      <c r="A3" s="137"/>
      <c r="B3" s="138">
        <v>1983</v>
      </c>
      <c r="C3" s="138">
        <v>1984</v>
      </c>
      <c r="D3" s="138">
        <v>1985</v>
      </c>
      <c r="E3" s="138">
        <v>1986</v>
      </c>
      <c r="F3" s="138">
        <v>1987</v>
      </c>
      <c r="G3" s="138">
        <v>1988</v>
      </c>
      <c r="H3" s="138">
        <v>1989</v>
      </c>
      <c r="I3" s="138">
        <v>1990</v>
      </c>
      <c r="J3" s="138">
        <v>1991</v>
      </c>
      <c r="K3" s="138">
        <v>1992</v>
      </c>
      <c r="L3" s="138">
        <v>1993</v>
      </c>
      <c r="M3" s="138">
        <v>1994</v>
      </c>
      <c r="N3" s="138">
        <v>1995</v>
      </c>
      <c r="O3" s="138">
        <v>1996</v>
      </c>
      <c r="P3" s="138">
        <v>1997</v>
      </c>
      <c r="Q3" s="138">
        <v>1998</v>
      </c>
      <c r="R3" s="138">
        <v>1999</v>
      </c>
      <c r="S3" s="138">
        <v>2000</v>
      </c>
      <c r="T3" s="138">
        <v>2001</v>
      </c>
      <c r="U3" s="16"/>
    </row>
    <row r="4" spans="1:21" ht="26.7" customHeight="1">
      <c r="A4" s="270" t="s">
        <v>966</v>
      </c>
      <c r="B4" s="271">
        <v>51.92</v>
      </c>
      <c r="C4" s="271">
        <v>53.18</v>
      </c>
      <c r="D4" s="271">
        <v>54.41</v>
      </c>
      <c r="E4" s="271">
        <v>55.09</v>
      </c>
      <c r="F4" s="271">
        <v>55.93</v>
      </c>
      <c r="G4" s="271">
        <v>56.89</v>
      </c>
      <c r="H4" s="271">
        <v>57.4</v>
      </c>
      <c r="I4" s="271">
        <v>58.09</v>
      </c>
      <c r="J4" s="271">
        <v>58.15</v>
      </c>
      <c r="K4" s="271">
        <v>59.52</v>
      </c>
      <c r="L4" s="271">
        <v>59.8</v>
      </c>
      <c r="M4" s="271">
        <v>60.43</v>
      </c>
      <c r="N4" s="271">
        <v>61.01</v>
      </c>
      <c r="O4" s="271">
        <v>61.51</v>
      </c>
      <c r="P4" s="271">
        <v>62.22</v>
      </c>
      <c r="Q4" s="271">
        <v>62.68</v>
      </c>
      <c r="R4" s="271">
        <v>63.38</v>
      </c>
      <c r="S4" s="271">
        <v>63.78</v>
      </c>
      <c r="T4" s="271">
        <v>64.239999999999995</v>
      </c>
      <c r="U4" s="16"/>
    </row>
    <row r="5" spans="1:21" ht="26.7" customHeight="1">
      <c r="A5" s="136"/>
      <c r="B5" s="142"/>
      <c r="C5" s="142"/>
      <c r="D5" s="142"/>
      <c r="E5" s="142"/>
      <c r="F5" s="142"/>
      <c r="G5" s="142"/>
      <c r="H5" s="142"/>
      <c r="I5" s="142"/>
      <c r="J5" s="142"/>
      <c r="K5" s="142"/>
      <c r="L5" s="143"/>
      <c r="M5" s="142"/>
      <c r="N5" s="142"/>
      <c r="O5" s="142"/>
      <c r="P5" s="142"/>
      <c r="Q5" s="142"/>
      <c r="R5" s="142"/>
      <c r="S5" s="16"/>
      <c r="T5" s="16"/>
      <c r="U5" s="16"/>
    </row>
    <row r="6" spans="1:21" ht="26.7" customHeight="1">
      <c r="A6" s="272"/>
      <c r="B6" s="138">
        <v>2002</v>
      </c>
      <c r="C6" s="138">
        <v>2003</v>
      </c>
      <c r="D6" s="138">
        <v>2004</v>
      </c>
      <c r="E6" s="138">
        <v>2005</v>
      </c>
      <c r="F6" s="138">
        <v>2006</v>
      </c>
      <c r="G6" s="138">
        <v>2007</v>
      </c>
      <c r="H6" s="138">
        <v>2008</v>
      </c>
      <c r="I6" s="138">
        <v>2009</v>
      </c>
      <c r="J6" s="138">
        <v>2010</v>
      </c>
      <c r="K6" s="138">
        <v>2011</v>
      </c>
      <c r="L6" s="138">
        <v>2012</v>
      </c>
      <c r="M6" s="138">
        <v>2013</v>
      </c>
      <c r="N6" s="138">
        <v>2014</v>
      </c>
      <c r="O6" s="138">
        <v>2015</v>
      </c>
      <c r="P6" s="138">
        <v>2016</v>
      </c>
      <c r="Q6" s="138">
        <v>2017</v>
      </c>
      <c r="R6" s="138">
        <v>2018</v>
      </c>
      <c r="S6" s="138">
        <v>2019</v>
      </c>
      <c r="T6" s="266">
        <v>2020</v>
      </c>
      <c r="U6" s="46">
        <v>2021</v>
      </c>
    </row>
    <row r="7" spans="1:21" ht="26.7" customHeight="1">
      <c r="A7" s="270" t="s">
        <v>966</v>
      </c>
      <c r="B7" s="271">
        <v>64.680000000000007</v>
      </c>
      <c r="C7" s="271">
        <v>65.349999999999994</v>
      </c>
      <c r="D7" s="271">
        <v>65.760000000000005</v>
      </c>
      <c r="E7" s="271">
        <v>66.2</v>
      </c>
      <c r="F7" s="271">
        <v>66.400000000000006</v>
      </c>
      <c r="G7" s="271">
        <v>66.81</v>
      </c>
      <c r="H7" s="271">
        <v>67.239999999999995</v>
      </c>
      <c r="I7" s="271">
        <v>67.31</v>
      </c>
      <c r="J7" s="271">
        <v>67.790000000000006</v>
      </c>
      <c r="K7" s="271">
        <v>67.84</v>
      </c>
      <c r="L7" s="271">
        <v>68.45</v>
      </c>
      <c r="M7" s="271">
        <v>68.67</v>
      </c>
      <c r="N7" s="271">
        <v>69.040000000000006</v>
      </c>
      <c r="O7" s="271">
        <v>69.2</v>
      </c>
      <c r="P7" s="271">
        <v>69.400000000000006</v>
      </c>
      <c r="Q7" s="271">
        <v>69.680000000000007</v>
      </c>
      <c r="R7" s="271">
        <v>69.989999999999995</v>
      </c>
      <c r="S7" s="271">
        <v>70.42</v>
      </c>
      <c r="T7" s="273">
        <v>70.88</v>
      </c>
      <c r="U7" s="262">
        <v>71.09</v>
      </c>
    </row>
    <row r="8" spans="1:21" ht="26.7" customHeight="1">
      <c r="A8" s="135" t="s">
        <v>820</v>
      </c>
      <c r="B8" s="142"/>
      <c r="C8" s="142"/>
      <c r="D8" s="142"/>
      <c r="E8" s="142"/>
      <c r="F8" s="142"/>
      <c r="G8" s="142"/>
      <c r="H8" s="142"/>
      <c r="I8" s="142"/>
      <c r="J8" s="142"/>
      <c r="K8" s="142"/>
      <c r="L8" s="143"/>
      <c r="M8" s="143"/>
      <c r="N8" s="143"/>
      <c r="O8" s="143"/>
      <c r="P8" s="143"/>
      <c r="Q8" s="143"/>
      <c r="R8" s="58"/>
      <c r="S8" s="16"/>
      <c r="T8" s="16"/>
      <c r="U8" s="16"/>
    </row>
  </sheetData>
  <mergeCells count="1">
    <mergeCell ref="A1:T1"/>
  </mergeCells>
  <phoneticPr fontId="3"/>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39F21-C582-4390-BB68-2729003AFB03}">
  <dimension ref="A1:G34"/>
  <sheetViews>
    <sheetView topLeftCell="A22" workbookViewId="0">
      <selection activeCell="J15" sqref="J15"/>
    </sheetView>
  </sheetViews>
  <sheetFormatPr defaultRowHeight="10.8"/>
  <cols>
    <col min="1" max="1" width="44" customWidth="1"/>
  </cols>
  <sheetData>
    <row r="1" spans="1:7" ht="26.7" customHeight="1">
      <c r="A1" s="679" t="s">
        <v>967</v>
      </c>
      <c r="B1" s="679"/>
      <c r="C1" s="679"/>
      <c r="D1" s="679"/>
      <c r="E1" s="679"/>
      <c r="F1" s="679"/>
      <c r="G1" s="679"/>
    </row>
    <row r="2" spans="1:7" ht="26.7" customHeight="1">
      <c r="A2" s="274"/>
      <c r="B2" s="58"/>
      <c r="C2" s="58"/>
      <c r="D2" s="58"/>
      <c r="E2" s="58"/>
      <c r="F2" s="58"/>
      <c r="G2" s="58"/>
    </row>
    <row r="3" spans="1:7" ht="26.7" customHeight="1">
      <c r="A3" s="50" t="s">
        <v>968</v>
      </c>
      <c r="B3" s="195" t="s">
        <v>784</v>
      </c>
      <c r="C3" s="165" t="s">
        <v>712</v>
      </c>
      <c r="D3" s="164" t="s">
        <v>785</v>
      </c>
      <c r="E3" s="165" t="s">
        <v>712</v>
      </c>
      <c r="F3" s="164" t="s">
        <v>786</v>
      </c>
      <c r="G3" s="165" t="s">
        <v>712</v>
      </c>
    </row>
    <row r="4" spans="1:7" ht="26.7" customHeight="1">
      <c r="A4" s="275" t="s">
        <v>638</v>
      </c>
      <c r="B4" s="617">
        <v>3509</v>
      </c>
      <c r="C4" s="625" t="s">
        <v>1567</v>
      </c>
      <c r="D4" s="621">
        <v>1885</v>
      </c>
      <c r="E4" s="625" t="s">
        <v>1580</v>
      </c>
      <c r="F4" s="617">
        <v>5394</v>
      </c>
      <c r="G4" s="625" t="s">
        <v>1588</v>
      </c>
    </row>
    <row r="5" spans="1:7" ht="26.7" customHeight="1">
      <c r="A5" s="275" t="s">
        <v>969</v>
      </c>
      <c r="B5" s="618">
        <v>66</v>
      </c>
      <c r="C5" s="626" t="s">
        <v>1568</v>
      </c>
      <c r="D5" s="622">
        <v>56</v>
      </c>
      <c r="E5" s="626" t="s">
        <v>817</v>
      </c>
      <c r="F5" s="618">
        <v>122</v>
      </c>
      <c r="G5" s="626" t="s">
        <v>797</v>
      </c>
    </row>
    <row r="6" spans="1:7" ht="26.7" customHeight="1">
      <c r="A6" s="275" t="s">
        <v>970</v>
      </c>
      <c r="B6" s="618">
        <v>61</v>
      </c>
      <c r="C6" s="626" t="s">
        <v>794</v>
      </c>
      <c r="D6" s="622">
        <v>54</v>
      </c>
      <c r="E6" s="626" t="s">
        <v>1575</v>
      </c>
      <c r="F6" s="618">
        <v>115</v>
      </c>
      <c r="G6" s="626" t="s">
        <v>797</v>
      </c>
    </row>
    <row r="7" spans="1:7" ht="26.7" customHeight="1">
      <c r="A7" s="275" t="s">
        <v>885</v>
      </c>
      <c r="B7" s="618">
        <v>314</v>
      </c>
      <c r="C7" s="626" t="s">
        <v>971</v>
      </c>
      <c r="D7" s="622">
        <v>296</v>
      </c>
      <c r="E7" s="626" t="s">
        <v>1581</v>
      </c>
      <c r="F7" s="618">
        <v>610</v>
      </c>
      <c r="G7" s="626" t="s">
        <v>305</v>
      </c>
    </row>
    <row r="8" spans="1:7" ht="26.7" customHeight="1">
      <c r="A8" s="275" t="s">
        <v>973</v>
      </c>
      <c r="B8" s="618">
        <v>74</v>
      </c>
      <c r="C8" s="626" t="s">
        <v>797</v>
      </c>
      <c r="D8" s="622">
        <v>36</v>
      </c>
      <c r="E8" s="626" t="s">
        <v>1568</v>
      </c>
      <c r="F8" s="618">
        <v>110</v>
      </c>
      <c r="G8" s="626" t="s">
        <v>797</v>
      </c>
    </row>
    <row r="9" spans="1:7" ht="26.7" customHeight="1">
      <c r="A9" s="275" t="s">
        <v>859</v>
      </c>
      <c r="B9" s="618">
        <v>560</v>
      </c>
      <c r="C9" s="626" t="s">
        <v>1569</v>
      </c>
      <c r="D9" s="622">
        <v>445</v>
      </c>
      <c r="E9" s="626" t="s">
        <v>1582</v>
      </c>
      <c r="F9" s="618">
        <v>1005</v>
      </c>
      <c r="G9" s="626" t="s">
        <v>1546</v>
      </c>
    </row>
    <row r="10" spans="1:7" ht="26.7" customHeight="1">
      <c r="A10" s="275" t="s">
        <v>975</v>
      </c>
      <c r="B10" s="618">
        <v>42</v>
      </c>
      <c r="C10" s="626" t="s">
        <v>1570</v>
      </c>
      <c r="D10" s="622">
        <v>38</v>
      </c>
      <c r="E10" s="626" t="s">
        <v>797</v>
      </c>
      <c r="F10" s="618">
        <v>80</v>
      </c>
      <c r="G10" s="626" t="s">
        <v>794</v>
      </c>
    </row>
    <row r="11" spans="1:7" ht="26.7" customHeight="1">
      <c r="A11" s="275" t="s">
        <v>646</v>
      </c>
      <c r="B11" s="618">
        <v>4899</v>
      </c>
      <c r="C11" s="626" t="s">
        <v>1571</v>
      </c>
      <c r="D11" s="622">
        <v>2006</v>
      </c>
      <c r="E11" s="626" t="s">
        <v>1583</v>
      </c>
      <c r="F11" s="618">
        <v>6905</v>
      </c>
      <c r="G11" s="626" t="s">
        <v>1589</v>
      </c>
    </row>
    <row r="12" spans="1:7" ht="26.7" customHeight="1">
      <c r="A12" s="275" t="s">
        <v>976</v>
      </c>
      <c r="B12" s="618">
        <v>200</v>
      </c>
      <c r="C12" s="626" t="s">
        <v>1572</v>
      </c>
      <c r="D12" s="622">
        <v>80</v>
      </c>
      <c r="E12" s="626" t="s">
        <v>111</v>
      </c>
      <c r="F12" s="618">
        <v>280</v>
      </c>
      <c r="G12" s="626" t="s">
        <v>111</v>
      </c>
    </row>
    <row r="13" spans="1:7" ht="26.7" customHeight="1">
      <c r="A13" s="275" t="s">
        <v>865</v>
      </c>
      <c r="B13" s="618">
        <v>0</v>
      </c>
      <c r="C13" s="626" t="s">
        <v>1579</v>
      </c>
      <c r="D13" s="622">
        <v>27</v>
      </c>
      <c r="E13" s="626" t="s">
        <v>794</v>
      </c>
      <c r="F13" s="618">
        <v>27</v>
      </c>
      <c r="G13" s="626" t="s">
        <v>625</v>
      </c>
    </row>
    <row r="14" spans="1:7" ht="26.7" customHeight="1">
      <c r="A14" s="275" t="s">
        <v>631</v>
      </c>
      <c r="B14" s="618">
        <v>11350</v>
      </c>
      <c r="C14" s="626" t="s">
        <v>1573</v>
      </c>
      <c r="D14" s="622">
        <v>3921</v>
      </c>
      <c r="E14" s="626" t="s">
        <v>1584</v>
      </c>
      <c r="F14" s="618">
        <v>15271</v>
      </c>
      <c r="G14" s="626" t="s">
        <v>1590</v>
      </c>
    </row>
    <row r="15" spans="1:7" ht="26.7" customHeight="1">
      <c r="A15" s="275" t="s">
        <v>886</v>
      </c>
      <c r="B15" s="618">
        <v>75</v>
      </c>
      <c r="C15" s="626" t="s">
        <v>1568</v>
      </c>
      <c r="D15" s="622">
        <v>108</v>
      </c>
      <c r="E15" s="626" t="s">
        <v>81</v>
      </c>
      <c r="F15" s="618">
        <v>183</v>
      </c>
      <c r="G15" s="626" t="s">
        <v>1575</v>
      </c>
    </row>
    <row r="16" spans="1:7" ht="26.7" customHeight="1">
      <c r="A16" s="275" t="s">
        <v>977</v>
      </c>
      <c r="B16" s="618">
        <v>45</v>
      </c>
      <c r="C16" s="626" t="s">
        <v>794</v>
      </c>
      <c r="D16" s="622">
        <v>43</v>
      </c>
      <c r="E16" s="626" t="s">
        <v>1577</v>
      </c>
      <c r="F16" s="618">
        <v>88</v>
      </c>
      <c r="G16" s="626" t="s">
        <v>1570</v>
      </c>
    </row>
    <row r="17" spans="1:7" ht="26.7" customHeight="1">
      <c r="A17" s="275" t="s">
        <v>978</v>
      </c>
      <c r="B17" s="618">
        <v>64</v>
      </c>
      <c r="C17" s="626" t="s">
        <v>794</v>
      </c>
      <c r="D17" s="622">
        <v>12</v>
      </c>
      <c r="E17" s="626" t="s">
        <v>625</v>
      </c>
      <c r="F17" s="618">
        <v>76</v>
      </c>
      <c r="G17" s="626" t="s">
        <v>794</v>
      </c>
    </row>
    <row r="18" spans="1:7" ht="26.7" customHeight="1">
      <c r="A18" s="275" t="s">
        <v>979</v>
      </c>
      <c r="B18" s="618">
        <v>5</v>
      </c>
      <c r="C18" s="626" t="s">
        <v>619</v>
      </c>
      <c r="D18" s="622">
        <v>5</v>
      </c>
      <c r="E18" s="626" t="s">
        <v>619</v>
      </c>
      <c r="F18" s="618">
        <v>10</v>
      </c>
      <c r="G18" s="626" t="s">
        <v>619</v>
      </c>
    </row>
    <row r="19" spans="1:7" ht="26.7" customHeight="1">
      <c r="A19" s="275" t="s">
        <v>980</v>
      </c>
      <c r="B19" s="618">
        <v>12</v>
      </c>
      <c r="C19" s="626" t="s">
        <v>1574</v>
      </c>
      <c r="D19" s="622">
        <v>11</v>
      </c>
      <c r="E19" s="626" t="s">
        <v>1585</v>
      </c>
      <c r="F19" s="618">
        <v>23</v>
      </c>
      <c r="G19" s="626" t="s">
        <v>1585</v>
      </c>
    </row>
    <row r="20" spans="1:7" ht="26.7" customHeight="1">
      <c r="A20" s="275" t="s">
        <v>873</v>
      </c>
      <c r="B20" s="618">
        <v>44</v>
      </c>
      <c r="C20" s="626" t="s">
        <v>1570</v>
      </c>
      <c r="D20" s="622">
        <v>22</v>
      </c>
      <c r="E20" s="626" t="s">
        <v>1570</v>
      </c>
      <c r="F20" s="618">
        <v>66</v>
      </c>
      <c r="G20" s="626" t="s">
        <v>794</v>
      </c>
    </row>
    <row r="21" spans="1:7" ht="26.7" customHeight="1">
      <c r="A21" s="275" t="s">
        <v>874</v>
      </c>
      <c r="B21" s="618">
        <v>143</v>
      </c>
      <c r="C21" s="626" t="s">
        <v>1575</v>
      </c>
      <c r="D21" s="622">
        <v>40</v>
      </c>
      <c r="E21" s="626" t="s">
        <v>797</v>
      </c>
      <c r="F21" s="618">
        <v>183</v>
      </c>
      <c r="G21" s="626" t="s">
        <v>817</v>
      </c>
    </row>
    <row r="22" spans="1:7" ht="26.7" customHeight="1">
      <c r="A22" s="275" t="s">
        <v>982</v>
      </c>
      <c r="B22" s="618">
        <v>88</v>
      </c>
      <c r="C22" s="626" t="s">
        <v>797</v>
      </c>
      <c r="D22" s="622">
        <v>33</v>
      </c>
      <c r="E22" s="626" t="s">
        <v>1568</v>
      </c>
      <c r="F22" s="618">
        <v>121</v>
      </c>
      <c r="G22" s="626" t="s">
        <v>797</v>
      </c>
    </row>
    <row r="23" spans="1:7" ht="26.7" customHeight="1">
      <c r="A23" s="275" t="s">
        <v>983</v>
      </c>
      <c r="B23" s="618">
        <v>40</v>
      </c>
      <c r="C23" s="626" t="s">
        <v>1570</v>
      </c>
      <c r="D23" s="622">
        <v>39</v>
      </c>
      <c r="E23" s="626" t="s">
        <v>1568</v>
      </c>
      <c r="F23" s="618">
        <v>79</v>
      </c>
      <c r="G23" s="626" t="s">
        <v>794</v>
      </c>
    </row>
    <row r="24" spans="1:7" ht="26.7" customHeight="1">
      <c r="A24" s="275" t="s">
        <v>984</v>
      </c>
      <c r="B24" s="618">
        <v>219</v>
      </c>
      <c r="C24" s="626" t="s">
        <v>1572</v>
      </c>
      <c r="D24" s="622">
        <v>123</v>
      </c>
      <c r="E24" s="626" t="s">
        <v>1548</v>
      </c>
      <c r="F24" s="618">
        <v>342</v>
      </c>
      <c r="G24" s="626" t="s">
        <v>1591</v>
      </c>
    </row>
    <row r="25" spans="1:7" ht="26.7" customHeight="1">
      <c r="A25" s="275" t="s">
        <v>986</v>
      </c>
      <c r="B25" s="618">
        <v>126</v>
      </c>
      <c r="C25" s="626" t="s">
        <v>1575</v>
      </c>
      <c r="D25" s="622">
        <v>57</v>
      </c>
      <c r="E25" s="626" t="s">
        <v>1575</v>
      </c>
      <c r="F25" s="618">
        <v>183</v>
      </c>
      <c r="G25" s="626" t="s">
        <v>1575</v>
      </c>
    </row>
    <row r="26" spans="1:7" ht="26.7" customHeight="1">
      <c r="A26" s="275" t="s">
        <v>879</v>
      </c>
      <c r="B26" s="618">
        <v>13</v>
      </c>
      <c r="C26" s="626" t="s">
        <v>1574</v>
      </c>
      <c r="D26" s="622">
        <v>17</v>
      </c>
      <c r="E26" s="626" t="s">
        <v>1585</v>
      </c>
      <c r="F26" s="618">
        <v>30</v>
      </c>
      <c r="G26" s="626" t="s">
        <v>625</v>
      </c>
    </row>
    <row r="27" spans="1:7" ht="26.7" customHeight="1">
      <c r="A27" s="275" t="s">
        <v>843</v>
      </c>
      <c r="B27" s="618">
        <v>3358</v>
      </c>
      <c r="C27" s="626" t="s">
        <v>1576</v>
      </c>
      <c r="D27" s="622">
        <v>1718</v>
      </c>
      <c r="E27" s="626" t="s">
        <v>812</v>
      </c>
      <c r="F27" s="618">
        <v>5076</v>
      </c>
      <c r="G27" s="626" t="s">
        <v>1592</v>
      </c>
    </row>
    <row r="28" spans="1:7" ht="26.7" customHeight="1">
      <c r="A28" s="275" t="s">
        <v>987</v>
      </c>
      <c r="B28" s="618">
        <v>107</v>
      </c>
      <c r="C28" s="626" t="s">
        <v>1577</v>
      </c>
      <c r="D28" s="622">
        <v>79</v>
      </c>
      <c r="E28" s="626" t="s">
        <v>1586</v>
      </c>
      <c r="F28" s="618">
        <v>186</v>
      </c>
      <c r="G28" s="626" t="s">
        <v>817</v>
      </c>
    </row>
    <row r="29" spans="1:7" ht="26.7" customHeight="1">
      <c r="A29" s="275" t="s">
        <v>881</v>
      </c>
      <c r="B29" s="619">
        <v>899</v>
      </c>
      <c r="C29" s="437" t="s">
        <v>1578</v>
      </c>
      <c r="D29" s="623">
        <v>488</v>
      </c>
      <c r="E29" s="437" t="s">
        <v>1587</v>
      </c>
      <c r="F29" s="619">
        <v>1387</v>
      </c>
      <c r="G29" s="437" t="s">
        <v>1593</v>
      </c>
    </row>
    <row r="30" spans="1:7" ht="26.7" customHeight="1">
      <c r="A30" s="276" t="s">
        <v>5</v>
      </c>
      <c r="B30" s="620">
        <v>26313</v>
      </c>
      <c r="C30" s="277" t="s">
        <v>82</v>
      </c>
      <c r="D30" s="624">
        <v>11639</v>
      </c>
      <c r="E30" s="278" t="s">
        <v>82</v>
      </c>
      <c r="F30" s="620">
        <v>37952</v>
      </c>
      <c r="G30" s="277" t="s">
        <v>82</v>
      </c>
    </row>
    <row r="31" spans="1:7" ht="26.7" customHeight="1">
      <c r="A31" s="279" t="s">
        <v>819</v>
      </c>
      <c r="B31" s="695">
        <v>12</v>
      </c>
      <c r="C31" s="696"/>
      <c r="D31" s="697">
        <v>4</v>
      </c>
      <c r="E31" s="698"/>
      <c r="F31" s="695">
        <v>16</v>
      </c>
      <c r="G31" s="696"/>
    </row>
    <row r="32" spans="1:7" ht="26.7" customHeight="1">
      <c r="A32" s="279" t="s">
        <v>8</v>
      </c>
      <c r="B32" s="695">
        <v>26325</v>
      </c>
      <c r="C32" s="696"/>
      <c r="D32" s="697">
        <v>11643</v>
      </c>
      <c r="E32" s="698"/>
      <c r="F32" s="695">
        <v>37968</v>
      </c>
      <c r="G32" s="696"/>
    </row>
    <row r="33" spans="1:7" ht="21" customHeight="1">
      <c r="A33" s="693" t="s">
        <v>988</v>
      </c>
      <c r="B33" s="693"/>
      <c r="C33" s="693"/>
      <c r="D33" s="693"/>
      <c r="E33" s="693"/>
      <c r="F33" s="693"/>
      <c r="G33" s="693"/>
    </row>
    <row r="34" spans="1:7" ht="12.6" customHeight="1">
      <c r="A34" s="694"/>
      <c r="B34" s="694"/>
      <c r="C34" s="694"/>
      <c r="D34" s="694"/>
      <c r="E34" s="694"/>
      <c r="F34" s="694"/>
      <c r="G34" s="694"/>
    </row>
  </sheetData>
  <mergeCells count="8">
    <mergeCell ref="A1:G1"/>
    <mergeCell ref="A33:G34"/>
    <mergeCell ref="B31:C31"/>
    <mergeCell ref="D31:E31"/>
    <mergeCell ref="F31:G31"/>
    <mergeCell ref="B32:C32"/>
    <mergeCell ref="D32:E32"/>
    <mergeCell ref="F32:G32"/>
  </mergeCells>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D28A6-3ED1-44F1-A165-2B896A3750CD}">
  <dimension ref="A1:T13"/>
  <sheetViews>
    <sheetView workbookViewId="0">
      <selection activeCell="O12" sqref="O12"/>
    </sheetView>
  </sheetViews>
  <sheetFormatPr defaultRowHeight="10.8"/>
  <cols>
    <col min="1" max="1" width="25" customWidth="1"/>
  </cols>
  <sheetData>
    <row r="1" spans="1:20" ht="27.6" customHeight="1">
      <c r="A1" s="667" t="s">
        <v>750</v>
      </c>
      <c r="B1" s="667"/>
      <c r="C1" s="667"/>
      <c r="D1" s="667"/>
      <c r="E1" s="667"/>
      <c r="F1" s="667"/>
      <c r="G1" s="667"/>
      <c r="H1" s="667"/>
      <c r="I1" s="667"/>
      <c r="J1" s="667"/>
      <c r="K1" s="667"/>
      <c r="L1" s="667"/>
      <c r="M1" s="667"/>
      <c r="N1" s="667"/>
      <c r="O1" s="667"/>
      <c r="P1" s="667"/>
      <c r="Q1" s="667"/>
      <c r="R1" s="667"/>
      <c r="S1" s="667"/>
      <c r="T1" s="667"/>
    </row>
    <row r="2" spans="1:20" ht="27.6" customHeight="1">
      <c r="A2" s="16"/>
      <c r="B2" s="16"/>
      <c r="C2" s="16"/>
      <c r="D2" s="16"/>
      <c r="E2" s="16"/>
      <c r="F2" s="16"/>
      <c r="G2" s="16"/>
      <c r="H2" s="16"/>
      <c r="I2" s="16"/>
      <c r="J2" s="16"/>
      <c r="K2" s="16"/>
      <c r="L2" s="16"/>
      <c r="M2" s="16"/>
      <c r="N2" s="16"/>
      <c r="O2" s="16"/>
      <c r="P2" s="16"/>
      <c r="Q2" s="16"/>
      <c r="R2" s="16"/>
      <c r="S2" s="16"/>
      <c r="T2" s="16"/>
    </row>
    <row r="3" spans="1:20" ht="27.6" customHeight="1">
      <c r="A3" s="29"/>
      <c r="B3" s="30">
        <v>1983</v>
      </c>
      <c r="C3" s="30">
        <v>1984</v>
      </c>
      <c r="D3" s="30">
        <v>1985</v>
      </c>
      <c r="E3" s="30">
        <v>1986</v>
      </c>
      <c r="F3" s="59">
        <v>1987</v>
      </c>
      <c r="G3" s="60">
        <v>1988</v>
      </c>
      <c r="H3" s="60">
        <v>1989</v>
      </c>
      <c r="I3" s="60">
        <v>1990</v>
      </c>
      <c r="J3" s="60">
        <v>1991</v>
      </c>
      <c r="K3" s="60">
        <v>1992</v>
      </c>
      <c r="L3" s="61">
        <v>1993</v>
      </c>
      <c r="M3" s="61">
        <v>1994</v>
      </c>
      <c r="N3" s="61">
        <v>1995</v>
      </c>
      <c r="O3" s="61">
        <v>1996</v>
      </c>
      <c r="P3" s="61">
        <v>1997</v>
      </c>
      <c r="Q3" s="61">
        <v>1998</v>
      </c>
      <c r="R3" s="61">
        <v>1999</v>
      </c>
      <c r="S3" s="61">
        <v>2000</v>
      </c>
      <c r="T3" s="62">
        <v>2001</v>
      </c>
    </row>
    <row r="4" spans="1:20" ht="27.6" customHeight="1">
      <c r="A4" s="63" t="s">
        <v>744</v>
      </c>
      <c r="B4" s="27">
        <v>53017</v>
      </c>
      <c r="C4" s="27">
        <v>59811</v>
      </c>
      <c r="D4" s="27">
        <v>66310</v>
      </c>
      <c r="E4" s="27">
        <v>73537</v>
      </c>
      <c r="F4" s="27">
        <v>80553</v>
      </c>
      <c r="G4" s="27">
        <v>88534</v>
      </c>
      <c r="H4" s="27">
        <v>83221</v>
      </c>
      <c r="I4" s="27">
        <v>103296</v>
      </c>
      <c r="J4" s="27">
        <v>116303</v>
      </c>
      <c r="K4" s="27">
        <v>123926</v>
      </c>
      <c r="L4" s="27">
        <v>134298</v>
      </c>
      <c r="M4" s="27">
        <v>143709</v>
      </c>
      <c r="N4" s="28">
        <v>154413</v>
      </c>
      <c r="O4" s="28">
        <v>167192</v>
      </c>
      <c r="P4" s="28">
        <v>175988</v>
      </c>
      <c r="Q4" s="28">
        <v>185322</v>
      </c>
      <c r="R4" s="28">
        <v>197213</v>
      </c>
      <c r="S4" s="64">
        <v>206134</v>
      </c>
      <c r="T4" s="38">
        <v>219183</v>
      </c>
    </row>
    <row r="5" spans="1:20" ht="27.6" customHeight="1">
      <c r="A5" s="63" t="s">
        <v>751</v>
      </c>
      <c r="B5" s="65">
        <v>11348</v>
      </c>
      <c r="C5" s="65">
        <v>12606</v>
      </c>
      <c r="D5" s="65">
        <v>13416</v>
      </c>
      <c r="E5" s="65">
        <v>14175</v>
      </c>
      <c r="F5" s="65">
        <v>14699</v>
      </c>
      <c r="G5" s="65">
        <v>16470</v>
      </c>
      <c r="H5" s="65">
        <v>14174</v>
      </c>
      <c r="I5" s="65">
        <v>18411</v>
      </c>
      <c r="J5" s="65">
        <v>20877</v>
      </c>
      <c r="K5" s="65">
        <v>22475</v>
      </c>
      <c r="L5" s="65">
        <v>23874</v>
      </c>
      <c r="M5" s="65">
        <v>24296</v>
      </c>
      <c r="N5" s="38">
        <v>26398</v>
      </c>
      <c r="O5" s="38">
        <v>28409</v>
      </c>
      <c r="P5" s="38">
        <v>28870</v>
      </c>
      <c r="Q5" s="38">
        <v>29641</v>
      </c>
      <c r="R5" s="38">
        <v>31483</v>
      </c>
      <c r="S5" s="64">
        <v>32018</v>
      </c>
      <c r="T5" s="38">
        <v>33243</v>
      </c>
    </row>
    <row r="6" spans="1:20" ht="27.6" customHeight="1">
      <c r="A6" s="66" t="s">
        <v>752</v>
      </c>
      <c r="B6" s="65">
        <v>4538</v>
      </c>
      <c r="C6" s="65">
        <v>5000</v>
      </c>
      <c r="D6" s="65">
        <v>5770</v>
      </c>
      <c r="E6" s="65">
        <v>6296</v>
      </c>
      <c r="F6" s="65">
        <v>6581</v>
      </c>
      <c r="G6" s="65">
        <v>7765</v>
      </c>
      <c r="H6" s="65">
        <v>6766</v>
      </c>
      <c r="I6" s="65">
        <v>8939</v>
      </c>
      <c r="J6" s="65">
        <v>9722</v>
      </c>
      <c r="K6" s="65">
        <v>11621</v>
      </c>
      <c r="L6" s="65">
        <v>12143</v>
      </c>
      <c r="M6" s="65">
        <v>13187</v>
      </c>
      <c r="N6" s="38">
        <v>14406</v>
      </c>
      <c r="O6" s="38">
        <v>15174</v>
      </c>
      <c r="P6" s="38">
        <v>16102</v>
      </c>
      <c r="Q6" s="38">
        <v>16687</v>
      </c>
      <c r="R6" s="38">
        <v>18524</v>
      </c>
      <c r="S6" s="64">
        <v>18938</v>
      </c>
      <c r="T6" s="67">
        <v>19850</v>
      </c>
    </row>
    <row r="7" spans="1:20" ht="27.6" customHeight="1">
      <c r="A7" s="16"/>
      <c r="B7" s="16"/>
      <c r="C7" s="16"/>
      <c r="D7" s="16"/>
      <c r="E7" s="16"/>
      <c r="F7" s="16"/>
      <c r="G7" s="16"/>
      <c r="H7" s="16"/>
      <c r="I7" s="16"/>
      <c r="J7" s="16"/>
      <c r="K7" s="16"/>
      <c r="L7" s="16"/>
      <c r="M7" s="16"/>
      <c r="N7" s="16"/>
      <c r="O7" s="16"/>
      <c r="P7" s="16"/>
      <c r="Q7" s="16"/>
      <c r="R7" s="16"/>
      <c r="S7" s="16"/>
      <c r="T7" s="16"/>
    </row>
    <row r="8" spans="1:20" ht="27.6" customHeight="1">
      <c r="A8" s="68"/>
      <c r="B8" s="62">
        <v>2002</v>
      </c>
      <c r="C8" s="61">
        <v>2003</v>
      </c>
      <c r="D8" s="61">
        <v>2004</v>
      </c>
      <c r="E8" s="61">
        <v>2005</v>
      </c>
      <c r="F8" s="61">
        <v>2006</v>
      </c>
      <c r="G8" s="61">
        <v>2007</v>
      </c>
      <c r="H8" s="61">
        <v>2008</v>
      </c>
      <c r="I8" s="61">
        <v>2009</v>
      </c>
      <c r="J8" s="61">
        <v>2010</v>
      </c>
      <c r="K8" s="61">
        <v>2011</v>
      </c>
      <c r="L8" s="61">
        <v>2012</v>
      </c>
      <c r="M8" s="61">
        <v>2013</v>
      </c>
      <c r="N8" s="61">
        <v>2014</v>
      </c>
      <c r="O8" s="61">
        <v>2015</v>
      </c>
      <c r="P8" s="61">
        <v>2016</v>
      </c>
      <c r="Q8" s="61">
        <v>2017</v>
      </c>
      <c r="R8" s="61">
        <v>2018</v>
      </c>
      <c r="S8" s="61">
        <v>2019</v>
      </c>
      <c r="T8" s="73">
        <v>2020</v>
      </c>
    </row>
    <row r="9" spans="1:20" ht="27.6" customHeight="1">
      <c r="A9" s="69" t="s">
        <v>744</v>
      </c>
      <c r="B9" s="38">
        <v>229538</v>
      </c>
      <c r="C9" s="38">
        <v>237710</v>
      </c>
      <c r="D9" s="38">
        <v>248166</v>
      </c>
      <c r="E9" s="38">
        <v>257765</v>
      </c>
      <c r="F9" s="38">
        <v>264473</v>
      </c>
      <c r="G9" s="38">
        <v>275242</v>
      </c>
      <c r="H9" s="38">
        <v>283421</v>
      </c>
      <c r="I9" s="38">
        <v>290661</v>
      </c>
      <c r="J9" s="38">
        <v>298252</v>
      </c>
      <c r="K9" s="38">
        <v>304856</v>
      </c>
      <c r="L9" s="38">
        <v>310007</v>
      </c>
      <c r="M9" s="38">
        <v>314438</v>
      </c>
      <c r="N9" s="38">
        <v>320448</v>
      </c>
      <c r="O9" s="38">
        <v>324986</v>
      </c>
      <c r="P9" s="70">
        <v>329609</v>
      </c>
      <c r="Q9" s="64">
        <v>334505</v>
      </c>
      <c r="R9" s="38">
        <v>339841</v>
      </c>
      <c r="S9" s="38">
        <v>40885</v>
      </c>
      <c r="T9" s="38">
        <v>40744</v>
      </c>
    </row>
    <row r="10" spans="1:20" ht="27.6" customHeight="1">
      <c r="A10" s="69" t="s">
        <v>751</v>
      </c>
      <c r="B10" s="38">
        <v>33710</v>
      </c>
      <c r="C10" s="38">
        <v>33966</v>
      </c>
      <c r="D10" s="38">
        <v>35084</v>
      </c>
      <c r="E10" s="38">
        <v>36063</v>
      </c>
      <c r="F10" s="38">
        <v>36373</v>
      </c>
      <c r="G10" s="38">
        <v>36934</v>
      </c>
      <c r="H10" s="38">
        <v>38180</v>
      </c>
      <c r="I10" s="38">
        <v>37566</v>
      </c>
      <c r="J10" s="38">
        <v>37512</v>
      </c>
      <c r="K10" s="38">
        <v>38613</v>
      </c>
      <c r="L10" s="38">
        <v>38055</v>
      </c>
      <c r="M10" s="38">
        <v>38095</v>
      </c>
      <c r="N10" s="38">
        <v>38327</v>
      </c>
      <c r="O10" s="38">
        <v>39462</v>
      </c>
      <c r="P10" s="70">
        <v>39344</v>
      </c>
      <c r="Q10" s="64">
        <v>40959</v>
      </c>
      <c r="R10" s="38">
        <v>40468</v>
      </c>
      <c r="S10" s="38">
        <v>34642</v>
      </c>
      <c r="T10" s="38">
        <v>34414</v>
      </c>
    </row>
    <row r="11" spans="1:20" ht="27.6" customHeight="1">
      <c r="A11" s="66" t="s">
        <v>752</v>
      </c>
      <c r="B11" s="67">
        <v>20614</v>
      </c>
      <c r="C11" s="67">
        <v>21672</v>
      </c>
      <c r="D11" s="67">
        <v>22715</v>
      </c>
      <c r="E11" s="67">
        <v>23983</v>
      </c>
      <c r="F11" s="67">
        <v>24034</v>
      </c>
      <c r="G11" s="67">
        <v>25253</v>
      </c>
      <c r="H11" s="67">
        <v>27266</v>
      </c>
      <c r="I11" s="67">
        <v>27646</v>
      </c>
      <c r="J11" s="67">
        <v>28882</v>
      </c>
      <c r="K11" s="67">
        <v>30743</v>
      </c>
      <c r="L11" s="67">
        <v>30710</v>
      </c>
      <c r="M11" s="67">
        <v>30751</v>
      </c>
      <c r="N11" s="67">
        <v>30707</v>
      </c>
      <c r="O11" s="67">
        <v>31068</v>
      </c>
      <c r="P11" s="71">
        <v>31790</v>
      </c>
      <c r="Q11" s="72">
        <v>32532</v>
      </c>
      <c r="R11" s="38">
        <v>33863</v>
      </c>
      <c r="S11" s="38">
        <v>344640</v>
      </c>
      <c r="T11" s="38">
        <v>347671</v>
      </c>
    </row>
    <row r="12" spans="1:20" ht="27.6" customHeight="1">
      <c r="A12" s="57"/>
      <c r="B12" s="16"/>
      <c r="C12" s="16"/>
      <c r="D12" s="16"/>
      <c r="E12" s="16"/>
      <c r="F12" s="16"/>
      <c r="G12" s="16"/>
      <c r="H12" s="16"/>
      <c r="I12" s="16"/>
      <c r="J12" s="16"/>
      <c r="K12" s="16"/>
      <c r="L12" s="16"/>
      <c r="M12" s="16"/>
      <c r="N12" s="16"/>
      <c r="O12" s="16"/>
      <c r="P12" s="16"/>
      <c r="Q12" s="16"/>
      <c r="R12" s="58"/>
      <c r="S12" s="16"/>
      <c r="T12" s="16"/>
    </row>
    <row r="13" spans="1:20" ht="27.6" customHeight="1">
      <c r="A13" s="668" t="s">
        <v>753</v>
      </c>
      <c r="B13" s="668"/>
      <c r="C13" s="668"/>
      <c r="D13" s="668"/>
      <c r="E13" s="16"/>
      <c r="F13" s="16"/>
      <c r="G13" s="16"/>
      <c r="H13" s="16"/>
      <c r="I13" s="16"/>
      <c r="J13" s="16"/>
      <c r="K13" s="16"/>
      <c r="L13" s="16"/>
      <c r="M13" s="16"/>
      <c r="N13" s="16"/>
      <c r="O13" s="16"/>
      <c r="P13" s="16"/>
      <c r="Q13" s="16"/>
      <c r="R13" s="16"/>
      <c r="S13" s="58"/>
      <c r="T13" s="16"/>
    </row>
  </sheetData>
  <mergeCells count="2">
    <mergeCell ref="A1:T1"/>
    <mergeCell ref="A13:D13"/>
  </mergeCells>
  <phoneticPr fontId="3"/>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3BC6D-6FCD-4A8C-B488-AA26E832074A}">
  <dimension ref="A1:U23"/>
  <sheetViews>
    <sheetView topLeftCell="A13" workbookViewId="0">
      <selection activeCell="M10" sqref="M10"/>
    </sheetView>
  </sheetViews>
  <sheetFormatPr defaultRowHeight="10.8"/>
  <cols>
    <col min="1" max="1" width="40.5" customWidth="1"/>
  </cols>
  <sheetData>
    <row r="1" spans="1:21" ht="26.7" customHeight="1">
      <c r="A1" s="687" t="s">
        <v>989</v>
      </c>
      <c r="B1" s="687"/>
      <c r="C1" s="687"/>
      <c r="D1" s="687"/>
      <c r="E1" s="687"/>
      <c r="F1" s="687"/>
      <c r="G1" s="687"/>
      <c r="H1" s="687"/>
      <c r="I1" s="687"/>
      <c r="J1" s="687"/>
      <c r="K1" s="687"/>
      <c r="L1" s="687"/>
      <c r="M1" s="687"/>
      <c r="N1" s="687"/>
      <c r="O1" s="687"/>
      <c r="P1" s="687"/>
      <c r="Q1" s="687"/>
      <c r="R1" s="687"/>
      <c r="S1" s="687"/>
      <c r="T1" s="687"/>
      <c r="U1" s="143"/>
    </row>
    <row r="2" spans="1:21" ht="26.7" customHeight="1">
      <c r="A2" s="143"/>
      <c r="B2" s="142"/>
      <c r="C2" s="142"/>
      <c r="D2" s="142"/>
      <c r="E2" s="142"/>
      <c r="F2" s="143"/>
      <c r="G2" s="143"/>
      <c r="H2" s="143"/>
      <c r="I2" s="143"/>
      <c r="J2" s="143"/>
      <c r="K2" s="143"/>
      <c r="L2" s="143"/>
      <c r="M2" s="143"/>
      <c r="N2" s="143"/>
      <c r="O2" s="143"/>
      <c r="P2" s="143"/>
      <c r="Q2" s="143"/>
      <c r="R2" s="143"/>
      <c r="S2" s="143"/>
      <c r="T2" s="143"/>
      <c r="U2" s="143"/>
    </row>
    <row r="3" spans="1:21" ht="26.7" customHeight="1">
      <c r="A3" s="280" t="s">
        <v>968</v>
      </c>
      <c r="B3" s="281">
        <v>1983</v>
      </c>
      <c r="C3" s="281">
        <v>1984</v>
      </c>
      <c r="D3" s="281">
        <v>1985</v>
      </c>
      <c r="E3" s="281">
        <v>1986</v>
      </c>
      <c r="F3" s="281">
        <v>1987</v>
      </c>
      <c r="G3" s="281">
        <v>1988</v>
      </c>
      <c r="H3" s="281">
        <v>1989</v>
      </c>
      <c r="I3" s="281">
        <v>1990</v>
      </c>
      <c r="J3" s="281">
        <v>1991</v>
      </c>
      <c r="K3" s="281">
        <v>1992</v>
      </c>
      <c r="L3" s="173">
        <v>1993</v>
      </c>
      <c r="M3" s="173">
        <v>1994</v>
      </c>
      <c r="N3" s="173">
        <v>1995</v>
      </c>
      <c r="O3" s="173">
        <v>1996</v>
      </c>
      <c r="P3" s="173">
        <v>1997</v>
      </c>
      <c r="Q3" s="173">
        <v>1998</v>
      </c>
      <c r="R3" s="173">
        <v>1999</v>
      </c>
      <c r="S3" s="173">
        <v>2000</v>
      </c>
      <c r="T3" s="173">
        <v>2001</v>
      </c>
      <c r="U3" s="143"/>
    </row>
    <row r="4" spans="1:21" ht="26.7" customHeight="1">
      <c r="A4" s="282" t="s">
        <v>631</v>
      </c>
      <c r="B4" s="208">
        <v>15.6</v>
      </c>
      <c r="C4" s="208">
        <v>17.399999999999999</v>
      </c>
      <c r="D4" s="208">
        <v>19.600000000000001</v>
      </c>
      <c r="E4" s="208">
        <v>21.3</v>
      </c>
      <c r="F4" s="208">
        <v>22.1</v>
      </c>
      <c r="G4" s="208">
        <v>24.3</v>
      </c>
      <c r="H4" s="208">
        <v>26.5</v>
      </c>
      <c r="I4" s="208">
        <v>26.2</v>
      </c>
      <c r="J4" s="208">
        <v>28.1</v>
      </c>
      <c r="K4" s="208">
        <v>28.4</v>
      </c>
      <c r="L4" s="210">
        <v>29.9</v>
      </c>
      <c r="M4" s="210">
        <v>30.7</v>
      </c>
      <c r="N4" s="210">
        <v>31.9</v>
      </c>
      <c r="O4" s="210">
        <v>33.1</v>
      </c>
      <c r="P4" s="210">
        <v>33.9</v>
      </c>
      <c r="Q4" s="210">
        <v>35.700000000000003</v>
      </c>
      <c r="R4" s="210">
        <v>36.200000000000003</v>
      </c>
      <c r="S4" s="210">
        <v>36.6</v>
      </c>
      <c r="T4" s="213">
        <v>38.1</v>
      </c>
      <c r="U4" s="143"/>
    </row>
    <row r="5" spans="1:21" ht="26.7" customHeight="1">
      <c r="A5" s="282" t="s">
        <v>638</v>
      </c>
      <c r="B5" s="212">
        <v>60.5</v>
      </c>
      <c r="C5" s="212">
        <v>58.7</v>
      </c>
      <c r="D5" s="214">
        <v>56</v>
      </c>
      <c r="E5" s="212">
        <v>54.8</v>
      </c>
      <c r="F5" s="212">
        <v>54.2</v>
      </c>
      <c r="G5" s="212">
        <v>49.9</v>
      </c>
      <c r="H5" s="212">
        <v>47.4</v>
      </c>
      <c r="I5" s="212">
        <v>46.1</v>
      </c>
      <c r="J5" s="212">
        <v>44.2</v>
      </c>
      <c r="K5" s="212">
        <v>42.2</v>
      </c>
      <c r="L5" s="213">
        <v>41.4</v>
      </c>
      <c r="M5" s="213">
        <v>40.5</v>
      </c>
      <c r="N5" s="213">
        <v>39.4</v>
      </c>
      <c r="O5" s="213">
        <v>38.9</v>
      </c>
      <c r="P5" s="213">
        <v>36.6</v>
      </c>
      <c r="Q5" s="213">
        <v>35</v>
      </c>
      <c r="R5" s="213">
        <v>33.6</v>
      </c>
      <c r="S5" s="213">
        <v>32.5</v>
      </c>
      <c r="T5" s="213">
        <v>32.4</v>
      </c>
      <c r="U5" s="143"/>
    </row>
    <row r="6" spans="1:21" ht="26.7" customHeight="1">
      <c r="A6" s="282" t="s">
        <v>646</v>
      </c>
      <c r="B6" s="214">
        <v>3</v>
      </c>
      <c r="C6" s="212">
        <v>3.3</v>
      </c>
      <c r="D6" s="212">
        <v>3.5</v>
      </c>
      <c r="E6" s="212">
        <v>3.7</v>
      </c>
      <c r="F6" s="212">
        <v>3.9</v>
      </c>
      <c r="G6" s="212">
        <v>3.9</v>
      </c>
      <c r="H6" s="212">
        <v>4.0999999999999996</v>
      </c>
      <c r="I6" s="212">
        <v>5.4</v>
      </c>
      <c r="J6" s="212">
        <v>5.5</v>
      </c>
      <c r="K6" s="212">
        <v>5.9</v>
      </c>
      <c r="L6" s="213">
        <v>6.2</v>
      </c>
      <c r="M6" s="213">
        <v>6.1</v>
      </c>
      <c r="N6" s="213">
        <v>6.3</v>
      </c>
      <c r="O6" s="213">
        <v>6.4</v>
      </c>
      <c r="P6" s="213">
        <v>6.8</v>
      </c>
      <c r="Q6" s="213">
        <v>6.7</v>
      </c>
      <c r="R6" s="213">
        <v>7</v>
      </c>
      <c r="S6" s="213">
        <v>7.6</v>
      </c>
      <c r="T6" s="213">
        <v>7.6</v>
      </c>
      <c r="U6" s="143"/>
    </row>
    <row r="7" spans="1:21" ht="26.7" customHeight="1">
      <c r="A7" s="282" t="s">
        <v>990</v>
      </c>
      <c r="B7" s="212">
        <v>2.8</v>
      </c>
      <c r="C7" s="212">
        <v>2.8</v>
      </c>
      <c r="D7" s="212">
        <v>3.1</v>
      </c>
      <c r="E7" s="212">
        <v>2.9</v>
      </c>
      <c r="F7" s="212">
        <v>3.2</v>
      </c>
      <c r="G7" s="212">
        <v>3.1</v>
      </c>
      <c r="H7" s="212">
        <v>3.1</v>
      </c>
      <c r="I7" s="212">
        <v>2.9</v>
      </c>
      <c r="J7" s="214">
        <v>3</v>
      </c>
      <c r="K7" s="212">
        <v>2.7</v>
      </c>
      <c r="L7" s="213">
        <v>2.6</v>
      </c>
      <c r="M7" s="213">
        <v>2.5</v>
      </c>
      <c r="N7" s="213">
        <v>2.4</v>
      </c>
      <c r="O7" s="213">
        <v>2.5</v>
      </c>
      <c r="P7" s="213">
        <v>2.4</v>
      </c>
      <c r="Q7" s="213">
        <v>2.4</v>
      </c>
      <c r="R7" s="213">
        <v>2.2000000000000002</v>
      </c>
      <c r="S7" s="213">
        <v>2.4</v>
      </c>
      <c r="T7" s="213">
        <v>2.2999999999999998</v>
      </c>
      <c r="U7" s="143"/>
    </row>
    <row r="8" spans="1:21" ht="26.7" customHeight="1">
      <c r="A8" s="282" t="s">
        <v>991</v>
      </c>
      <c r="B8" s="212">
        <v>2.4</v>
      </c>
      <c r="C8" s="212">
        <v>2.2000000000000002</v>
      </c>
      <c r="D8" s="212">
        <v>2.1</v>
      </c>
      <c r="E8" s="212">
        <v>2</v>
      </c>
      <c r="F8" s="212">
        <v>1.8</v>
      </c>
      <c r="G8" s="212">
        <v>1.8</v>
      </c>
      <c r="H8" s="212">
        <v>1.5</v>
      </c>
      <c r="I8" s="212">
        <v>1.5</v>
      </c>
      <c r="J8" s="212">
        <v>1.7</v>
      </c>
      <c r="K8" s="212">
        <v>1.6</v>
      </c>
      <c r="L8" s="213">
        <v>1.1000000000000001</v>
      </c>
      <c r="M8" s="213">
        <v>1.4</v>
      </c>
      <c r="N8" s="213">
        <v>1.2</v>
      </c>
      <c r="O8" s="213">
        <v>1.1000000000000001</v>
      </c>
      <c r="P8" s="213">
        <v>1.2</v>
      </c>
      <c r="Q8" s="213">
        <v>1.1000000000000001</v>
      </c>
      <c r="R8" s="213">
        <v>1.1000000000000001</v>
      </c>
      <c r="S8" s="213">
        <v>1</v>
      </c>
      <c r="T8" s="213">
        <v>1.1000000000000001</v>
      </c>
      <c r="U8" s="143"/>
    </row>
    <row r="9" spans="1:21" ht="26.7" customHeight="1">
      <c r="A9" s="282" t="s">
        <v>885</v>
      </c>
      <c r="B9" s="212">
        <v>0.9</v>
      </c>
      <c r="C9" s="212">
        <v>0.7</v>
      </c>
      <c r="D9" s="212">
        <v>0.9</v>
      </c>
      <c r="E9" s="214">
        <v>1</v>
      </c>
      <c r="F9" s="212">
        <v>0.8</v>
      </c>
      <c r="G9" s="212">
        <v>0.9</v>
      </c>
      <c r="H9" s="212">
        <v>0.8</v>
      </c>
      <c r="I9" s="212">
        <v>0.7</v>
      </c>
      <c r="J9" s="212">
        <v>0.6</v>
      </c>
      <c r="K9" s="212">
        <v>0.7</v>
      </c>
      <c r="L9" s="213">
        <v>0.8</v>
      </c>
      <c r="M9" s="213">
        <v>0.8</v>
      </c>
      <c r="N9" s="213">
        <v>0.8</v>
      </c>
      <c r="O9" s="213">
        <v>0.8</v>
      </c>
      <c r="P9" s="213">
        <v>1.1000000000000001</v>
      </c>
      <c r="Q9" s="213">
        <v>0.9</v>
      </c>
      <c r="R9" s="213">
        <v>0.9</v>
      </c>
      <c r="S9" s="213">
        <v>1</v>
      </c>
      <c r="T9" s="213">
        <v>1</v>
      </c>
      <c r="U9" s="143"/>
    </row>
    <row r="10" spans="1:21" ht="26.7" customHeight="1">
      <c r="A10" s="282" t="s">
        <v>886</v>
      </c>
      <c r="B10" s="212">
        <v>1.1000000000000001</v>
      </c>
      <c r="C10" s="212">
        <v>1.1000000000000001</v>
      </c>
      <c r="D10" s="212">
        <v>1.1000000000000001</v>
      </c>
      <c r="E10" s="212">
        <v>1.2</v>
      </c>
      <c r="F10" s="212">
        <v>0.9</v>
      </c>
      <c r="G10" s="212">
        <v>0.9</v>
      </c>
      <c r="H10" s="214">
        <v>1</v>
      </c>
      <c r="I10" s="212">
        <v>1.1000000000000001</v>
      </c>
      <c r="J10" s="212">
        <v>1.3</v>
      </c>
      <c r="K10" s="212">
        <v>1.3</v>
      </c>
      <c r="L10" s="213">
        <v>1.2</v>
      </c>
      <c r="M10" s="213">
        <v>1.2</v>
      </c>
      <c r="N10" s="213">
        <v>1.1000000000000001</v>
      </c>
      <c r="O10" s="213">
        <v>1.3</v>
      </c>
      <c r="P10" s="213">
        <v>1</v>
      </c>
      <c r="Q10" s="213">
        <v>1.1000000000000001</v>
      </c>
      <c r="R10" s="213">
        <v>1.2</v>
      </c>
      <c r="S10" s="213">
        <v>0.9</v>
      </c>
      <c r="T10" s="213">
        <v>1</v>
      </c>
      <c r="U10" s="143"/>
    </row>
    <row r="11" spans="1:21" ht="26.7" customHeight="1">
      <c r="A11" s="283" t="s">
        <v>843</v>
      </c>
      <c r="B11" s="212">
        <v>4.4000000000000004</v>
      </c>
      <c r="C11" s="214">
        <v>4</v>
      </c>
      <c r="D11" s="212">
        <v>4.8</v>
      </c>
      <c r="E11" s="212">
        <v>4.2</v>
      </c>
      <c r="F11" s="212">
        <v>4.0999999999999996</v>
      </c>
      <c r="G11" s="212">
        <v>3.8</v>
      </c>
      <c r="H11" s="214">
        <v>4</v>
      </c>
      <c r="I11" s="212">
        <v>3.3</v>
      </c>
      <c r="J11" s="212">
        <v>3.7</v>
      </c>
      <c r="K11" s="212">
        <v>3.7</v>
      </c>
      <c r="L11" s="213">
        <v>3.3</v>
      </c>
      <c r="M11" s="213">
        <v>3.9</v>
      </c>
      <c r="N11" s="213">
        <v>4.5</v>
      </c>
      <c r="O11" s="213">
        <v>5</v>
      </c>
      <c r="P11" s="213">
        <v>5.5</v>
      </c>
      <c r="Q11" s="213">
        <v>5.6</v>
      </c>
      <c r="R11" s="213">
        <v>6.1</v>
      </c>
      <c r="S11" s="213">
        <v>7.6</v>
      </c>
      <c r="T11" s="218">
        <v>9</v>
      </c>
      <c r="U11" s="143"/>
    </row>
    <row r="12" spans="1:21" ht="26.7" customHeight="1">
      <c r="A12" s="220"/>
      <c r="B12" s="284"/>
      <c r="C12" s="284"/>
      <c r="D12" s="284"/>
      <c r="E12" s="284"/>
      <c r="F12" s="284"/>
      <c r="G12" s="284"/>
      <c r="H12" s="284"/>
      <c r="I12" s="284"/>
      <c r="J12" s="284"/>
      <c r="K12" s="284"/>
      <c r="L12" s="285"/>
      <c r="M12" s="285"/>
      <c r="N12" s="285"/>
      <c r="O12" s="285"/>
      <c r="P12" s="285"/>
      <c r="Q12" s="285"/>
      <c r="R12" s="285"/>
      <c r="S12" s="285"/>
      <c r="T12" s="143"/>
      <c r="U12" s="143"/>
    </row>
    <row r="13" spans="1:21" ht="26.7" customHeight="1">
      <c r="A13" s="286" t="s">
        <v>968</v>
      </c>
      <c r="B13" s="173">
        <v>2002</v>
      </c>
      <c r="C13" s="173">
        <v>2003</v>
      </c>
      <c r="D13" s="173">
        <v>2004</v>
      </c>
      <c r="E13" s="173">
        <v>2005</v>
      </c>
      <c r="F13" s="173">
        <v>2006</v>
      </c>
      <c r="G13" s="173">
        <v>2007</v>
      </c>
      <c r="H13" s="173">
        <v>2008</v>
      </c>
      <c r="I13" s="173">
        <v>2009</v>
      </c>
      <c r="J13" s="173">
        <v>2010</v>
      </c>
      <c r="K13" s="173">
        <v>2011</v>
      </c>
      <c r="L13" s="173">
        <v>2012</v>
      </c>
      <c r="M13" s="173">
        <v>2013</v>
      </c>
      <c r="N13" s="173">
        <v>2014</v>
      </c>
      <c r="O13" s="173">
        <v>2015</v>
      </c>
      <c r="P13" s="173">
        <v>2016</v>
      </c>
      <c r="Q13" s="173">
        <v>2017</v>
      </c>
      <c r="R13" s="287">
        <v>2018</v>
      </c>
      <c r="S13" s="173">
        <v>2019</v>
      </c>
      <c r="T13" s="287">
        <v>2020</v>
      </c>
      <c r="U13" s="173">
        <v>2021</v>
      </c>
    </row>
    <row r="14" spans="1:21" ht="26.7" customHeight="1">
      <c r="A14" s="288" t="s">
        <v>631</v>
      </c>
      <c r="B14" s="213">
        <v>39.1</v>
      </c>
      <c r="C14" s="213">
        <v>41</v>
      </c>
      <c r="D14" s="213">
        <v>41.3</v>
      </c>
      <c r="E14" s="213">
        <v>42</v>
      </c>
      <c r="F14" s="213">
        <v>42.9</v>
      </c>
      <c r="G14" s="213">
        <v>43.4</v>
      </c>
      <c r="H14" s="213">
        <v>43.3</v>
      </c>
      <c r="I14" s="213">
        <v>44.5</v>
      </c>
      <c r="J14" s="213">
        <v>43.6</v>
      </c>
      <c r="K14" s="213">
        <v>44.3</v>
      </c>
      <c r="L14" s="213">
        <v>44.2</v>
      </c>
      <c r="M14" s="213">
        <v>43.809081470957871</v>
      </c>
      <c r="N14" s="213">
        <v>43.5</v>
      </c>
      <c r="O14" s="213">
        <v>43.7</v>
      </c>
      <c r="P14" s="213">
        <v>43.2</v>
      </c>
      <c r="Q14" s="213">
        <v>42.5</v>
      </c>
      <c r="R14" s="210">
        <v>42.3</v>
      </c>
      <c r="S14" s="213">
        <v>41.6</v>
      </c>
      <c r="T14" s="210">
        <v>40.700000000000003</v>
      </c>
      <c r="U14" s="223">
        <v>40.200000000000003</v>
      </c>
    </row>
    <row r="15" spans="1:21" ht="26.7" customHeight="1">
      <c r="A15" s="288" t="s">
        <v>638</v>
      </c>
      <c r="B15" s="213">
        <v>31.9</v>
      </c>
      <c r="C15" s="213">
        <v>29.1</v>
      </c>
      <c r="D15" s="213">
        <v>28.1</v>
      </c>
      <c r="E15" s="213">
        <v>27.4</v>
      </c>
      <c r="F15" s="213">
        <v>25.6</v>
      </c>
      <c r="G15" s="213">
        <v>23.8</v>
      </c>
      <c r="H15" s="213">
        <v>22.8</v>
      </c>
      <c r="I15" s="213">
        <v>21.9</v>
      </c>
      <c r="J15" s="213">
        <v>21</v>
      </c>
      <c r="K15" s="213">
        <v>20.2</v>
      </c>
      <c r="L15" s="213">
        <v>19.399999999999999</v>
      </c>
      <c r="M15" s="213">
        <v>18.80771542538659</v>
      </c>
      <c r="N15" s="213">
        <v>17.8</v>
      </c>
      <c r="O15" s="213">
        <v>16.899999999999999</v>
      </c>
      <c r="P15" s="213">
        <v>16.600000000000001</v>
      </c>
      <c r="Q15" s="213">
        <v>16.3</v>
      </c>
      <c r="R15" s="213">
        <v>15.6</v>
      </c>
      <c r="S15" s="213">
        <v>14.9</v>
      </c>
      <c r="T15" s="213">
        <v>15</v>
      </c>
      <c r="U15" s="223">
        <v>14.2</v>
      </c>
    </row>
    <row r="16" spans="1:21" ht="26.7" customHeight="1">
      <c r="A16" s="288" t="s">
        <v>646</v>
      </c>
      <c r="B16" s="213">
        <v>7.8</v>
      </c>
      <c r="C16" s="213">
        <v>8.5</v>
      </c>
      <c r="D16" s="213">
        <v>8.8000000000000007</v>
      </c>
      <c r="E16" s="213">
        <v>9</v>
      </c>
      <c r="F16" s="213">
        <v>9.4</v>
      </c>
      <c r="G16" s="213">
        <v>10</v>
      </c>
      <c r="H16" s="213">
        <v>10.6</v>
      </c>
      <c r="I16" s="213">
        <v>10.7</v>
      </c>
      <c r="J16" s="213">
        <v>11.7</v>
      </c>
      <c r="K16" s="213">
        <v>11.8</v>
      </c>
      <c r="L16" s="213">
        <v>12.3</v>
      </c>
      <c r="M16" s="213">
        <v>13.051199388011584</v>
      </c>
      <c r="N16" s="213">
        <v>14.2</v>
      </c>
      <c r="O16" s="213">
        <v>14.2</v>
      </c>
      <c r="P16" s="213">
        <v>14.2</v>
      </c>
      <c r="Q16" s="213">
        <v>14.7</v>
      </c>
      <c r="R16" s="213">
        <v>15.6</v>
      </c>
      <c r="S16" s="213">
        <v>16.399999999999999</v>
      </c>
      <c r="T16" s="213">
        <v>17.5</v>
      </c>
      <c r="U16" s="223">
        <v>18.2</v>
      </c>
    </row>
    <row r="17" spans="1:21" ht="26.7" customHeight="1">
      <c r="A17" s="288" t="s">
        <v>990</v>
      </c>
      <c r="B17" s="213">
        <v>2.4</v>
      </c>
      <c r="C17" s="213">
        <v>2.2999999999999998</v>
      </c>
      <c r="D17" s="213">
        <v>2.7</v>
      </c>
      <c r="E17" s="213">
        <v>2.2999999999999998</v>
      </c>
      <c r="F17" s="213">
        <v>2.4</v>
      </c>
      <c r="G17" s="213">
        <v>2.2999999999999998</v>
      </c>
      <c r="H17" s="213">
        <v>2.5</v>
      </c>
      <c r="I17" s="213">
        <v>2.2999999999999998</v>
      </c>
      <c r="J17" s="213">
        <v>2.4</v>
      </c>
      <c r="K17" s="213">
        <v>2.5</v>
      </c>
      <c r="L17" s="213">
        <v>2.5</v>
      </c>
      <c r="M17" s="213">
        <v>2.5025954865854327</v>
      </c>
      <c r="N17" s="213">
        <v>2.7</v>
      </c>
      <c r="O17" s="213">
        <v>2.6</v>
      </c>
      <c r="P17" s="213">
        <v>2.6</v>
      </c>
      <c r="Q17" s="213">
        <v>2.6</v>
      </c>
      <c r="R17" s="213">
        <v>2.5</v>
      </c>
      <c r="S17" s="213">
        <v>2.4</v>
      </c>
      <c r="T17" s="213">
        <v>2.2999999999999998</v>
      </c>
      <c r="U17" s="223">
        <v>2.6</v>
      </c>
    </row>
    <row r="18" spans="1:21" ht="26.7" customHeight="1">
      <c r="A18" s="288" t="s">
        <v>991</v>
      </c>
      <c r="B18" s="213">
        <v>0.9</v>
      </c>
      <c r="C18" s="213">
        <v>1</v>
      </c>
      <c r="D18" s="213">
        <v>0.9</v>
      </c>
      <c r="E18" s="213">
        <v>1</v>
      </c>
      <c r="F18" s="213">
        <v>0.8</v>
      </c>
      <c r="G18" s="213">
        <v>0.8</v>
      </c>
      <c r="H18" s="213">
        <v>0.7</v>
      </c>
      <c r="I18" s="213">
        <v>0.7</v>
      </c>
      <c r="J18" s="213">
        <v>0.8</v>
      </c>
      <c r="K18" s="213">
        <v>0.7</v>
      </c>
      <c r="L18" s="213">
        <v>0.8</v>
      </c>
      <c r="M18" s="213">
        <v>0.78684224905742861</v>
      </c>
      <c r="N18" s="213">
        <v>0.7</v>
      </c>
      <c r="O18" s="213">
        <v>0.7</v>
      </c>
      <c r="P18" s="213">
        <v>0.7</v>
      </c>
      <c r="Q18" s="213">
        <v>0.7</v>
      </c>
      <c r="R18" s="213">
        <v>0.7</v>
      </c>
      <c r="S18" s="213">
        <v>0.6</v>
      </c>
      <c r="T18" s="213">
        <v>0.6</v>
      </c>
      <c r="U18" s="223">
        <v>0.6</v>
      </c>
    </row>
    <row r="19" spans="1:21" ht="26.7" customHeight="1">
      <c r="A19" s="288" t="s">
        <v>885</v>
      </c>
      <c r="B19" s="213">
        <v>1.1000000000000001</v>
      </c>
      <c r="C19" s="213">
        <v>1.2</v>
      </c>
      <c r="D19" s="213">
        <v>1.1000000000000001</v>
      </c>
      <c r="E19" s="213">
        <v>1.1000000000000001</v>
      </c>
      <c r="F19" s="213">
        <v>1.2</v>
      </c>
      <c r="G19" s="213">
        <v>1.3</v>
      </c>
      <c r="H19" s="213">
        <v>1.2</v>
      </c>
      <c r="I19" s="213">
        <v>1.2</v>
      </c>
      <c r="J19" s="213">
        <v>1.2</v>
      </c>
      <c r="K19" s="213">
        <v>1.3</v>
      </c>
      <c r="L19" s="213">
        <v>1.3</v>
      </c>
      <c r="M19" s="213">
        <v>1.4015627561335446</v>
      </c>
      <c r="N19" s="213">
        <v>1.4</v>
      </c>
      <c r="O19" s="213">
        <v>1.3</v>
      </c>
      <c r="P19" s="213">
        <v>1.3</v>
      </c>
      <c r="Q19" s="213">
        <v>1.6</v>
      </c>
      <c r="R19" s="213">
        <v>1.5</v>
      </c>
      <c r="S19" s="213">
        <v>1.5</v>
      </c>
      <c r="T19" s="213">
        <v>1.6</v>
      </c>
      <c r="U19" s="223">
        <v>1.6</v>
      </c>
    </row>
    <row r="20" spans="1:21" ht="26.7" customHeight="1">
      <c r="A20" s="289" t="s">
        <v>886</v>
      </c>
      <c r="B20" s="213">
        <v>0.9</v>
      </c>
      <c r="C20" s="213">
        <v>0.7</v>
      </c>
      <c r="D20" s="213">
        <v>0.8</v>
      </c>
      <c r="E20" s="213">
        <v>0.8</v>
      </c>
      <c r="F20" s="213">
        <v>0.8</v>
      </c>
      <c r="G20" s="213">
        <v>0.8</v>
      </c>
      <c r="H20" s="213">
        <v>0.8</v>
      </c>
      <c r="I20" s="213">
        <v>0.7</v>
      </c>
      <c r="J20" s="213">
        <v>0.8</v>
      </c>
      <c r="K20" s="213">
        <v>0.7</v>
      </c>
      <c r="L20" s="213">
        <v>0.7</v>
      </c>
      <c r="M20" s="213">
        <v>0.71853997049341567</v>
      </c>
      <c r="N20" s="213">
        <v>0.7</v>
      </c>
      <c r="O20" s="213">
        <v>0.7</v>
      </c>
      <c r="P20" s="213">
        <v>0.6</v>
      </c>
      <c r="Q20" s="213">
        <v>0.5</v>
      </c>
      <c r="R20" s="213">
        <v>0.5</v>
      </c>
      <c r="S20" s="213">
        <v>0.5</v>
      </c>
      <c r="T20" s="213">
        <v>0.4</v>
      </c>
      <c r="U20" s="223">
        <v>0.5</v>
      </c>
    </row>
    <row r="21" spans="1:21" ht="26.7" customHeight="1">
      <c r="A21" s="283" t="s">
        <v>843</v>
      </c>
      <c r="B21" s="218">
        <v>8.4</v>
      </c>
      <c r="C21" s="218">
        <v>8.8000000000000007</v>
      </c>
      <c r="D21" s="218">
        <v>9.3000000000000007</v>
      </c>
      <c r="E21" s="218">
        <v>9.5</v>
      </c>
      <c r="F21" s="218">
        <v>9.9</v>
      </c>
      <c r="G21" s="226">
        <v>10.199999999999999</v>
      </c>
      <c r="H21" s="226">
        <v>10.6</v>
      </c>
      <c r="I21" s="226">
        <v>10.7</v>
      </c>
      <c r="J21" s="218">
        <v>10.7</v>
      </c>
      <c r="K21" s="218">
        <v>10.9</v>
      </c>
      <c r="L21" s="218">
        <v>11</v>
      </c>
      <c r="M21" s="218">
        <v>11.278072236489809</v>
      </c>
      <c r="N21" s="218">
        <v>11.3</v>
      </c>
      <c r="O21" s="218">
        <v>12.2</v>
      </c>
      <c r="P21" s="218">
        <v>12.8</v>
      </c>
      <c r="Q21" s="218">
        <v>13.2</v>
      </c>
      <c r="R21" s="218">
        <v>13.5</v>
      </c>
      <c r="S21" s="218">
        <v>13.9</v>
      </c>
      <c r="T21" s="218">
        <v>13.8</v>
      </c>
      <c r="U21" s="226">
        <v>13.4</v>
      </c>
    </row>
    <row r="22" spans="1:21" ht="26.7" customHeight="1">
      <c r="A22" s="673" t="s">
        <v>992</v>
      </c>
      <c r="B22" s="673"/>
      <c r="C22" s="673"/>
      <c r="D22" s="673"/>
      <c r="E22" s="673"/>
      <c r="F22" s="673"/>
      <c r="G22" s="673"/>
      <c r="H22" s="673"/>
      <c r="I22" s="673"/>
      <c r="J22" s="673"/>
      <c r="K22" s="673"/>
      <c r="L22" s="673"/>
      <c r="M22" s="673"/>
      <c r="N22" s="673"/>
      <c r="O22" s="673"/>
      <c r="P22" s="673"/>
      <c r="Q22" s="673"/>
      <c r="R22" s="673"/>
      <c r="S22" s="673"/>
      <c r="T22" s="673"/>
      <c r="U22" s="143"/>
    </row>
    <row r="23" spans="1:21" ht="26.7" customHeight="1"/>
  </sheetData>
  <mergeCells count="2">
    <mergeCell ref="A1:T1"/>
    <mergeCell ref="A22:T22"/>
  </mergeCells>
  <phoneticPr fontId="3"/>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8FC37-9E94-4477-871A-E93280B54A9B}">
  <dimension ref="A1:F23"/>
  <sheetViews>
    <sheetView topLeftCell="A13" workbookViewId="0">
      <selection activeCell="M15" sqref="M15"/>
    </sheetView>
  </sheetViews>
  <sheetFormatPr defaultRowHeight="10.8"/>
  <cols>
    <col min="1" max="1" width="30.125" customWidth="1"/>
    <col min="2" max="2" width="17.125" customWidth="1"/>
    <col min="3" max="3" width="17.25" customWidth="1"/>
    <col min="4" max="4" width="17.375" customWidth="1"/>
  </cols>
  <sheetData>
    <row r="1" spans="1:6" ht="26.7" customHeight="1">
      <c r="A1" s="699" t="s">
        <v>993</v>
      </c>
      <c r="B1" s="699"/>
      <c r="C1" s="699"/>
      <c r="D1" s="699"/>
      <c r="E1" s="699"/>
      <c r="F1" s="699"/>
    </row>
    <row r="2" spans="1:6" ht="26.7" customHeight="1">
      <c r="A2" s="290"/>
      <c r="B2" s="290"/>
      <c r="C2" s="199"/>
      <c r="D2" s="199"/>
    </row>
    <row r="3" spans="1:6" ht="26.7" customHeight="1">
      <c r="A3" s="291" t="s">
        <v>889</v>
      </c>
      <c r="B3" s="228" t="s">
        <v>890</v>
      </c>
      <c r="C3" s="228" t="s">
        <v>891</v>
      </c>
      <c r="D3" s="228" t="s">
        <v>786</v>
      </c>
    </row>
    <row r="4" spans="1:6" ht="26.7" customHeight="1">
      <c r="A4" s="292" t="s">
        <v>994</v>
      </c>
      <c r="B4" s="293" t="s">
        <v>995</v>
      </c>
      <c r="C4" s="293" t="s">
        <v>996</v>
      </c>
      <c r="D4" s="293" t="s">
        <v>997</v>
      </c>
    </row>
    <row r="5" spans="1:6" ht="26.7" customHeight="1">
      <c r="A5" s="294" t="s">
        <v>998</v>
      </c>
      <c r="B5" s="295" t="s">
        <v>999</v>
      </c>
      <c r="C5" s="295" t="s">
        <v>1000</v>
      </c>
      <c r="D5" s="295" t="s">
        <v>1001</v>
      </c>
    </row>
    <row r="6" spans="1:6" ht="26.7" customHeight="1">
      <c r="A6" s="294" t="s">
        <v>1002</v>
      </c>
      <c r="B6" s="295" t="s">
        <v>1003</v>
      </c>
      <c r="C6" s="295" t="s">
        <v>1004</v>
      </c>
      <c r="D6" s="295" t="s">
        <v>1005</v>
      </c>
    </row>
    <row r="7" spans="1:6" ht="26.7" customHeight="1">
      <c r="A7" s="294" t="s">
        <v>1006</v>
      </c>
      <c r="B7" s="295" t="s">
        <v>1007</v>
      </c>
      <c r="C7" s="295" t="s">
        <v>1008</v>
      </c>
      <c r="D7" s="295" t="s">
        <v>1009</v>
      </c>
    </row>
    <row r="8" spans="1:6" ht="26.7" customHeight="1">
      <c r="A8" s="294" t="s">
        <v>896</v>
      </c>
      <c r="B8" s="295" t="s">
        <v>1010</v>
      </c>
      <c r="C8" s="295" t="s">
        <v>1011</v>
      </c>
      <c r="D8" s="295" t="s">
        <v>1012</v>
      </c>
    </row>
    <row r="9" spans="1:6" ht="26.7" customHeight="1">
      <c r="A9" s="294" t="s">
        <v>1013</v>
      </c>
      <c r="B9" s="295" t="s">
        <v>1014</v>
      </c>
      <c r="C9" s="295" t="s">
        <v>1015</v>
      </c>
      <c r="D9" s="295" t="s">
        <v>1016</v>
      </c>
    </row>
    <row r="10" spans="1:6" ht="26.7" customHeight="1">
      <c r="A10" s="294" t="s">
        <v>1017</v>
      </c>
      <c r="B10" s="295" t="s">
        <v>1018</v>
      </c>
      <c r="C10" s="295" t="s">
        <v>1019</v>
      </c>
      <c r="D10" s="295" t="s">
        <v>1020</v>
      </c>
    </row>
    <row r="11" spans="1:6" ht="26.7" customHeight="1">
      <c r="A11" s="296" t="s">
        <v>1021</v>
      </c>
      <c r="B11" s="295" t="s">
        <v>1022</v>
      </c>
      <c r="C11" s="295" t="s">
        <v>1023</v>
      </c>
      <c r="D11" s="295" t="s">
        <v>1024</v>
      </c>
    </row>
    <row r="12" spans="1:6" ht="26.7" customHeight="1">
      <c r="A12" s="294" t="s">
        <v>1025</v>
      </c>
      <c r="B12" s="297" t="s">
        <v>1007</v>
      </c>
      <c r="C12" s="297" t="s">
        <v>1026</v>
      </c>
      <c r="D12" s="297" t="s">
        <v>1027</v>
      </c>
    </row>
    <row r="13" spans="1:6" ht="26.7" customHeight="1">
      <c r="A13" s="294" t="s">
        <v>1028</v>
      </c>
      <c r="B13" s="297" t="s">
        <v>1029</v>
      </c>
      <c r="C13" s="297" t="s">
        <v>1030</v>
      </c>
      <c r="D13" s="297" t="s">
        <v>1024</v>
      </c>
    </row>
    <row r="14" spans="1:6" ht="26.7" customHeight="1">
      <c r="A14" s="294" t="s">
        <v>1031</v>
      </c>
      <c r="B14" s="297" t="s">
        <v>1032</v>
      </c>
      <c r="C14" s="297" t="s">
        <v>1033</v>
      </c>
      <c r="D14" s="297" t="s">
        <v>1034</v>
      </c>
    </row>
    <row r="15" spans="1:6" ht="26.7" customHeight="1">
      <c r="A15" s="297" t="s">
        <v>1035</v>
      </c>
      <c r="B15" s="298" t="s">
        <v>1036</v>
      </c>
      <c r="C15" s="298" t="s">
        <v>1037</v>
      </c>
      <c r="D15" s="298" t="s">
        <v>1038</v>
      </c>
    </row>
    <row r="16" spans="1:6" ht="26.7" customHeight="1">
      <c r="A16" s="299" t="s">
        <v>1039</v>
      </c>
      <c r="B16" s="297" t="s">
        <v>1040</v>
      </c>
      <c r="C16" s="297" t="s">
        <v>1041</v>
      </c>
      <c r="D16" s="297" t="s">
        <v>1042</v>
      </c>
    </row>
    <row r="17" spans="1:4" ht="26.7" customHeight="1">
      <c r="A17" s="294" t="s">
        <v>1043</v>
      </c>
      <c r="B17" s="297" t="s">
        <v>1044</v>
      </c>
      <c r="C17" s="297" t="s">
        <v>1045</v>
      </c>
      <c r="D17" s="297" t="s">
        <v>1046</v>
      </c>
    </row>
    <row r="18" spans="1:4" ht="26.7" customHeight="1">
      <c r="A18" s="294" t="s">
        <v>881</v>
      </c>
      <c r="B18" s="295" t="s">
        <v>1047</v>
      </c>
      <c r="C18" s="295" t="s">
        <v>1048</v>
      </c>
      <c r="D18" s="295" t="s">
        <v>1049</v>
      </c>
    </row>
    <row r="19" spans="1:4" ht="26.7" customHeight="1">
      <c r="A19" s="294" t="s">
        <v>843</v>
      </c>
      <c r="B19" s="295" t="s">
        <v>1050</v>
      </c>
      <c r="C19" s="295" t="s">
        <v>1051</v>
      </c>
      <c r="D19" s="295" t="s">
        <v>1052</v>
      </c>
    </row>
    <row r="20" spans="1:4" ht="26.7" customHeight="1">
      <c r="A20" s="292" t="s">
        <v>5</v>
      </c>
      <c r="B20" s="293" t="s">
        <v>1053</v>
      </c>
      <c r="C20" s="293" t="s">
        <v>1054</v>
      </c>
      <c r="D20" s="293" t="s">
        <v>1055</v>
      </c>
    </row>
    <row r="21" spans="1:4" ht="26.7" customHeight="1">
      <c r="A21" s="294" t="s">
        <v>819</v>
      </c>
      <c r="B21" s="293" t="s">
        <v>265</v>
      </c>
      <c r="C21" s="293" t="s">
        <v>187</v>
      </c>
      <c r="D21" s="293" t="s">
        <v>189</v>
      </c>
    </row>
    <row r="22" spans="1:4" ht="26.7" customHeight="1">
      <c r="A22" s="300" t="s">
        <v>8</v>
      </c>
      <c r="B22" s="301" t="s">
        <v>1056</v>
      </c>
      <c r="C22" s="301" t="s">
        <v>1057</v>
      </c>
      <c r="D22" s="301" t="s">
        <v>1058</v>
      </c>
    </row>
    <row r="23" spans="1:4" ht="26.7" customHeight="1">
      <c r="A23" s="135" t="s">
        <v>820</v>
      </c>
      <c r="B23" s="199"/>
      <c r="C23" s="199"/>
      <c r="D23" s="199"/>
    </row>
  </sheetData>
  <mergeCells count="1">
    <mergeCell ref="A1:F1"/>
  </mergeCells>
  <phoneticPr fontId="3"/>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472D3-7E83-4755-9EF9-87E8AA545268}">
  <dimension ref="A1:R16"/>
  <sheetViews>
    <sheetView topLeftCell="A4" workbookViewId="0">
      <selection activeCell="U7" sqref="U7"/>
    </sheetView>
  </sheetViews>
  <sheetFormatPr defaultRowHeight="10.8"/>
  <cols>
    <col min="1" max="1" width="26.75" customWidth="1"/>
  </cols>
  <sheetData>
    <row r="1" spans="1:18" ht="26.7" customHeight="1">
      <c r="A1" s="667" t="s">
        <v>1059</v>
      </c>
      <c r="B1" s="667"/>
      <c r="C1" s="667"/>
      <c r="D1" s="667"/>
      <c r="E1" s="667"/>
      <c r="F1" s="667"/>
      <c r="G1" s="667"/>
      <c r="H1" s="667"/>
      <c r="I1" s="667"/>
      <c r="J1" s="667"/>
      <c r="K1" s="667"/>
      <c r="L1" s="667"/>
      <c r="M1" s="667"/>
      <c r="N1" s="667"/>
      <c r="O1" s="667"/>
      <c r="P1" s="667"/>
      <c r="Q1" s="667"/>
      <c r="R1" s="16"/>
    </row>
    <row r="2" spans="1:18" ht="26.7" customHeight="1">
      <c r="A2" s="16"/>
      <c r="B2" s="16"/>
      <c r="C2" s="16"/>
      <c r="D2" s="16"/>
      <c r="E2" s="16"/>
      <c r="F2" s="16"/>
      <c r="G2" s="16"/>
      <c r="H2" s="16"/>
      <c r="I2" s="16"/>
      <c r="J2" s="16"/>
      <c r="K2" s="16"/>
      <c r="L2" s="16"/>
      <c r="M2" s="16"/>
      <c r="N2" s="16"/>
      <c r="O2" s="16"/>
      <c r="P2" s="16"/>
      <c r="Q2" s="16"/>
      <c r="R2" s="16"/>
    </row>
    <row r="3" spans="1:18" ht="26.7" customHeight="1">
      <c r="A3" s="68" t="s">
        <v>908</v>
      </c>
      <c r="B3" s="29">
        <v>1990</v>
      </c>
      <c r="C3" s="29">
        <v>1991</v>
      </c>
      <c r="D3" s="29">
        <v>1992</v>
      </c>
      <c r="E3" s="29">
        <v>1993</v>
      </c>
      <c r="F3" s="29">
        <v>1994</v>
      </c>
      <c r="G3" s="29">
        <v>1995</v>
      </c>
      <c r="H3" s="29">
        <v>1996</v>
      </c>
      <c r="I3" s="29">
        <v>1997</v>
      </c>
      <c r="J3" s="29">
        <v>1998</v>
      </c>
      <c r="K3" s="29">
        <v>1999</v>
      </c>
      <c r="L3" s="29">
        <v>2000</v>
      </c>
      <c r="M3" s="29">
        <v>2001</v>
      </c>
      <c r="N3" s="29">
        <v>2002</v>
      </c>
      <c r="O3" s="29">
        <v>2003</v>
      </c>
      <c r="P3" s="29">
        <v>2004</v>
      </c>
      <c r="Q3" s="16"/>
      <c r="R3" s="16"/>
    </row>
    <row r="4" spans="1:18" ht="26.7" customHeight="1">
      <c r="A4" s="241" t="s">
        <v>909</v>
      </c>
      <c r="B4" s="302">
        <v>32.299999999999997</v>
      </c>
      <c r="C4" s="302">
        <v>33.4</v>
      </c>
      <c r="D4" s="302">
        <v>32.6</v>
      </c>
      <c r="E4" s="302">
        <v>32.299999999999997</v>
      </c>
      <c r="F4" s="303">
        <v>30</v>
      </c>
      <c r="G4" s="302">
        <v>26.9</v>
      </c>
      <c r="H4" s="302">
        <v>22.6</v>
      </c>
      <c r="I4" s="302">
        <v>23.4</v>
      </c>
      <c r="J4" s="302">
        <v>24.4</v>
      </c>
      <c r="K4" s="302">
        <v>23.3</v>
      </c>
      <c r="L4" s="302">
        <v>22.8</v>
      </c>
      <c r="M4" s="303">
        <v>26</v>
      </c>
      <c r="N4" s="302">
        <v>24.6</v>
      </c>
      <c r="O4" s="302">
        <v>23.9</v>
      </c>
      <c r="P4" s="302">
        <v>23.3</v>
      </c>
      <c r="Q4" s="16"/>
      <c r="R4" s="16"/>
    </row>
    <row r="5" spans="1:18" ht="26.7" customHeight="1">
      <c r="A5" s="244" t="s">
        <v>910</v>
      </c>
      <c r="B5" s="304">
        <v>14.1</v>
      </c>
      <c r="C5" s="304">
        <v>15.7</v>
      </c>
      <c r="D5" s="304">
        <v>12.6</v>
      </c>
      <c r="E5" s="304">
        <v>14.2</v>
      </c>
      <c r="F5" s="304">
        <v>14.5</v>
      </c>
      <c r="G5" s="304">
        <v>16.600000000000001</v>
      </c>
      <c r="H5" s="304">
        <v>18.7</v>
      </c>
      <c r="I5" s="304">
        <v>17.8</v>
      </c>
      <c r="J5" s="304">
        <v>18.3</v>
      </c>
      <c r="K5" s="304">
        <v>19.8</v>
      </c>
      <c r="L5" s="304">
        <v>19.7</v>
      </c>
      <c r="M5" s="304">
        <v>19.399999999999999</v>
      </c>
      <c r="N5" s="304">
        <v>21.1</v>
      </c>
      <c r="O5" s="304">
        <v>23.8</v>
      </c>
      <c r="P5" s="304">
        <v>23.6</v>
      </c>
      <c r="Q5" s="16"/>
      <c r="R5" s="16"/>
    </row>
    <row r="6" spans="1:18" ht="26.7" customHeight="1">
      <c r="A6" s="244" t="s">
        <v>919</v>
      </c>
      <c r="B6" s="304">
        <v>10.8</v>
      </c>
      <c r="C6" s="304">
        <v>9.5</v>
      </c>
      <c r="D6" s="304">
        <v>8.8000000000000007</v>
      </c>
      <c r="E6" s="304">
        <v>8.9</v>
      </c>
      <c r="F6" s="304">
        <v>8.6</v>
      </c>
      <c r="G6" s="304">
        <v>9.5</v>
      </c>
      <c r="H6" s="304">
        <v>8.1999999999999993</v>
      </c>
      <c r="I6" s="304">
        <v>9.1999999999999993</v>
      </c>
      <c r="J6" s="304">
        <v>7.4</v>
      </c>
      <c r="K6" s="304">
        <v>7.1</v>
      </c>
      <c r="L6" s="304">
        <v>7.3</v>
      </c>
      <c r="M6" s="304">
        <v>8.1999999999999993</v>
      </c>
      <c r="N6" s="304">
        <v>7.4</v>
      </c>
      <c r="O6" s="304">
        <v>7.6</v>
      </c>
      <c r="P6" s="304">
        <v>6.3</v>
      </c>
      <c r="Q6" s="16"/>
      <c r="R6" s="16"/>
    </row>
    <row r="7" spans="1:18" ht="26.7" customHeight="1">
      <c r="A7" s="305" t="s">
        <v>896</v>
      </c>
      <c r="B7" s="304">
        <v>8.6</v>
      </c>
      <c r="C7" s="304">
        <v>7.4</v>
      </c>
      <c r="D7" s="304">
        <v>7.5</v>
      </c>
      <c r="E7" s="304">
        <v>7.5</v>
      </c>
      <c r="F7" s="304">
        <v>8.4</v>
      </c>
      <c r="G7" s="304">
        <v>7.8</v>
      </c>
      <c r="H7" s="304">
        <v>9.1</v>
      </c>
      <c r="I7" s="306">
        <v>9</v>
      </c>
      <c r="J7" s="304">
        <v>6.4</v>
      </c>
      <c r="K7" s="304">
        <v>8.3000000000000007</v>
      </c>
      <c r="L7" s="304">
        <v>9.1999999999999993</v>
      </c>
      <c r="M7" s="304">
        <v>9.3000000000000007</v>
      </c>
      <c r="N7" s="304">
        <v>9.3000000000000007</v>
      </c>
      <c r="O7" s="304">
        <v>9.5</v>
      </c>
      <c r="P7" s="304">
        <v>9.1</v>
      </c>
      <c r="Q7" s="16"/>
      <c r="R7" s="16"/>
    </row>
    <row r="8" spans="1:18" ht="26.7" customHeight="1">
      <c r="A8" s="307" t="s">
        <v>935</v>
      </c>
      <c r="B8" s="308">
        <v>3.8</v>
      </c>
      <c r="C8" s="308">
        <v>4.5999999999999996</v>
      </c>
      <c r="D8" s="308">
        <v>4.5</v>
      </c>
      <c r="E8" s="308">
        <v>3.7</v>
      </c>
      <c r="F8" s="308">
        <v>5.6</v>
      </c>
      <c r="G8" s="308">
        <v>5.5</v>
      </c>
      <c r="H8" s="308">
        <v>5.2</v>
      </c>
      <c r="I8" s="309">
        <v>6</v>
      </c>
      <c r="J8" s="308">
        <v>5.0999999999999996</v>
      </c>
      <c r="K8" s="308">
        <v>5.0999999999999996</v>
      </c>
      <c r="L8" s="308">
        <v>4.8</v>
      </c>
      <c r="M8" s="308">
        <v>5.2</v>
      </c>
      <c r="N8" s="308">
        <v>5.3</v>
      </c>
      <c r="O8" s="308">
        <v>4.2</v>
      </c>
      <c r="P8" s="308">
        <v>3.8</v>
      </c>
      <c r="Q8" s="16"/>
      <c r="R8" s="16"/>
    </row>
    <row r="9" spans="1:18" ht="26.7" customHeight="1">
      <c r="A9" s="16"/>
      <c r="B9" s="17"/>
      <c r="C9" s="17"/>
      <c r="D9" s="17"/>
      <c r="E9" s="17"/>
      <c r="F9" s="17"/>
      <c r="G9" s="17"/>
      <c r="H9" s="17"/>
      <c r="I9" s="17"/>
      <c r="J9" s="17"/>
      <c r="K9" s="17"/>
      <c r="L9" s="17"/>
      <c r="M9" s="17"/>
      <c r="N9" s="17"/>
      <c r="O9" s="17"/>
      <c r="P9" s="16"/>
      <c r="Q9" s="16"/>
      <c r="R9" s="16"/>
    </row>
    <row r="10" spans="1:18" ht="26.7" customHeight="1">
      <c r="A10" s="68" t="s">
        <v>908</v>
      </c>
      <c r="B10" s="29">
        <v>2005</v>
      </c>
      <c r="C10" s="29">
        <v>2006</v>
      </c>
      <c r="D10" s="29">
        <v>2007</v>
      </c>
      <c r="E10" s="29">
        <v>2008</v>
      </c>
      <c r="F10" s="29">
        <v>2009</v>
      </c>
      <c r="G10" s="29">
        <v>2010</v>
      </c>
      <c r="H10" s="29">
        <v>2011</v>
      </c>
      <c r="I10" s="29">
        <v>2012</v>
      </c>
      <c r="J10" s="29">
        <v>2013</v>
      </c>
      <c r="K10" s="29">
        <v>2014</v>
      </c>
      <c r="L10" s="29">
        <v>2015</v>
      </c>
      <c r="M10" s="29">
        <v>2016</v>
      </c>
      <c r="N10" s="29">
        <v>2017</v>
      </c>
      <c r="O10" s="310">
        <v>2018</v>
      </c>
      <c r="P10" s="29">
        <v>2019</v>
      </c>
      <c r="Q10" s="311">
        <v>2020</v>
      </c>
      <c r="R10" s="50">
        <v>2021</v>
      </c>
    </row>
    <row r="11" spans="1:18" ht="26.7" customHeight="1">
      <c r="A11" s="241" t="s">
        <v>909</v>
      </c>
      <c r="B11" s="302">
        <v>24.3</v>
      </c>
      <c r="C11" s="302">
        <v>22.8</v>
      </c>
      <c r="D11" s="302">
        <v>23.2</v>
      </c>
      <c r="E11" s="302">
        <v>24.1</v>
      </c>
      <c r="F11" s="302">
        <v>21.8</v>
      </c>
      <c r="G11" s="302">
        <v>24.9</v>
      </c>
      <c r="H11" s="303">
        <v>25</v>
      </c>
      <c r="I11" s="302">
        <v>25.5</v>
      </c>
      <c r="J11" s="302">
        <v>23.8</v>
      </c>
      <c r="K11" s="302">
        <v>23.8</v>
      </c>
      <c r="L11" s="302">
        <v>24.7</v>
      </c>
      <c r="M11" s="302">
        <v>22.1</v>
      </c>
      <c r="N11" s="302">
        <v>20.8</v>
      </c>
      <c r="O11" s="317">
        <v>23.5</v>
      </c>
      <c r="P11" s="318">
        <v>22</v>
      </c>
      <c r="Q11" s="319">
        <v>19.899999999999999</v>
      </c>
      <c r="R11" s="155">
        <v>20.5</v>
      </c>
    </row>
    <row r="12" spans="1:18" ht="26.7" customHeight="1">
      <c r="A12" s="244" t="s">
        <v>910</v>
      </c>
      <c r="B12" s="304">
        <v>23.7</v>
      </c>
      <c r="C12" s="304">
        <v>26.4</v>
      </c>
      <c r="D12" s="304">
        <v>24.2</v>
      </c>
      <c r="E12" s="304">
        <v>25.2</v>
      </c>
      <c r="F12" s="304">
        <v>26.1</v>
      </c>
      <c r="G12" s="304">
        <v>26.5</v>
      </c>
      <c r="H12" s="304">
        <v>24.5</v>
      </c>
      <c r="I12" s="304">
        <v>25.7</v>
      </c>
      <c r="J12" s="306">
        <v>26</v>
      </c>
      <c r="K12" s="304">
        <v>25.8</v>
      </c>
      <c r="L12" s="304">
        <v>25.8</v>
      </c>
      <c r="M12" s="304">
        <v>26.4</v>
      </c>
      <c r="N12" s="304">
        <v>25.9</v>
      </c>
      <c r="O12" s="312">
        <v>24</v>
      </c>
      <c r="P12" s="313">
        <v>24.2</v>
      </c>
      <c r="Q12" s="320">
        <v>26.3</v>
      </c>
      <c r="R12" s="155">
        <v>26.2</v>
      </c>
    </row>
    <row r="13" spans="1:18" ht="26.7" customHeight="1">
      <c r="A13" s="244" t="s">
        <v>919</v>
      </c>
      <c r="B13" s="304">
        <v>6.5</v>
      </c>
      <c r="C13" s="304">
        <v>5.9</v>
      </c>
      <c r="D13" s="304">
        <v>5.5</v>
      </c>
      <c r="E13" s="304">
        <v>5.0999999999999996</v>
      </c>
      <c r="F13" s="304">
        <v>5.4</v>
      </c>
      <c r="G13" s="304">
        <v>4.8</v>
      </c>
      <c r="H13" s="304">
        <v>5.4</v>
      </c>
      <c r="I13" s="304">
        <v>5.2</v>
      </c>
      <c r="J13" s="304">
        <v>6.1</v>
      </c>
      <c r="K13" s="304">
        <v>4.5</v>
      </c>
      <c r="L13" s="304">
        <v>5.7</v>
      </c>
      <c r="M13" s="304">
        <v>5.9</v>
      </c>
      <c r="N13" s="304">
        <v>4.5</v>
      </c>
      <c r="O13" s="314">
        <v>4.7</v>
      </c>
      <c r="P13" s="313">
        <v>4.7</v>
      </c>
      <c r="Q13" s="320">
        <v>5.3</v>
      </c>
      <c r="R13" s="155">
        <v>4.0999999999999996</v>
      </c>
    </row>
    <row r="14" spans="1:18" ht="26.7" customHeight="1">
      <c r="A14" s="305" t="s">
        <v>896</v>
      </c>
      <c r="B14" s="304">
        <v>9.4</v>
      </c>
      <c r="C14" s="304">
        <v>10.4</v>
      </c>
      <c r="D14" s="304">
        <v>10.3</v>
      </c>
      <c r="E14" s="304">
        <v>9.8000000000000007</v>
      </c>
      <c r="F14" s="304">
        <v>10.4</v>
      </c>
      <c r="G14" s="304">
        <v>12.5</v>
      </c>
      <c r="H14" s="304">
        <v>11.6</v>
      </c>
      <c r="I14" s="304">
        <v>10.6</v>
      </c>
      <c r="J14" s="304">
        <v>12.1</v>
      </c>
      <c r="K14" s="304">
        <v>11.4</v>
      </c>
      <c r="L14" s="304">
        <v>10.9</v>
      </c>
      <c r="M14" s="304">
        <v>12.2</v>
      </c>
      <c r="N14" s="304">
        <v>10.8</v>
      </c>
      <c r="O14" s="314">
        <v>10.9</v>
      </c>
      <c r="P14" s="313">
        <v>9.6999999999999993</v>
      </c>
      <c r="Q14" s="320">
        <v>10.9</v>
      </c>
      <c r="R14" s="155">
        <v>10.1</v>
      </c>
    </row>
    <row r="15" spans="1:18" ht="26.7" customHeight="1">
      <c r="A15" s="307" t="s">
        <v>935</v>
      </c>
      <c r="B15" s="308">
        <v>3.8</v>
      </c>
      <c r="C15" s="308">
        <v>3.2</v>
      </c>
      <c r="D15" s="308">
        <v>3.5</v>
      </c>
      <c r="E15" s="308">
        <v>2.8</v>
      </c>
      <c r="F15" s="308">
        <v>3.5</v>
      </c>
      <c r="G15" s="309">
        <v>3</v>
      </c>
      <c r="H15" s="308">
        <v>3.5</v>
      </c>
      <c r="I15" s="308">
        <v>2.8</v>
      </c>
      <c r="J15" s="309">
        <v>3</v>
      </c>
      <c r="K15" s="308">
        <v>3.3</v>
      </c>
      <c r="L15" s="308">
        <v>2.8</v>
      </c>
      <c r="M15" s="308">
        <v>2.9</v>
      </c>
      <c r="N15" s="308">
        <v>3.2</v>
      </c>
      <c r="O15" s="315">
        <v>2.7</v>
      </c>
      <c r="P15" s="316">
        <v>3.1</v>
      </c>
      <c r="Q15" s="321">
        <v>2.8</v>
      </c>
      <c r="R15" s="262">
        <v>2.5</v>
      </c>
    </row>
    <row r="16" spans="1:18" ht="26.7" customHeight="1">
      <c r="A16" s="678" t="s">
        <v>1060</v>
      </c>
      <c r="B16" s="678"/>
      <c r="C16" s="678"/>
      <c r="D16" s="678"/>
      <c r="E16" s="678"/>
      <c r="F16" s="678"/>
      <c r="G16" s="678"/>
      <c r="H16" s="678"/>
      <c r="I16" s="678"/>
      <c r="J16" s="678"/>
      <c r="K16" s="678"/>
      <c r="L16" s="678"/>
      <c r="M16" s="678"/>
      <c r="N16" s="678"/>
      <c r="O16" s="678"/>
      <c r="P16" s="678"/>
      <c r="Q16" s="678"/>
      <c r="R16" s="16"/>
    </row>
  </sheetData>
  <mergeCells count="2">
    <mergeCell ref="A1:Q1"/>
    <mergeCell ref="A16:Q16"/>
  </mergeCells>
  <phoneticPr fontId="3"/>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727BB-5A8F-4AE6-A1B3-031075075E6A}">
  <dimension ref="A1:L26"/>
  <sheetViews>
    <sheetView topLeftCell="A16" workbookViewId="0">
      <selection activeCell="A5" sqref="A5"/>
    </sheetView>
  </sheetViews>
  <sheetFormatPr defaultRowHeight="10.8"/>
  <cols>
    <col min="1" max="1" width="26.375" customWidth="1"/>
    <col min="2" max="2" width="12.875" customWidth="1"/>
    <col min="3" max="3" width="13" customWidth="1"/>
    <col min="4" max="4" width="12.875" customWidth="1"/>
    <col min="5" max="5" width="12.75" customWidth="1"/>
    <col min="6" max="6" width="13.375" customWidth="1"/>
    <col min="7" max="8" width="12.75" customWidth="1"/>
    <col min="9" max="9" width="12.625" customWidth="1"/>
    <col min="10" max="10" width="12.875" customWidth="1"/>
    <col min="11" max="12" width="13" customWidth="1"/>
  </cols>
  <sheetData>
    <row r="1" spans="1:12" ht="26.7" customHeight="1">
      <c r="A1" s="700" t="s">
        <v>1061</v>
      </c>
      <c r="B1" s="700"/>
      <c r="C1" s="700"/>
      <c r="D1" s="700"/>
      <c r="E1" s="700"/>
      <c r="F1" s="700"/>
      <c r="G1" s="700"/>
      <c r="H1" s="700"/>
      <c r="I1" s="700"/>
      <c r="J1" s="700"/>
      <c r="K1" s="700"/>
      <c r="L1" s="700"/>
    </row>
    <row r="2" spans="1:12" ht="26.7" customHeight="1" thickBot="1">
      <c r="A2" s="274"/>
      <c r="B2" s="322"/>
      <c r="C2" s="322"/>
      <c r="D2" s="322"/>
      <c r="E2" s="322"/>
      <c r="F2" s="322"/>
      <c r="G2" s="322"/>
      <c r="H2" s="322"/>
      <c r="I2" s="322"/>
      <c r="J2" s="322"/>
      <c r="K2" s="322"/>
      <c r="L2" s="322"/>
    </row>
    <row r="3" spans="1:12" ht="29.4" customHeight="1">
      <c r="A3" s="323" t="s">
        <v>1062</v>
      </c>
      <c r="B3" s="324" t="s">
        <v>1063</v>
      </c>
      <c r="C3" s="324" t="s">
        <v>1064</v>
      </c>
      <c r="D3" s="324" t="s">
        <v>1065</v>
      </c>
      <c r="E3" s="324" t="s">
        <v>1066</v>
      </c>
      <c r="F3" s="324" t="s">
        <v>1067</v>
      </c>
      <c r="G3" s="324" t="s">
        <v>1068</v>
      </c>
      <c r="H3" s="325" t="s">
        <v>15</v>
      </c>
      <c r="I3" s="324" t="s">
        <v>5</v>
      </c>
      <c r="J3" s="324" t="s">
        <v>1069</v>
      </c>
      <c r="K3" s="324" t="s">
        <v>1070</v>
      </c>
      <c r="L3" s="326" t="s">
        <v>8</v>
      </c>
    </row>
    <row r="4" spans="1:12" ht="26.7" customHeight="1">
      <c r="A4" s="327" t="s">
        <v>1071</v>
      </c>
      <c r="B4" s="329" t="s">
        <v>273</v>
      </c>
      <c r="C4" s="329" t="s">
        <v>1595</v>
      </c>
      <c r="D4" s="329" t="s">
        <v>1603</v>
      </c>
      <c r="E4" s="329" t="s">
        <v>1656</v>
      </c>
      <c r="F4" s="329" t="s">
        <v>1628</v>
      </c>
      <c r="G4" s="329" t="s">
        <v>1637</v>
      </c>
      <c r="H4" s="329">
        <v>0</v>
      </c>
      <c r="I4" s="329" t="s">
        <v>1657</v>
      </c>
      <c r="J4" s="329" t="s">
        <v>1534</v>
      </c>
      <c r="K4" s="329" t="s">
        <v>1534</v>
      </c>
      <c r="L4" s="627" t="s">
        <v>1657</v>
      </c>
    </row>
    <row r="5" spans="1:12" ht="26.7" customHeight="1">
      <c r="A5" s="327" t="s">
        <v>712</v>
      </c>
      <c r="B5" s="332" t="s">
        <v>111</v>
      </c>
      <c r="C5" s="332" t="s">
        <v>1538</v>
      </c>
      <c r="D5" s="332" t="s">
        <v>1604</v>
      </c>
      <c r="E5" s="332" t="s">
        <v>1613</v>
      </c>
      <c r="F5" s="332" t="s">
        <v>1552</v>
      </c>
      <c r="G5" s="332" t="s">
        <v>1638</v>
      </c>
      <c r="H5" s="332" t="s">
        <v>1075</v>
      </c>
      <c r="I5" s="332" t="s">
        <v>82</v>
      </c>
      <c r="J5" s="332"/>
      <c r="K5" s="332"/>
      <c r="L5" s="628"/>
    </row>
    <row r="6" spans="1:12" ht="26.7" customHeight="1">
      <c r="A6" s="327" t="s">
        <v>1076</v>
      </c>
      <c r="B6" s="332">
        <v>3</v>
      </c>
      <c r="C6" s="332" t="s">
        <v>1596</v>
      </c>
      <c r="D6" s="332" t="s">
        <v>1605</v>
      </c>
      <c r="E6" s="332" t="s">
        <v>1614</v>
      </c>
      <c r="F6" s="332" t="s">
        <v>1629</v>
      </c>
      <c r="G6" s="332" t="s">
        <v>1605</v>
      </c>
      <c r="H6" s="332" t="s">
        <v>846</v>
      </c>
      <c r="I6" s="332" t="s">
        <v>1648</v>
      </c>
      <c r="J6" s="332" t="s">
        <v>1534</v>
      </c>
      <c r="K6" s="332" t="s">
        <v>1534</v>
      </c>
      <c r="L6" s="628" t="s">
        <v>1648</v>
      </c>
    </row>
    <row r="7" spans="1:12" ht="26.7" customHeight="1">
      <c r="A7" s="327" t="s">
        <v>712</v>
      </c>
      <c r="B7" s="332" t="s">
        <v>1594</v>
      </c>
      <c r="C7" s="332" t="s">
        <v>1597</v>
      </c>
      <c r="D7" s="332" t="s">
        <v>1606</v>
      </c>
      <c r="E7" s="332" t="s">
        <v>1615</v>
      </c>
      <c r="F7" s="332" t="s">
        <v>1630</v>
      </c>
      <c r="G7" s="332" t="s">
        <v>1606</v>
      </c>
      <c r="H7" s="332" t="s">
        <v>1075</v>
      </c>
      <c r="I7" s="332" t="s">
        <v>82</v>
      </c>
      <c r="J7" s="332"/>
      <c r="K7" s="332"/>
      <c r="L7" s="628"/>
    </row>
    <row r="8" spans="1:12" ht="26.7" customHeight="1">
      <c r="A8" s="327" t="s">
        <v>1077</v>
      </c>
      <c r="B8" s="332"/>
      <c r="C8" s="332" t="s">
        <v>1547</v>
      </c>
      <c r="D8" s="332" t="s">
        <v>1607</v>
      </c>
      <c r="E8" s="332" t="s">
        <v>1616</v>
      </c>
      <c r="F8" s="332" t="s">
        <v>1631</v>
      </c>
      <c r="G8" s="332" t="s">
        <v>1639</v>
      </c>
      <c r="H8" s="332" t="s">
        <v>846</v>
      </c>
      <c r="I8" s="332" t="s">
        <v>1649</v>
      </c>
      <c r="J8" s="332" t="s">
        <v>1534</v>
      </c>
      <c r="K8" s="332" t="s">
        <v>1534</v>
      </c>
      <c r="L8" s="628" t="s">
        <v>1649</v>
      </c>
    </row>
    <row r="9" spans="1:12" ht="26.7" customHeight="1">
      <c r="A9" s="327" t="s">
        <v>712</v>
      </c>
      <c r="B9" s="332"/>
      <c r="C9" s="332" t="s">
        <v>1598</v>
      </c>
      <c r="D9" s="332" t="s">
        <v>1608</v>
      </c>
      <c r="E9" s="332" t="s">
        <v>1617</v>
      </c>
      <c r="F9" s="332" t="s">
        <v>1558</v>
      </c>
      <c r="G9" s="332" t="s">
        <v>1640</v>
      </c>
      <c r="H9" s="332" t="s">
        <v>1075</v>
      </c>
      <c r="I9" s="332" t="s">
        <v>82</v>
      </c>
      <c r="J9" s="332"/>
      <c r="K9" s="332"/>
      <c r="L9" s="628"/>
    </row>
    <row r="10" spans="1:12" ht="26.7" customHeight="1">
      <c r="A10" s="327" t="s">
        <v>1079</v>
      </c>
      <c r="B10" s="332"/>
      <c r="C10" s="332" t="s">
        <v>1599</v>
      </c>
      <c r="D10" s="332" t="s">
        <v>1609</v>
      </c>
      <c r="E10" s="332" t="s">
        <v>1618</v>
      </c>
      <c r="F10" s="332" t="s">
        <v>189</v>
      </c>
      <c r="G10" s="332" t="s">
        <v>1609</v>
      </c>
      <c r="H10" s="332" t="s">
        <v>846</v>
      </c>
      <c r="I10" s="332" t="s">
        <v>1650</v>
      </c>
      <c r="J10" s="332" t="s">
        <v>1534</v>
      </c>
      <c r="K10" s="332" t="s">
        <v>1534</v>
      </c>
      <c r="L10" s="628" t="s">
        <v>1650</v>
      </c>
    </row>
    <row r="11" spans="1:12" ht="26.7" customHeight="1">
      <c r="A11" s="327" t="s">
        <v>712</v>
      </c>
      <c r="B11" s="332"/>
      <c r="C11" s="332" t="s">
        <v>1600</v>
      </c>
      <c r="D11" s="332" t="s">
        <v>1610</v>
      </c>
      <c r="E11" s="332" t="s">
        <v>1619</v>
      </c>
      <c r="F11" s="332" t="s">
        <v>1632</v>
      </c>
      <c r="G11" s="332" t="s">
        <v>1610</v>
      </c>
      <c r="H11" s="332" t="s">
        <v>1075</v>
      </c>
      <c r="I11" s="332" t="s">
        <v>82</v>
      </c>
      <c r="J11" s="332"/>
      <c r="K11" s="332"/>
      <c r="L11" s="628"/>
    </row>
    <row r="12" spans="1:12" ht="26.7" customHeight="1">
      <c r="A12" s="327" t="s">
        <v>1080</v>
      </c>
      <c r="B12" s="332"/>
      <c r="C12" s="332"/>
      <c r="D12" s="332"/>
      <c r="E12" s="332" t="s">
        <v>1620</v>
      </c>
      <c r="F12" s="332" t="s">
        <v>1599</v>
      </c>
      <c r="G12" s="332" t="s">
        <v>1599</v>
      </c>
      <c r="H12" s="332" t="s">
        <v>846</v>
      </c>
      <c r="I12" s="332" t="s">
        <v>1618</v>
      </c>
      <c r="J12" s="332" t="s">
        <v>1534</v>
      </c>
      <c r="K12" s="332" t="s">
        <v>1534</v>
      </c>
      <c r="L12" s="628" t="s">
        <v>1618</v>
      </c>
    </row>
    <row r="13" spans="1:12" ht="26.7" customHeight="1">
      <c r="A13" s="327" t="s">
        <v>712</v>
      </c>
      <c r="B13" s="332"/>
      <c r="C13" s="332"/>
      <c r="D13" s="332"/>
      <c r="E13" s="332" t="s">
        <v>1621</v>
      </c>
      <c r="F13" s="332" t="s">
        <v>1539</v>
      </c>
      <c r="G13" s="332" t="s">
        <v>1539</v>
      </c>
      <c r="H13" s="332" t="s">
        <v>1075</v>
      </c>
      <c r="I13" s="332" t="s">
        <v>82</v>
      </c>
      <c r="J13" s="332"/>
      <c r="K13" s="332"/>
      <c r="L13" s="628"/>
    </row>
    <row r="14" spans="1:12" ht="26.7" customHeight="1">
      <c r="A14" s="327" t="s">
        <v>1081</v>
      </c>
      <c r="B14" s="332"/>
      <c r="C14" s="332"/>
      <c r="D14" s="332"/>
      <c r="E14" s="332" t="s">
        <v>1622</v>
      </c>
      <c r="F14" s="332" t="s">
        <v>1609</v>
      </c>
      <c r="G14" s="332">
        <v>0</v>
      </c>
      <c r="H14" s="332" t="s">
        <v>846</v>
      </c>
      <c r="I14" s="332" t="s">
        <v>1639</v>
      </c>
      <c r="J14" s="332" t="s">
        <v>1534</v>
      </c>
      <c r="K14" s="332" t="s">
        <v>1534</v>
      </c>
      <c r="L14" s="628" t="s">
        <v>1639</v>
      </c>
    </row>
    <row r="15" spans="1:12" ht="26.7" customHeight="1">
      <c r="A15" s="327" t="s">
        <v>712</v>
      </c>
      <c r="B15" s="332"/>
      <c r="C15" s="332"/>
      <c r="D15" s="332"/>
      <c r="E15" s="332" t="s">
        <v>1623</v>
      </c>
      <c r="F15" s="332" t="s">
        <v>1633</v>
      </c>
      <c r="G15" s="332" t="s">
        <v>1075</v>
      </c>
      <c r="H15" s="332" t="s">
        <v>1075</v>
      </c>
      <c r="I15" s="332" t="s">
        <v>82</v>
      </c>
      <c r="J15" s="332"/>
      <c r="K15" s="332"/>
      <c r="L15" s="628"/>
    </row>
    <row r="16" spans="1:12" ht="26.7" customHeight="1">
      <c r="A16" s="327" t="s">
        <v>1082</v>
      </c>
      <c r="B16" s="332"/>
      <c r="C16" s="332" t="s">
        <v>1547</v>
      </c>
      <c r="D16" s="332"/>
      <c r="E16" s="332" t="s">
        <v>1559</v>
      </c>
      <c r="F16" s="332" t="s">
        <v>187</v>
      </c>
      <c r="G16" s="332" t="s">
        <v>1599</v>
      </c>
      <c r="H16" s="332" t="s">
        <v>846</v>
      </c>
      <c r="I16" s="332" t="s">
        <v>1651</v>
      </c>
      <c r="J16" s="332" t="s">
        <v>1534</v>
      </c>
      <c r="K16" s="332" t="s">
        <v>1534</v>
      </c>
      <c r="L16" s="628" t="s">
        <v>1651</v>
      </c>
    </row>
    <row r="17" spans="1:12" ht="26.7" customHeight="1">
      <c r="A17" s="327" t="s">
        <v>712</v>
      </c>
      <c r="B17" s="332"/>
      <c r="C17" s="332" t="s">
        <v>1601</v>
      </c>
      <c r="D17" s="332"/>
      <c r="E17" s="332" t="s">
        <v>1624</v>
      </c>
      <c r="F17" s="332" t="s">
        <v>1544</v>
      </c>
      <c r="G17" s="332" t="s">
        <v>1641</v>
      </c>
      <c r="H17" s="332" t="s">
        <v>1075</v>
      </c>
      <c r="I17" s="332" t="s">
        <v>82</v>
      </c>
      <c r="J17" s="332"/>
      <c r="K17" s="332"/>
      <c r="L17" s="628"/>
    </row>
    <row r="18" spans="1:12" ht="26.7" customHeight="1">
      <c r="A18" s="336" t="s">
        <v>5</v>
      </c>
      <c r="B18" s="329" t="s">
        <v>452</v>
      </c>
      <c r="C18" s="329" t="s">
        <v>1602</v>
      </c>
      <c r="D18" s="329" t="s">
        <v>1611</v>
      </c>
      <c r="E18" s="329" t="s">
        <v>1658</v>
      </c>
      <c r="F18" s="329" t="s">
        <v>1084</v>
      </c>
      <c r="G18" s="329" t="s">
        <v>1642</v>
      </c>
      <c r="H18" s="329" t="s">
        <v>846</v>
      </c>
      <c r="I18" s="329" t="s">
        <v>1659</v>
      </c>
      <c r="J18" s="329" t="s">
        <v>1534</v>
      </c>
      <c r="K18" s="329" t="s">
        <v>1534</v>
      </c>
      <c r="L18" s="627" t="s">
        <v>1659</v>
      </c>
    </row>
    <row r="19" spans="1:12" ht="26.7" customHeight="1">
      <c r="A19" s="337" t="s">
        <v>712</v>
      </c>
      <c r="B19" s="339" t="s">
        <v>111</v>
      </c>
      <c r="C19" s="339" t="s">
        <v>1538</v>
      </c>
      <c r="D19" s="339" t="s">
        <v>1612</v>
      </c>
      <c r="E19" s="339" t="s">
        <v>1625</v>
      </c>
      <c r="F19" s="339" t="s">
        <v>246</v>
      </c>
      <c r="G19" s="339" t="s">
        <v>1643</v>
      </c>
      <c r="H19" s="339" t="s">
        <v>1075</v>
      </c>
      <c r="I19" s="339" t="s">
        <v>82</v>
      </c>
      <c r="J19" s="339"/>
      <c r="K19" s="339"/>
      <c r="L19" s="629"/>
    </row>
    <row r="20" spans="1:12" ht="26.7" customHeight="1">
      <c r="A20" s="336" t="s">
        <v>1069</v>
      </c>
      <c r="B20" s="329"/>
      <c r="C20" s="329"/>
      <c r="D20" s="329"/>
      <c r="E20" s="329" t="s">
        <v>1547</v>
      </c>
      <c r="F20" s="329" t="s">
        <v>1599</v>
      </c>
      <c r="G20" s="329" t="s">
        <v>1609</v>
      </c>
      <c r="H20" s="329" t="s">
        <v>1646</v>
      </c>
      <c r="I20" s="329" t="s">
        <v>1652</v>
      </c>
      <c r="J20" s="329" t="s">
        <v>276</v>
      </c>
      <c r="K20" s="329" t="s">
        <v>1534</v>
      </c>
      <c r="L20" s="627" t="s">
        <v>1654</v>
      </c>
    </row>
    <row r="21" spans="1:12" ht="26.7" customHeight="1">
      <c r="A21" s="337" t="s">
        <v>712</v>
      </c>
      <c r="B21" s="339"/>
      <c r="C21" s="339"/>
      <c r="D21" s="339"/>
      <c r="E21" s="339" t="s">
        <v>1626</v>
      </c>
      <c r="F21" s="339" t="s">
        <v>1634</v>
      </c>
      <c r="G21" s="339" t="s">
        <v>1644</v>
      </c>
      <c r="H21" s="339" t="s">
        <v>1647</v>
      </c>
      <c r="I21" s="339" t="s">
        <v>82</v>
      </c>
      <c r="J21" s="339"/>
      <c r="K21" s="339"/>
      <c r="L21" s="629"/>
    </row>
    <row r="22" spans="1:12" ht="26.7" customHeight="1">
      <c r="A22" s="336" t="s">
        <v>1070</v>
      </c>
      <c r="B22" s="329"/>
      <c r="C22" s="329"/>
      <c r="D22" s="329"/>
      <c r="E22" s="329"/>
      <c r="F22" s="329"/>
      <c r="G22" s="329"/>
      <c r="H22" s="329" t="s">
        <v>1559</v>
      </c>
      <c r="I22" s="329" t="s">
        <v>1559</v>
      </c>
      <c r="J22" s="329" t="s">
        <v>1534</v>
      </c>
      <c r="K22" s="329" t="s">
        <v>1609</v>
      </c>
      <c r="L22" s="627" t="s">
        <v>1655</v>
      </c>
    </row>
    <row r="23" spans="1:12" ht="26.7" customHeight="1">
      <c r="A23" s="337" t="s">
        <v>712</v>
      </c>
      <c r="B23" s="339"/>
      <c r="C23" s="339"/>
      <c r="D23" s="339"/>
      <c r="E23" s="339"/>
      <c r="F23" s="339"/>
      <c r="G23" s="339"/>
      <c r="H23" s="339" t="s">
        <v>82</v>
      </c>
      <c r="I23" s="339" t="s">
        <v>82</v>
      </c>
      <c r="J23" s="339"/>
      <c r="K23" s="339"/>
      <c r="L23" s="629"/>
    </row>
    <row r="24" spans="1:12" ht="26.7" customHeight="1">
      <c r="A24" s="336" t="s">
        <v>8</v>
      </c>
      <c r="B24" s="329" t="s">
        <v>452</v>
      </c>
      <c r="C24" s="329" t="s">
        <v>1083</v>
      </c>
      <c r="D24" s="329" t="s">
        <v>1611</v>
      </c>
      <c r="E24" s="329" t="s">
        <v>1662</v>
      </c>
      <c r="F24" s="329" t="s">
        <v>1635</v>
      </c>
      <c r="G24" s="329" t="s">
        <v>1645</v>
      </c>
      <c r="H24" s="329" t="s">
        <v>1629</v>
      </c>
      <c r="I24" s="329" t="s">
        <v>1660</v>
      </c>
      <c r="J24" s="329" t="s">
        <v>1653</v>
      </c>
      <c r="K24" s="329" t="s">
        <v>1609</v>
      </c>
      <c r="L24" s="627" t="s">
        <v>1661</v>
      </c>
    </row>
    <row r="25" spans="1:12" ht="26.7" customHeight="1" thickBot="1">
      <c r="A25" s="341" t="s">
        <v>712</v>
      </c>
      <c r="B25" s="343" t="s">
        <v>111</v>
      </c>
      <c r="C25" s="343" t="s">
        <v>185</v>
      </c>
      <c r="D25" s="343" t="s">
        <v>1612</v>
      </c>
      <c r="E25" s="343" t="s">
        <v>1627</v>
      </c>
      <c r="F25" s="343" t="s">
        <v>1636</v>
      </c>
      <c r="G25" s="343" t="s">
        <v>1643</v>
      </c>
      <c r="H25" s="343" t="s">
        <v>1586</v>
      </c>
      <c r="I25" s="343" t="s">
        <v>82</v>
      </c>
      <c r="J25" s="343"/>
      <c r="K25" s="343"/>
      <c r="L25" s="630"/>
    </row>
    <row r="26" spans="1:12" ht="26.7" customHeight="1">
      <c r="A26" s="701" t="s">
        <v>1089</v>
      </c>
      <c r="B26" s="701"/>
      <c r="C26" s="701"/>
      <c r="D26" s="701"/>
      <c r="E26" s="701"/>
      <c r="F26" s="701"/>
      <c r="G26" s="701"/>
      <c r="H26" s="701"/>
      <c r="I26" s="701"/>
      <c r="J26" s="701"/>
      <c r="K26" s="701"/>
      <c r="L26" s="701"/>
    </row>
  </sheetData>
  <mergeCells count="2">
    <mergeCell ref="A1:L1"/>
    <mergeCell ref="A26:L26"/>
  </mergeCells>
  <phoneticPr fontId="3"/>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CBE32-5A67-4831-847B-83915BED2E94}">
  <dimension ref="A1:Q13"/>
  <sheetViews>
    <sheetView workbookViewId="0">
      <selection activeCell="A13" sqref="A13:P13"/>
    </sheetView>
  </sheetViews>
  <sheetFormatPr defaultRowHeight="10.8"/>
  <cols>
    <col min="1" max="1" width="23.75" customWidth="1"/>
  </cols>
  <sheetData>
    <row r="1" spans="1:17" ht="27.6" customHeight="1">
      <c r="A1" s="702" t="s">
        <v>1090</v>
      </c>
      <c r="B1" s="702"/>
      <c r="C1" s="702"/>
      <c r="D1" s="702"/>
      <c r="E1" s="702"/>
      <c r="F1" s="702"/>
      <c r="G1" s="702"/>
      <c r="H1" s="702"/>
      <c r="I1" s="702"/>
      <c r="J1" s="702"/>
      <c r="K1" s="702"/>
      <c r="L1" s="702"/>
      <c r="M1" s="702"/>
      <c r="N1" s="702"/>
      <c r="O1" s="702"/>
      <c r="P1" s="702"/>
      <c r="Q1" s="346"/>
    </row>
    <row r="2" spans="1:17" ht="27.6" customHeight="1">
      <c r="A2" s="347"/>
      <c r="B2" s="346"/>
      <c r="C2" s="346"/>
      <c r="D2" s="346"/>
      <c r="E2" s="346"/>
      <c r="F2" s="346"/>
      <c r="G2" s="346"/>
      <c r="H2" s="346"/>
      <c r="I2" s="346"/>
      <c r="J2" s="346"/>
      <c r="K2" s="346"/>
      <c r="L2" s="346"/>
      <c r="M2" s="346"/>
      <c r="N2" s="346"/>
      <c r="O2" s="348"/>
      <c r="P2" s="346"/>
      <c r="Q2" s="346"/>
    </row>
    <row r="3" spans="1:17" ht="27.6" customHeight="1">
      <c r="A3" s="349" t="s">
        <v>1091</v>
      </c>
      <c r="B3" s="350">
        <v>2006</v>
      </c>
      <c r="C3" s="350">
        <v>2007</v>
      </c>
      <c r="D3" s="350">
        <v>2008</v>
      </c>
      <c r="E3" s="350">
        <v>2009</v>
      </c>
      <c r="F3" s="350">
        <v>2010</v>
      </c>
      <c r="G3" s="350">
        <v>2011</v>
      </c>
      <c r="H3" s="350">
        <v>2012</v>
      </c>
      <c r="I3" s="350">
        <v>2013</v>
      </c>
      <c r="J3" s="350">
        <v>2014</v>
      </c>
      <c r="K3" s="350">
        <v>2015</v>
      </c>
      <c r="L3" s="351">
        <v>2016</v>
      </c>
      <c r="M3" s="351">
        <v>2017</v>
      </c>
      <c r="N3" s="351">
        <v>2018</v>
      </c>
      <c r="O3" s="351">
        <v>2019</v>
      </c>
      <c r="P3" s="351">
        <v>2020</v>
      </c>
      <c r="Q3" s="352">
        <v>2021</v>
      </c>
    </row>
    <row r="4" spans="1:17" ht="27.6" customHeight="1">
      <c r="A4" s="353" t="s">
        <v>1092</v>
      </c>
      <c r="B4" s="354">
        <v>953</v>
      </c>
      <c r="C4" s="354">
        <v>1153</v>
      </c>
      <c r="D4" s="354">
        <v>1253</v>
      </c>
      <c r="E4" s="354">
        <v>1373</v>
      </c>
      <c r="F4" s="354">
        <v>2810</v>
      </c>
      <c r="G4" s="354">
        <v>2914</v>
      </c>
      <c r="H4" s="354">
        <v>3141</v>
      </c>
      <c r="I4" s="354">
        <v>3238</v>
      </c>
      <c r="J4" s="354">
        <v>3329</v>
      </c>
      <c r="K4" s="354">
        <v>3424</v>
      </c>
      <c r="L4" s="355">
        <v>3526</v>
      </c>
      <c r="M4" s="356">
        <v>3601</v>
      </c>
      <c r="N4" s="356">
        <v>3784</v>
      </c>
      <c r="O4" s="356">
        <v>3804</v>
      </c>
      <c r="P4" s="356">
        <v>3733</v>
      </c>
      <c r="Q4" s="357">
        <v>3763</v>
      </c>
    </row>
    <row r="5" spans="1:17" ht="27.6" customHeight="1">
      <c r="A5" s="358" t="s">
        <v>712</v>
      </c>
      <c r="B5" s="359" t="s">
        <v>1093</v>
      </c>
      <c r="C5" s="359" t="s">
        <v>1094</v>
      </c>
      <c r="D5" s="359" t="s">
        <v>1095</v>
      </c>
      <c r="E5" s="359" t="s">
        <v>1096</v>
      </c>
      <c r="F5" s="359" t="s">
        <v>1097</v>
      </c>
      <c r="G5" s="359" t="s">
        <v>1098</v>
      </c>
      <c r="H5" s="359" t="s">
        <v>1099</v>
      </c>
      <c r="I5" s="360" t="s">
        <v>1100</v>
      </c>
      <c r="J5" s="361">
        <v>78.7</v>
      </c>
      <c r="K5" s="361">
        <v>80.900000000000006</v>
      </c>
      <c r="L5" s="362">
        <f>L4/L$8*100</f>
        <v>82.886694875411379</v>
      </c>
      <c r="M5" s="362">
        <v>83.646922183507542</v>
      </c>
      <c r="N5" s="362">
        <v>86.6</v>
      </c>
      <c r="O5" s="362">
        <v>86.9</v>
      </c>
      <c r="P5" s="362">
        <v>84.8</v>
      </c>
      <c r="Q5" s="339" t="s">
        <v>1101</v>
      </c>
    </row>
    <row r="6" spans="1:17" ht="27.6" customHeight="1">
      <c r="A6" s="353" t="s">
        <v>1102</v>
      </c>
      <c r="B6" s="354">
        <v>2535</v>
      </c>
      <c r="C6" s="354">
        <v>2511</v>
      </c>
      <c r="D6" s="354">
        <v>2531</v>
      </c>
      <c r="E6" s="354">
        <v>2436</v>
      </c>
      <c r="F6" s="354">
        <v>1170</v>
      </c>
      <c r="G6" s="354">
        <v>1137</v>
      </c>
      <c r="H6" s="354">
        <v>977</v>
      </c>
      <c r="I6" s="354">
        <v>929</v>
      </c>
      <c r="J6" s="354">
        <v>900</v>
      </c>
      <c r="K6" s="354">
        <v>809</v>
      </c>
      <c r="L6" s="355">
        <v>728</v>
      </c>
      <c r="M6" s="356">
        <v>704</v>
      </c>
      <c r="N6" s="356">
        <v>587</v>
      </c>
      <c r="O6" s="356">
        <v>575</v>
      </c>
      <c r="P6" s="356">
        <v>667</v>
      </c>
      <c r="Q6" s="363">
        <v>657</v>
      </c>
    </row>
    <row r="7" spans="1:17" ht="27.6" customHeight="1">
      <c r="A7" s="358" t="s">
        <v>712</v>
      </c>
      <c r="B7" s="364">
        <v>72.677752293577981</v>
      </c>
      <c r="C7" s="364">
        <v>68.53165938864629</v>
      </c>
      <c r="D7" s="364">
        <v>66.886892177589857</v>
      </c>
      <c r="E7" s="364">
        <v>63.953793646626409</v>
      </c>
      <c r="F7" s="364">
        <v>29.396984924623116</v>
      </c>
      <c r="G7" s="364">
        <v>28.067143915082692</v>
      </c>
      <c r="H7" s="364">
        <v>23.725109276347741</v>
      </c>
      <c r="I7" s="364">
        <v>22.267595484025943</v>
      </c>
      <c r="J7" s="364">
        <v>21.3</v>
      </c>
      <c r="K7" s="364">
        <v>19.100000000000001</v>
      </c>
      <c r="L7" s="362">
        <f>L6/L$8*100</f>
        <v>17.113305124588624</v>
      </c>
      <c r="M7" s="362">
        <v>16.353077816492451</v>
      </c>
      <c r="N7" s="362">
        <v>13.4</v>
      </c>
      <c r="O7" s="362">
        <v>13.1</v>
      </c>
      <c r="P7" s="362">
        <v>15.2</v>
      </c>
      <c r="Q7" s="339" t="s">
        <v>1103</v>
      </c>
    </row>
    <row r="8" spans="1:17" ht="27.6" customHeight="1">
      <c r="A8" s="353" t="s">
        <v>5</v>
      </c>
      <c r="B8" s="365">
        <v>3488</v>
      </c>
      <c r="C8" s="365">
        <v>3664</v>
      </c>
      <c r="D8" s="365">
        <v>3784</v>
      </c>
      <c r="E8" s="365">
        <v>3809</v>
      </c>
      <c r="F8" s="365">
        <v>3980</v>
      </c>
      <c r="G8" s="365">
        <v>4051</v>
      </c>
      <c r="H8" s="365">
        <v>4118</v>
      </c>
      <c r="I8" s="365">
        <v>4167</v>
      </c>
      <c r="J8" s="365">
        <v>4229</v>
      </c>
      <c r="K8" s="365">
        <v>4233</v>
      </c>
      <c r="L8" s="355">
        <v>4254</v>
      </c>
      <c r="M8" s="356" t="s">
        <v>1104</v>
      </c>
      <c r="N8" s="356">
        <v>4371</v>
      </c>
      <c r="O8" s="356">
        <v>4379</v>
      </c>
      <c r="P8" s="356">
        <v>4400</v>
      </c>
      <c r="Q8" s="357">
        <v>4420</v>
      </c>
    </row>
    <row r="9" spans="1:17" ht="27.6" customHeight="1">
      <c r="A9" s="358" t="s">
        <v>712</v>
      </c>
      <c r="B9" s="359" t="s">
        <v>1105</v>
      </c>
      <c r="C9" s="359" t="s">
        <v>1105</v>
      </c>
      <c r="D9" s="359" t="s">
        <v>1105</v>
      </c>
      <c r="E9" s="359" t="s">
        <v>1105</v>
      </c>
      <c r="F9" s="359" t="s">
        <v>1105</v>
      </c>
      <c r="G9" s="359" t="s">
        <v>1105</v>
      </c>
      <c r="H9" s="359" t="s">
        <v>1105</v>
      </c>
      <c r="I9" s="359" t="s">
        <v>1105</v>
      </c>
      <c r="J9" s="359" t="s">
        <v>1105</v>
      </c>
      <c r="K9" s="359" t="s">
        <v>1105</v>
      </c>
      <c r="L9" s="362">
        <f>L8/L$8*100</f>
        <v>100</v>
      </c>
      <c r="M9" s="362">
        <v>100</v>
      </c>
      <c r="N9" s="362">
        <v>100</v>
      </c>
      <c r="O9" s="362">
        <v>100</v>
      </c>
      <c r="P9" s="362">
        <v>100</v>
      </c>
      <c r="Q9" s="339" t="s">
        <v>1106</v>
      </c>
    </row>
    <row r="10" spans="1:17" ht="27.6" customHeight="1">
      <c r="A10" s="366" t="s">
        <v>612</v>
      </c>
      <c r="B10" s="367">
        <v>185</v>
      </c>
      <c r="C10" s="367">
        <v>209</v>
      </c>
      <c r="D10" s="367">
        <v>244</v>
      </c>
      <c r="E10" s="367">
        <v>193</v>
      </c>
      <c r="F10" s="367">
        <v>92</v>
      </c>
      <c r="G10" s="367">
        <v>99</v>
      </c>
      <c r="H10" s="367">
        <v>77</v>
      </c>
      <c r="I10" s="368">
        <v>65</v>
      </c>
      <c r="J10" s="368">
        <v>69</v>
      </c>
      <c r="K10" s="368">
        <v>63</v>
      </c>
      <c r="L10" s="369">
        <v>63</v>
      </c>
      <c r="M10" s="370" t="s">
        <v>558</v>
      </c>
      <c r="N10" s="370">
        <v>15</v>
      </c>
      <c r="O10" s="370">
        <v>17</v>
      </c>
      <c r="P10" s="370" t="s">
        <v>270</v>
      </c>
      <c r="Q10" s="371" t="s">
        <v>1107</v>
      </c>
    </row>
    <row r="11" spans="1:17" ht="27.6" customHeight="1">
      <c r="A11" s="372" t="s">
        <v>1108</v>
      </c>
      <c r="B11" s="367">
        <v>312</v>
      </c>
      <c r="C11" s="367">
        <v>179</v>
      </c>
      <c r="D11" s="367">
        <v>53</v>
      </c>
      <c r="E11" s="367">
        <v>48</v>
      </c>
      <c r="F11" s="367">
        <v>52</v>
      </c>
      <c r="G11" s="367">
        <v>27</v>
      </c>
      <c r="H11" s="367">
        <v>8</v>
      </c>
      <c r="I11" s="368">
        <v>3</v>
      </c>
      <c r="J11" s="368">
        <v>6</v>
      </c>
      <c r="K11" s="368">
        <v>7</v>
      </c>
      <c r="L11" s="373">
        <v>1</v>
      </c>
      <c r="M11" s="374" t="s">
        <v>189</v>
      </c>
      <c r="N11" s="374">
        <v>2</v>
      </c>
      <c r="O11" s="374"/>
      <c r="P11" s="374"/>
      <c r="Q11" s="371" t="s">
        <v>1109</v>
      </c>
    </row>
    <row r="12" spans="1:17" ht="27.6" customHeight="1">
      <c r="A12" s="366" t="s">
        <v>8</v>
      </c>
      <c r="B12" s="367">
        <v>3985</v>
      </c>
      <c r="C12" s="367">
        <v>4052</v>
      </c>
      <c r="D12" s="367">
        <v>4081</v>
      </c>
      <c r="E12" s="367">
        <v>4050</v>
      </c>
      <c r="F12" s="367">
        <v>4124</v>
      </c>
      <c r="G12" s="367">
        <v>4177</v>
      </c>
      <c r="H12" s="367">
        <v>4203</v>
      </c>
      <c r="I12" s="367">
        <f>I8+I10+I11</f>
        <v>4235</v>
      </c>
      <c r="J12" s="367">
        <f>J8+J10+J11</f>
        <v>4304</v>
      </c>
      <c r="K12" s="367">
        <v>4303</v>
      </c>
      <c r="L12" s="375">
        <v>4318</v>
      </c>
      <c r="M12" s="376" t="s">
        <v>1110</v>
      </c>
      <c r="N12" s="376">
        <v>4388</v>
      </c>
      <c r="O12" s="376">
        <v>4396</v>
      </c>
      <c r="P12" s="376">
        <v>4422</v>
      </c>
      <c r="Q12" s="339" t="s">
        <v>1111</v>
      </c>
    </row>
    <row r="13" spans="1:17" ht="27.6" customHeight="1">
      <c r="A13" s="703" t="s">
        <v>1112</v>
      </c>
      <c r="B13" s="703"/>
      <c r="C13" s="703"/>
      <c r="D13" s="703"/>
      <c r="E13" s="703"/>
      <c r="F13" s="703"/>
      <c r="G13" s="703"/>
      <c r="H13" s="703"/>
      <c r="I13" s="703"/>
      <c r="J13" s="703"/>
      <c r="K13" s="703"/>
      <c r="L13" s="703"/>
      <c r="M13" s="703"/>
      <c r="N13" s="703"/>
      <c r="O13" s="703"/>
      <c r="P13" s="703"/>
      <c r="Q13" s="346"/>
    </row>
  </sheetData>
  <mergeCells count="2">
    <mergeCell ref="A1:P1"/>
    <mergeCell ref="A13:P13"/>
  </mergeCells>
  <phoneticPr fontId="3"/>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36D62-F154-4AE4-BE74-204FFB44238B}">
  <dimension ref="A1:Q17"/>
  <sheetViews>
    <sheetView topLeftCell="A7" workbookViewId="0">
      <selection activeCell="A15" sqref="A15:Q16"/>
    </sheetView>
  </sheetViews>
  <sheetFormatPr defaultRowHeight="10.8"/>
  <cols>
    <col min="1" max="1" width="24.125" customWidth="1"/>
  </cols>
  <sheetData>
    <row r="1" spans="1:17" ht="27.6" customHeight="1">
      <c r="A1" s="702" t="s">
        <v>1113</v>
      </c>
      <c r="B1" s="702"/>
      <c r="C1" s="702"/>
      <c r="D1" s="702"/>
      <c r="E1" s="702"/>
      <c r="F1" s="702"/>
      <c r="G1" s="702"/>
      <c r="H1" s="702"/>
      <c r="I1" s="702"/>
      <c r="J1" s="702"/>
      <c r="K1" s="702"/>
      <c r="L1" s="702"/>
      <c r="M1" s="702"/>
      <c r="N1" s="702"/>
      <c r="O1" s="702"/>
      <c r="P1" s="702"/>
      <c r="Q1" s="346"/>
    </row>
    <row r="2" spans="1:17" ht="27.6" customHeight="1">
      <c r="A2" s="347"/>
      <c r="B2" s="346"/>
      <c r="C2" s="346"/>
      <c r="D2" s="346"/>
      <c r="E2" s="346"/>
      <c r="F2" s="346"/>
      <c r="G2" s="346"/>
      <c r="H2" s="346"/>
      <c r="I2" s="346"/>
      <c r="J2" s="346"/>
      <c r="K2" s="346"/>
      <c r="L2" s="346"/>
      <c r="M2" s="346"/>
      <c r="N2" s="346"/>
      <c r="O2" s="348"/>
      <c r="P2" s="346"/>
      <c r="Q2" s="346"/>
    </row>
    <row r="3" spans="1:17" ht="27.6" customHeight="1">
      <c r="A3" s="229" t="s">
        <v>1062</v>
      </c>
      <c r="B3" s="350">
        <v>2006</v>
      </c>
      <c r="C3" s="350">
        <v>2007</v>
      </c>
      <c r="D3" s="350">
        <v>2008</v>
      </c>
      <c r="E3" s="350">
        <v>2009</v>
      </c>
      <c r="F3" s="350">
        <v>2010</v>
      </c>
      <c r="G3" s="350">
        <v>2011</v>
      </c>
      <c r="H3" s="350">
        <v>2012</v>
      </c>
      <c r="I3" s="350">
        <v>2013</v>
      </c>
      <c r="J3" s="350">
        <v>2014</v>
      </c>
      <c r="K3" s="350">
        <v>2015</v>
      </c>
      <c r="L3" s="377">
        <v>2016</v>
      </c>
      <c r="M3" s="377">
        <v>2017</v>
      </c>
      <c r="N3" s="377">
        <v>2018</v>
      </c>
      <c r="O3" s="377">
        <v>2019</v>
      </c>
      <c r="P3" s="377">
        <v>2020</v>
      </c>
      <c r="Q3" s="378">
        <v>2021</v>
      </c>
    </row>
    <row r="4" spans="1:17" ht="27.6" customHeight="1">
      <c r="A4" s="379" t="s">
        <v>1114</v>
      </c>
      <c r="B4" s="380">
        <v>817</v>
      </c>
      <c r="C4" s="380">
        <v>1688</v>
      </c>
      <c r="D4" s="381" t="s">
        <v>1115</v>
      </c>
      <c r="E4" s="380">
        <v>1865</v>
      </c>
      <c r="F4" s="380">
        <v>2343</v>
      </c>
      <c r="G4" s="380">
        <v>2549</v>
      </c>
      <c r="H4" s="380">
        <v>2787</v>
      </c>
      <c r="I4" s="365">
        <v>2963</v>
      </c>
      <c r="J4" s="365">
        <v>3167</v>
      </c>
      <c r="K4" s="365">
        <v>3268</v>
      </c>
      <c r="L4" s="355">
        <v>3406</v>
      </c>
      <c r="M4" s="356" t="s">
        <v>1116</v>
      </c>
      <c r="N4" s="356">
        <v>3645</v>
      </c>
      <c r="O4" s="356">
        <v>3647</v>
      </c>
      <c r="P4" s="356" t="s">
        <v>1073</v>
      </c>
      <c r="Q4" s="329">
        <v>3889</v>
      </c>
    </row>
    <row r="5" spans="1:17" ht="27.6" customHeight="1">
      <c r="A5" s="382" t="s">
        <v>712</v>
      </c>
      <c r="B5" s="359" t="s">
        <v>1117</v>
      </c>
      <c r="C5" s="359" t="s">
        <v>1118</v>
      </c>
      <c r="D5" s="383" t="s">
        <v>1115</v>
      </c>
      <c r="E5" s="359" t="s">
        <v>1119</v>
      </c>
      <c r="F5" s="359" t="s">
        <v>1120</v>
      </c>
      <c r="G5" s="359" t="s">
        <v>1121</v>
      </c>
      <c r="H5" s="359" t="s">
        <v>1122</v>
      </c>
      <c r="I5" s="384">
        <v>73.926073926073926</v>
      </c>
      <c r="J5" s="384">
        <v>77.599999999999994</v>
      </c>
      <c r="K5" s="384">
        <v>79.5</v>
      </c>
      <c r="L5" s="385">
        <f>L4/L$10*100</f>
        <v>82.191119691119695</v>
      </c>
      <c r="M5" s="385">
        <v>82.282712511938868</v>
      </c>
      <c r="N5" s="385">
        <v>84.4</v>
      </c>
      <c r="O5" s="385">
        <v>84.2</v>
      </c>
      <c r="P5" s="385">
        <v>86</v>
      </c>
      <c r="Q5" s="339" t="s">
        <v>1123</v>
      </c>
    </row>
    <row r="6" spans="1:17" ht="27.6" customHeight="1">
      <c r="A6" s="379" t="s">
        <v>1124</v>
      </c>
      <c r="B6" s="354">
        <v>1627</v>
      </c>
      <c r="C6" s="354">
        <v>1295</v>
      </c>
      <c r="D6" s="386" t="s">
        <v>1115</v>
      </c>
      <c r="E6" s="354">
        <v>933</v>
      </c>
      <c r="F6" s="354">
        <v>1115</v>
      </c>
      <c r="G6" s="354">
        <v>1042</v>
      </c>
      <c r="H6" s="354">
        <v>938</v>
      </c>
      <c r="I6" s="354">
        <v>849</v>
      </c>
      <c r="J6" s="354">
        <v>759</v>
      </c>
      <c r="K6" s="354">
        <v>718</v>
      </c>
      <c r="L6" s="387">
        <v>619</v>
      </c>
      <c r="M6" s="328">
        <v>600</v>
      </c>
      <c r="N6" s="328">
        <v>554</v>
      </c>
      <c r="O6" s="328">
        <v>556</v>
      </c>
      <c r="P6" s="328">
        <v>502</v>
      </c>
      <c r="Q6" s="329" t="s">
        <v>1125</v>
      </c>
    </row>
    <row r="7" spans="1:17" ht="27.6" customHeight="1">
      <c r="A7" s="382" t="s">
        <v>712</v>
      </c>
      <c r="B7" s="364">
        <v>59.249817916970137</v>
      </c>
      <c r="C7" s="364">
        <v>40.646578782172007</v>
      </c>
      <c r="D7" s="388" t="s">
        <v>1115</v>
      </c>
      <c r="E7" s="364">
        <v>28.060150375939852</v>
      </c>
      <c r="F7" s="364">
        <v>29.559915164369034</v>
      </c>
      <c r="G7" s="364">
        <v>26.980838943552566</v>
      </c>
      <c r="H7" s="364">
        <v>23.801065719360569</v>
      </c>
      <c r="I7" s="364">
        <v>21.203796203796205</v>
      </c>
      <c r="J7" s="364">
        <v>18.600000000000001</v>
      </c>
      <c r="K7" s="364">
        <v>17.5</v>
      </c>
      <c r="L7" s="385">
        <f>L6/L$10*100</f>
        <v>14.937258687258687</v>
      </c>
      <c r="M7" s="385">
        <v>14.326647564469914</v>
      </c>
      <c r="N7" s="385">
        <v>12.8</v>
      </c>
      <c r="O7" s="385">
        <v>12.8</v>
      </c>
      <c r="P7" s="385">
        <v>11.5</v>
      </c>
      <c r="Q7" s="339" t="s">
        <v>1126</v>
      </c>
    </row>
    <row r="8" spans="1:17" ht="27.6" customHeight="1">
      <c r="A8" s="379" t="s">
        <v>1127</v>
      </c>
      <c r="B8" s="354">
        <v>302</v>
      </c>
      <c r="C8" s="354">
        <v>203</v>
      </c>
      <c r="D8" s="386" t="s">
        <v>1115</v>
      </c>
      <c r="E8" s="354">
        <v>527</v>
      </c>
      <c r="F8" s="354">
        <v>314</v>
      </c>
      <c r="G8" s="354">
        <v>271</v>
      </c>
      <c r="H8" s="354">
        <v>216</v>
      </c>
      <c r="I8" s="354">
        <v>195</v>
      </c>
      <c r="J8" s="354">
        <v>153</v>
      </c>
      <c r="K8" s="354">
        <v>123</v>
      </c>
      <c r="L8" s="387">
        <v>119</v>
      </c>
      <c r="M8" s="328">
        <v>142</v>
      </c>
      <c r="N8" s="328">
        <v>121</v>
      </c>
      <c r="O8" s="328">
        <v>126</v>
      </c>
      <c r="P8" s="328">
        <v>110</v>
      </c>
      <c r="Q8" s="329" t="s">
        <v>1128</v>
      </c>
    </row>
    <row r="9" spans="1:17" ht="27.6" customHeight="1">
      <c r="A9" s="382" t="s">
        <v>712</v>
      </c>
      <c r="B9" s="364">
        <v>10.99781500364166</v>
      </c>
      <c r="C9" s="364">
        <v>6.3716258631512872</v>
      </c>
      <c r="D9" s="388" t="s">
        <v>1115</v>
      </c>
      <c r="E9" s="364">
        <v>15.849624060150374</v>
      </c>
      <c r="F9" s="364">
        <v>8.3244962884411446</v>
      </c>
      <c r="G9" s="364">
        <v>7.0170895908855515</v>
      </c>
      <c r="H9" s="364">
        <v>5.480842425780259</v>
      </c>
      <c r="I9" s="364">
        <v>4.8701298701298708</v>
      </c>
      <c r="J9" s="364">
        <v>3.8</v>
      </c>
      <c r="K9" s="364">
        <v>3</v>
      </c>
      <c r="L9" s="385">
        <f>L8/L$10*100</f>
        <v>2.8716216216216219</v>
      </c>
      <c r="M9" s="385">
        <v>3.3906399235912126</v>
      </c>
      <c r="N9" s="385">
        <v>2.8</v>
      </c>
      <c r="O9" s="385">
        <v>2.9</v>
      </c>
      <c r="P9" s="385">
        <v>2.5</v>
      </c>
      <c r="Q9" s="339" t="s">
        <v>1129</v>
      </c>
    </row>
    <row r="10" spans="1:17" ht="27.6" customHeight="1">
      <c r="A10" s="379" t="s">
        <v>1130</v>
      </c>
      <c r="B10" s="365">
        <v>2746</v>
      </c>
      <c r="C10" s="365">
        <v>3186</v>
      </c>
      <c r="D10" s="389" t="s">
        <v>1115</v>
      </c>
      <c r="E10" s="365">
        <v>3325</v>
      </c>
      <c r="F10" s="365">
        <v>3772</v>
      </c>
      <c r="G10" s="365">
        <v>3862</v>
      </c>
      <c r="H10" s="365">
        <v>3941</v>
      </c>
      <c r="I10" s="365">
        <f>I4+I6+I8</f>
        <v>4007</v>
      </c>
      <c r="J10" s="365">
        <f>J4+J6+J8</f>
        <v>4079</v>
      </c>
      <c r="K10" s="365">
        <v>4109</v>
      </c>
      <c r="L10" s="369">
        <v>4144</v>
      </c>
      <c r="M10" s="370" t="s">
        <v>1131</v>
      </c>
      <c r="N10" s="370">
        <v>4320</v>
      </c>
      <c r="O10" s="370">
        <v>4329</v>
      </c>
      <c r="P10" s="370">
        <v>4358</v>
      </c>
      <c r="Q10" s="329" t="s">
        <v>1132</v>
      </c>
    </row>
    <row r="11" spans="1:17" ht="27.6" customHeight="1">
      <c r="A11" s="382" t="s">
        <v>712</v>
      </c>
      <c r="B11" s="359" t="s">
        <v>1105</v>
      </c>
      <c r="C11" s="359" t="s">
        <v>1105</v>
      </c>
      <c r="D11" s="383" t="s">
        <v>1115</v>
      </c>
      <c r="E11" s="359" t="s">
        <v>1105</v>
      </c>
      <c r="F11" s="359" t="s">
        <v>1105</v>
      </c>
      <c r="G11" s="359" t="s">
        <v>1105</v>
      </c>
      <c r="H11" s="359" t="s">
        <v>1105</v>
      </c>
      <c r="I11" s="359" t="s">
        <v>1105</v>
      </c>
      <c r="J11" s="359" t="s">
        <v>1105</v>
      </c>
      <c r="K11" s="359" t="s">
        <v>1105</v>
      </c>
      <c r="L11" s="385">
        <f>L10/L$10*100</f>
        <v>100</v>
      </c>
      <c r="M11" s="385">
        <v>100</v>
      </c>
      <c r="N11" s="385">
        <v>100</v>
      </c>
      <c r="O11" s="385">
        <v>100</v>
      </c>
      <c r="P11" s="385">
        <v>100</v>
      </c>
      <c r="Q11" s="339" t="s">
        <v>1106</v>
      </c>
    </row>
    <row r="12" spans="1:17" ht="27.6" customHeight="1">
      <c r="A12" s="130" t="s">
        <v>818</v>
      </c>
      <c r="B12" s="390" t="s">
        <v>1133</v>
      </c>
      <c r="C12" s="367">
        <v>215</v>
      </c>
      <c r="D12" s="390" t="s">
        <v>1115</v>
      </c>
      <c r="E12" s="367">
        <v>253</v>
      </c>
      <c r="F12" s="367">
        <v>105</v>
      </c>
      <c r="G12" s="367">
        <v>112</v>
      </c>
      <c r="H12" s="367">
        <v>197</v>
      </c>
      <c r="I12" s="368">
        <v>148</v>
      </c>
      <c r="J12" s="368">
        <v>164</v>
      </c>
      <c r="K12" s="368">
        <v>131</v>
      </c>
      <c r="L12" s="387">
        <v>128</v>
      </c>
      <c r="M12" s="328" t="s">
        <v>974</v>
      </c>
      <c r="N12" s="328">
        <v>49</v>
      </c>
      <c r="O12" s="328">
        <v>56</v>
      </c>
      <c r="P12" s="328" t="s">
        <v>1086</v>
      </c>
      <c r="Q12" s="371" t="s">
        <v>1134</v>
      </c>
    </row>
    <row r="13" spans="1:17" ht="27.6" customHeight="1">
      <c r="A13" s="130" t="s">
        <v>1135</v>
      </c>
      <c r="B13" s="367">
        <v>1239</v>
      </c>
      <c r="C13" s="367">
        <v>651</v>
      </c>
      <c r="D13" s="390" t="s">
        <v>1115</v>
      </c>
      <c r="E13" s="367">
        <v>472</v>
      </c>
      <c r="F13" s="367">
        <v>247</v>
      </c>
      <c r="G13" s="367">
        <v>203</v>
      </c>
      <c r="H13" s="367">
        <v>65</v>
      </c>
      <c r="I13" s="368">
        <v>80</v>
      </c>
      <c r="J13" s="368">
        <v>61</v>
      </c>
      <c r="K13" s="368">
        <v>63</v>
      </c>
      <c r="L13" s="391">
        <v>46</v>
      </c>
      <c r="M13" s="392" t="s">
        <v>449</v>
      </c>
      <c r="N13" s="392">
        <v>19</v>
      </c>
      <c r="O13" s="392">
        <v>11</v>
      </c>
      <c r="P13" s="392" t="s">
        <v>104</v>
      </c>
      <c r="Q13" s="371" t="s">
        <v>1136</v>
      </c>
    </row>
    <row r="14" spans="1:17" ht="27.6" customHeight="1">
      <c r="A14" s="132" t="s">
        <v>1137</v>
      </c>
      <c r="B14" s="367">
        <v>3985</v>
      </c>
      <c r="C14" s="367">
        <v>4052</v>
      </c>
      <c r="D14" s="390" t="s">
        <v>1115</v>
      </c>
      <c r="E14" s="367">
        <v>4050</v>
      </c>
      <c r="F14" s="367">
        <v>4124</v>
      </c>
      <c r="G14" s="367">
        <v>4177</v>
      </c>
      <c r="H14" s="367">
        <v>4203</v>
      </c>
      <c r="I14" s="367">
        <f>I10+I12+I13</f>
        <v>4235</v>
      </c>
      <c r="J14" s="367">
        <f>J10+J12+J13</f>
        <v>4304</v>
      </c>
      <c r="K14" s="367">
        <v>4303</v>
      </c>
      <c r="L14" s="375">
        <v>4318</v>
      </c>
      <c r="M14" s="376" t="s">
        <v>1110</v>
      </c>
      <c r="N14" s="376">
        <v>4388</v>
      </c>
      <c r="O14" s="376">
        <v>4396</v>
      </c>
      <c r="P14" s="376">
        <v>4422</v>
      </c>
      <c r="Q14" s="339" t="s">
        <v>1111</v>
      </c>
    </row>
    <row r="15" spans="1:17" ht="21.6" customHeight="1">
      <c r="A15" s="704" t="s">
        <v>1699</v>
      </c>
      <c r="B15" s="704"/>
      <c r="C15" s="704"/>
      <c r="D15" s="704"/>
      <c r="E15" s="704"/>
      <c r="F15" s="704"/>
      <c r="G15" s="704"/>
      <c r="H15" s="704"/>
      <c r="I15" s="704"/>
      <c r="J15" s="704"/>
      <c r="K15" s="704"/>
      <c r="L15" s="704"/>
      <c r="M15" s="704"/>
      <c r="N15" s="704"/>
      <c r="O15" s="704"/>
      <c r="P15" s="704"/>
      <c r="Q15" s="704"/>
    </row>
    <row r="16" spans="1:17" ht="12.6" customHeight="1">
      <c r="A16" s="705"/>
      <c r="B16" s="705"/>
      <c r="C16" s="705"/>
      <c r="D16" s="705"/>
      <c r="E16" s="705"/>
      <c r="F16" s="705"/>
      <c r="G16" s="705"/>
      <c r="H16" s="705"/>
      <c r="I16" s="705"/>
      <c r="J16" s="705"/>
      <c r="K16" s="705"/>
      <c r="L16" s="705"/>
      <c r="M16" s="705"/>
      <c r="N16" s="705"/>
      <c r="O16" s="705"/>
      <c r="P16" s="705"/>
      <c r="Q16" s="705"/>
    </row>
    <row r="17" ht="12.6" customHeight="1"/>
  </sheetData>
  <mergeCells count="2">
    <mergeCell ref="A1:P1"/>
    <mergeCell ref="A15:Q16"/>
  </mergeCells>
  <phoneticPr fontId="3"/>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A070A-D5EE-492B-88E7-E4228417E2A0}">
  <dimension ref="A1:L22"/>
  <sheetViews>
    <sheetView topLeftCell="A10" workbookViewId="0">
      <selection activeCell="O7" sqref="O7"/>
    </sheetView>
  </sheetViews>
  <sheetFormatPr defaultRowHeight="10.8"/>
  <cols>
    <col min="1" max="1" width="21.375" customWidth="1"/>
    <col min="2" max="12" width="14.625" customWidth="1"/>
  </cols>
  <sheetData>
    <row r="1" spans="1:12" ht="26.7" customHeight="1">
      <c r="A1" s="706" t="s">
        <v>1138</v>
      </c>
      <c r="B1" s="706"/>
      <c r="C1" s="706"/>
      <c r="D1" s="706"/>
      <c r="E1" s="706"/>
      <c r="F1" s="706"/>
      <c r="G1" s="706"/>
      <c r="H1" s="706"/>
      <c r="I1" s="706"/>
      <c r="J1" s="706"/>
      <c r="K1" s="706"/>
      <c r="L1" s="706"/>
    </row>
    <row r="2" spans="1:12" ht="26.7" customHeight="1" thickBot="1">
      <c r="A2" s="274"/>
      <c r="B2" s="322"/>
      <c r="C2" s="322"/>
      <c r="D2" s="322"/>
      <c r="E2" s="322"/>
      <c r="F2" s="322"/>
      <c r="G2" s="322"/>
      <c r="H2" s="322"/>
      <c r="I2" s="322"/>
      <c r="J2" s="322"/>
      <c r="K2" s="322"/>
      <c r="L2" s="322"/>
    </row>
    <row r="3" spans="1:12" ht="26.7" customHeight="1">
      <c r="A3" s="393" t="s">
        <v>1139</v>
      </c>
      <c r="B3" s="324" t="s">
        <v>1140</v>
      </c>
      <c r="C3" s="324" t="s">
        <v>1064</v>
      </c>
      <c r="D3" s="324" t="s">
        <v>1141</v>
      </c>
      <c r="E3" s="324" t="s">
        <v>1066</v>
      </c>
      <c r="F3" s="324" t="s">
        <v>1067</v>
      </c>
      <c r="G3" s="324" t="s">
        <v>1068</v>
      </c>
      <c r="H3" s="325" t="s">
        <v>15</v>
      </c>
      <c r="I3" s="324" t="s">
        <v>5</v>
      </c>
      <c r="J3" s="324" t="s">
        <v>1069</v>
      </c>
      <c r="K3" s="324" t="s">
        <v>1108</v>
      </c>
      <c r="L3" s="326" t="s">
        <v>8</v>
      </c>
    </row>
    <row r="4" spans="1:12" ht="26.7" customHeight="1">
      <c r="A4" s="394" t="s">
        <v>1142</v>
      </c>
      <c r="B4" s="329" t="s">
        <v>155</v>
      </c>
      <c r="C4" s="328" t="s">
        <v>844</v>
      </c>
      <c r="D4" s="328" t="s">
        <v>1143</v>
      </c>
      <c r="E4" s="328" t="s">
        <v>1144</v>
      </c>
      <c r="F4" s="328" t="s">
        <v>324</v>
      </c>
      <c r="G4" s="328" t="s">
        <v>1145</v>
      </c>
      <c r="H4" s="329"/>
      <c r="I4" s="328" t="s">
        <v>1146</v>
      </c>
      <c r="J4" s="328" t="s">
        <v>187</v>
      </c>
      <c r="K4" s="329"/>
      <c r="L4" s="330" t="s">
        <v>1147</v>
      </c>
    </row>
    <row r="5" spans="1:12" ht="26.7" customHeight="1">
      <c r="A5" s="394" t="s">
        <v>712</v>
      </c>
      <c r="B5" s="332" t="s">
        <v>797</v>
      </c>
      <c r="C5" s="331" t="s">
        <v>185</v>
      </c>
      <c r="D5" s="331" t="s">
        <v>656</v>
      </c>
      <c r="E5" s="331" t="s">
        <v>1148</v>
      </c>
      <c r="F5" s="331" t="s">
        <v>962</v>
      </c>
      <c r="G5" s="331" t="s">
        <v>1149</v>
      </c>
      <c r="H5" s="332"/>
      <c r="I5" s="331" t="s">
        <v>82</v>
      </c>
      <c r="J5" s="331"/>
      <c r="K5" s="332"/>
      <c r="L5" s="333"/>
    </row>
    <row r="6" spans="1:12" ht="26.7" customHeight="1">
      <c r="A6" s="394" t="s">
        <v>1150</v>
      </c>
      <c r="B6" s="332"/>
      <c r="C6" s="334" t="s">
        <v>549</v>
      </c>
      <c r="D6" s="334" t="s">
        <v>98</v>
      </c>
      <c r="E6" s="334" t="s">
        <v>1151</v>
      </c>
      <c r="F6" s="334" t="s">
        <v>681</v>
      </c>
      <c r="G6" s="334" t="s">
        <v>277</v>
      </c>
      <c r="H6" s="332"/>
      <c r="I6" s="334" t="s">
        <v>1152</v>
      </c>
      <c r="J6" s="334">
        <v>0</v>
      </c>
      <c r="K6" s="332"/>
      <c r="L6" s="335" t="s">
        <v>1152</v>
      </c>
    </row>
    <row r="7" spans="1:12" ht="26.7" customHeight="1">
      <c r="A7" s="394" t="s">
        <v>712</v>
      </c>
      <c r="B7" s="332"/>
      <c r="C7" s="331" t="s">
        <v>860</v>
      </c>
      <c r="D7" s="331" t="s">
        <v>178</v>
      </c>
      <c r="E7" s="331" t="s">
        <v>1153</v>
      </c>
      <c r="F7" s="331" t="s">
        <v>1085</v>
      </c>
      <c r="G7" s="331" t="s">
        <v>246</v>
      </c>
      <c r="H7" s="332"/>
      <c r="I7" s="331" t="s">
        <v>82</v>
      </c>
      <c r="J7" s="331"/>
      <c r="K7" s="332"/>
      <c r="L7" s="333"/>
    </row>
    <row r="8" spans="1:12" ht="26.7" customHeight="1">
      <c r="A8" s="394" t="s">
        <v>1154</v>
      </c>
      <c r="B8" s="332" t="s">
        <v>187</v>
      </c>
      <c r="C8" s="334" t="s">
        <v>292</v>
      </c>
      <c r="D8" s="334" t="s">
        <v>528</v>
      </c>
      <c r="E8" s="334" t="s">
        <v>1155</v>
      </c>
      <c r="F8" s="334" t="s">
        <v>276</v>
      </c>
      <c r="G8" s="334" t="s">
        <v>273</v>
      </c>
      <c r="H8" s="332"/>
      <c r="I8" s="334" t="s">
        <v>1156</v>
      </c>
      <c r="J8" s="334">
        <v>0</v>
      </c>
      <c r="K8" s="332"/>
      <c r="L8" s="335" t="s">
        <v>1156</v>
      </c>
    </row>
    <row r="9" spans="1:12" ht="26.7" customHeight="1">
      <c r="A9" s="394" t="s">
        <v>712</v>
      </c>
      <c r="B9" s="332" t="s">
        <v>111</v>
      </c>
      <c r="C9" s="331" t="s">
        <v>1157</v>
      </c>
      <c r="D9" s="331" t="s">
        <v>839</v>
      </c>
      <c r="E9" s="331" t="s">
        <v>1158</v>
      </c>
      <c r="F9" s="331" t="s">
        <v>393</v>
      </c>
      <c r="G9" s="331" t="s">
        <v>1159</v>
      </c>
      <c r="H9" s="332"/>
      <c r="I9" s="331" t="s">
        <v>82</v>
      </c>
      <c r="J9" s="331"/>
      <c r="K9" s="332"/>
      <c r="L9" s="333"/>
    </row>
    <row r="10" spans="1:12" ht="26.7" customHeight="1">
      <c r="A10" s="394" t="s">
        <v>1160</v>
      </c>
      <c r="B10" s="332"/>
      <c r="C10" s="334" t="s">
        <v>189</v>
      </c>
      <c r="D10" s="334" t="s">
        <v>272</v>
      </c>
      <c r="E10" s="334" t="s">
        <v>1161</v>
      </c>
      <c r="F10" s="334" t="s">
        <v>528</v>
      </c>
      <c r="G10" s="334" t="s">
        <v>528</v>
      </c>
      <c r="H10" s="332"/>
      <c r="I10" s="334" t="s">
        <v>468</v>
      </c>
      <c r="J10" s="334">
        <v>0</v>
      </c>
      <c r="K10" s="332"/>
      <c r="L10" s="335" t="s">
        <v>468</v>
      </c>
    </row>
    <row r="11" spans="1:12" ht="26.7" customHeight="1">
      <c r="A11" s="394" t="s">
        <v>712</v>
      </c>
      <c r="B11" s="332"/>
      <c r="C11" s="331" t="s">
        <v>800</v>
      </c>
      <c r="D11" s="331" t="s">
        <v>687</v>
      </c>
      <c r="E11" s="331" t="s">
        <v>1078</v>
      </c>
      <c r="F11" s="331" t="s">
        <v>1162</v>
      </c>
      <c r="G11" s="331" t="s">
        <v>1162</v>
      </c>
      <c r="H11" s="332"/>
      <c r="I11" s="331" t="s">
        <v>82</v>
      </c>
      <c r="J11" s="331"/>
      <c r="K11" s="332"/>
      <c r="L11" s="333"/>
    </row>
    <row r="12" spans="1:12" ht="26.7" customHeight="1">
      <c r="A12" s="394" t="s">
        <v>1163</v>
      </c>
      <c r="B12" s="332"/>
      <c r="C12" s="334" t="s">
        <v>187</v>
      </c>
      <c r="D12" s="334" t="s">
        <v>189</v>
      </c>
      <c r="E12" s="334" t="s">
        <v>528</v>
      </c>
      <c r="F12" s="334" t="s">
        <v>265</v>
      </c>
      <c r="G12" s="334" t="s">
        <v>187</v>
      </c>
      <c r="H12" s="332"/>
      <c r="I12" s="334" t="s">
        <v>270</v>
      </c>
      <c r="J12" s="334" t="s">
        <v>265</v>
      </c>
      <c r="K12" s="332"/>
      <c r="L12" s="335" t="s">
        <v>271</v>
      </c>
    </row>
    <row r="13" spans="1:12" ht="26.7" customHeight="1">
      <c r="A13" s="394" t="s">
        <v>712</v>
      </c>
      <c r="B13" s="332"/>
      <c r="C13" s="331" t="s">
        <v>1164</v>
      </c>
      <c r="D13" s="331" t="s">
        <v>1165</v>
      </c>
      <c r="E13" s="331" t="s">
        <v>1166</v>
      </c>
      <c r="F13" s="331" t="s">
        <v>803</v>
      </c>
      <c r="G13" s="331" t="s">
        <v>1164</v>
      </c>
      <c r="H13" s="332"/>
      <c r="I13" s="331" t="s">
        <v>82</v>
      </c>
      <c r="J13" s="331"/>
      <c r="K13" s="332"/>
      <c r="L13" s="333"/>
    </row>
    <row r="14" spans="1:12" ht="26.7" customHeight="1">
      <c r="A14" s="395" t="s">
        <v>1130</v>
      </c>
      <c r="B14" s="328" t="s">
        <v>95</v>
      </c>
      <c r="C14" s="328" t="s">
        <v>1167</v>
      </c>
      <c r="D14" s="328" t="s">
        <v>581</v>
      </c>
      <c r="E14" s="328" t="s">
        <v>1168</v>
      </c>
      <c r="F14" s="328" t="s">
        <v>1087</v>
      </c>
      <c r="G14" s="328" t="s">
        <v>1169</v>
      </c>
      <c r="H14" s="329"/>
      <c r="I14" s="328" t="s">
        <v>1170</v>
      </c>
      <c r="J14" s="328" t="s">
        <v>189</v>
      </c>
      <c r="K14" s="329"/>
      <c r="L14" s="330" t="s">
        <v>1171</v>
      </c>
    </row>
    <row r="15" spans="1:12" ht="26.7" customHeight="1">
      <c r="A15" s="396" t="s">
        <v>712</v>
      </c>
      <c r="B15" s="338" t="s">
        <v>797</v>
      </c>
      <c r="C15" s="338" t="s">
        <v>1172</v>
      </c>
      <c r="D15" s="338" t="s">
        <v>1173</v>
      </c>
      <c r="E15" s="338" t="s">
        <v>1174</v>
      </c>
      <c r="F15" s="338" t="s">
        <v>1175</v>
      </c>
      <c r="G15" s="338" t="s">
        <v>1176</v>
      </c>
      <c r="H15" s="339"/>
      <c r="I15" s="338" t="s">
        <v>82</v>
      </c>
      <c r="J15" s="338"/>
      <c r="K15" s="339"/>
      <c r="L15" s="340"/>
    </row>
    <row r="16" spans="1:12" ht="26.7" customHeight="1">
      <c r="A16" s="395" t="s">
        <v>1177</v>
      </c>
      <c r="B16" s="329"/>
      <c r="C16" s="329"/>
      <c r="D16" s="328" t="s">
        <v>187</v>
      </c>
      <c r="E16" s="328" t="s">
        <v>106</v>
      </c>
      <c r="F16" s="328" t="s">
        <v>189</v>
      </c>
      <c r="G16" s="328" t="s">
        <v>189</v>
      </c>
      <c r="H16" s="328" t="s">
        <v>539</v>
      </c>
      <c r="I16" s="328" t="s">
        <v>195</v>
      </c>
      <c r="J16" s="328" t="s">
        <v>99</v>
      </c>
      <c r="K16" s="329"/>
      <c r="L16" s="330" t="s">
        <v>961</v>
      </c>
    </row>
    <row r="17" spans="1:12" ht="26.7" customHeight="1">
      <c r="A17" s="396" t="s">
        <v>712</v>
      </c>
      <c r="B17" s="339"/>
      <c r="C17" s="339"/>
      <c r="D17" s="338" t="s">
        <v>972</v>
      </c>
      <c r="E17" s="338" t="s">
        <v>644</v>
      </c>
      <c r="F17" s="338" t="s">
        <v>662</v>
      </c>
      <c r="G17" s="338" t="s">
        <v>662</v>
      </c>
      <c r="H17" s="338" t="s">
        <v>1178</v>
      </c>
      <c r="I17" s="338" t="s">
        <v>82</v>
      </c>
      <c r="J17" s="338"/>
      <c r="K17" s="339"/>
      <c r="L17" s="340"/>
    </row>
    <row r="18" spans="1:12" ht="26.7" customHeight="1">
      <c r="A18" s="395" t="s">
        <v>1179</v>
      </c>
      <c r="B18" s="329"/>
      <c r="C18" s="329"/>
      <c r="D18" s="329"/>
      <c r="E18" s="329"/>
      <c r="F18" s="329"/>
      <c r="G18" s="329"/>
      <c r="H18" s="328" t="s">
        <v>789</v>
      </c>
      <c r="I18" s="328" t="s">
        <v>789</v>
      </c>
      <c r="J18" s="328">
        <v>0</v>
      </c>
      <c r="K18" s="329"/>
      <c r="L18" s="330" t="s">
        <v>789</v>
      </c>
    </row>
    <row r="19" spans="1:12" ht="26.7" customHeight="1">
      <c r="A19" s="396" t="s">
        <v>712</v>
      </c>
      <c r="B19" s="339"/>
      <c r="C19" s="339"/>
      <c r="D19" s="339"/>
      <c r="E19" s="339"/>
      <c r="F19" s="339"/>
      <c r="G19" s="339"/>
      <c r="H19" s="338" t="s">
        <v>82</v>
      </c>
      <c r="I19" s="338" t="s">
        <v>82</v>
      </c>
      <c r="J19" s="338"/>
      <c r="K19" s="339"/>
      <c r="L19" s="340"/>
    </row>
    <row r="20" spans="1:12" ht="26.7" customHeight="1">
      <c r="A20" s="395" t="s">
        <v>1180</v>
      </c>
      <c r="B20" s="328" t="s">
        <v>95</v>
      </c>
      <c r="C20" s="328" t="s">
        <v>1167</v>
      </c>
      <c r="D20" s="328" t="s">
        <v>985</v>
      </c>
      <c r="E20" s="328" t="s">
        <v>1181</v>
      </c>
      <c r="F20" s="328" t="s">
        <v>1072</v>
      </c>
      <c r="G20" s="328" t="s">
        <v>1182</v>
      </c>
      <c r="H20" s="328" t="s">
        <v>1183</v>
      </c>
      <c r="I20" s="328" t="s">
        <v>1184</v>
      </c>
      <c r="J20" s="328" t="s">
        <v>681</v>
      </c>
      <c r="K20" s="329"/>
      <c r="L20" s="330" t="s">
        <v>1088</v>
      </c>
    </row>
    <row r="21" spans="1:12" ht="26.7" customHeight="1" thickBot="1">
      <c r="A21" s="397" t="s">
        <v>712</v>
      </c>
      <c r="B21" s="342" t="s">
        <v>797</v>
      </c>
      <c r="C21" s="342" t="s">
        <v>804</v>
      </c>
      <c r="D21" s="342" t="s">
        <v>1074</v>
      </c>
      <c r="E21" s="342" t="s">
        <v>1185</v>
      </c>
      <c r="F21" s="342" t="s">
        <v>203</v>
      </c>
      <c r="G21" s="342" t="s">
        <v>808</v>
      </c>
      <c r="H21" s="342" t="s">
        <v>816</v>
      </c>
      <c r="I21" s="342" t="s">
        <v>82</v>
      </c>
      <c r="J21" s="342"/>
      <c r="K21" s="343"/>
      <c r="L21" s="344"/>
    </row>
    <row r="22" spans="1:12" ht="26.7" customHeight="1">
      <c r="A22" s="707" t="s">
        <v>1186</v>
      </c>
      <c r="B22" s="708"/>
      <c r="C22" s="708"/>
      <c r="D22" s="708"/>
      <c r="E22" s="708"/>
      <c r="F22" s="708"/>
      <c r="G22" s="708"/>
      <c r="H22" s="708"/>
      <c r="I22" s="708"/>
      <c r="J22" s="708"/>
      <c r="K22" s="708"/>
      <c r="L22" s="708"/>
    </row>
  </sheetData>
  <mergeCells count="2">
    <mergeCell ref="A1:L1"/>
    <mergeCell ref="A22:L22"/>
  </mergeCells>
  <phoneticPr fontId="3"/>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109DD-C8DE-4B6A-A318-83D0E7CE0D45}">
  <dimension ref="A1:Q13"/>
  <sheetViews>
    <sheetView workbookViewId="0">
      <selection activeCell="V9" sqref="V9"/>
    </sheetView>
  </sheetViews>
  <sheetFormatPr defaultRowHeight="10.8"/>
  <cols>
    <col min="1" max="1" width="25.5" customWidth="1"/>
  </cols>
  <sheetData>
    <row r="1" spans="1:17" ht="26.7" customHeight="1">
      <c r="A1" s="706" t="s">
        <v>1187</v>
      </c>
      <c r="B1" s="706"/>
      <c r="C1" s="706"/>
      <c r="D1" s="706"/>
      <c r="E1" s="706"/>
      <c r="F1" s="706"/>
      <c r="G1" s="706"/>
      <c r="H1" s="706"/>
      <c r="I1" s="706"/>
      <c r="J1" s="706"/>
      <c r="K1" s="706"/>
      <c r="L1" s="706"/>
      <c r="M1" s="706"/>
      <c r="N1" s="706"/>
      <c r="O1" s="706"/>
      <c r="P1" s="706"/>
      <c r="Q1" s="706"/>
    </row>
    <row r="2" spans="1:17" ht="26.7" customHeight="1">
      <c r="A2" s="322"/>
      <c r="B2" s="346"/>
      <c r="C2" s="346"/>
      <c r="D2" s="346"/>
      <c r="E2" s="346"/>
      <c r="F2" s="346"/>
      <c r="G2" s="346"/>
      <c r="H2" s="346"/>
      <c r="I2" s="346"/>
      <c r="J2" s="346"/>
      <c r="K2" s="346"/>
      <c r="L2" s="346"/>
      <c r="M2" s="346"/>
      <c r="N2" s="346"/>
      <c r="O2" s="346"/>
      <c r="P2" s="346"/>
      <c r="Q2" s="345"/>
    </row>
    <row r="3" spans="1:17" ht="26.7" customHeight="1">
      <c r="A3" s="398" t="s">
        <v>1188</v>
      </c>
      <c r="B3" s="399">
        <v>2006</v>
      </c>
      <c r="C3" s="399">
        <v>2007</v>
      </c>
      <c r="D3" s="399">
        <v>2008</v>
      </c>
      <c r="E3" s="399">
        <v>2009</v>
      </c>
      <c r="F3" s="399">
        <v>2010</v>
      </c>
      <c r="G3" s="399">
        <v>2011</v>
      </c>
      <c r="H3" s="399">
        <v>2012</v>
      </c>
      <c r="I3" s="399">
        <v>2013</v>
      </c>
      <c r="J3" s="399">
        <v>2014</v>
      </c>
      <c r="K3" s="399">
        <v>2015</v>
      </c>
      <c r="L3" s="400">
        <v>2016</v>
      </c>
      <c r="M3" s="350">
        <v>2017</v>
      </c>
      <c r="N3" s="350">
        <v>2018</v>
      </c>
      <c r="O3" s="350">
        <v>2019</v>
      </c>
      <c r="P3" s="350">
        <v>2020</v>
      </c>
      <c r="Q3" s="401">
        <v>2021</v>
      </c>
    </row>
    <row r="4" spans="1:17" ht="26.7" customHeight="1">
      <c r="A4" s="402" t="s">
        <v>1092</v>
      </c>
      <c r="B4" s="365">
        <v>371</v>
      </c>
      <c r="C4" s="365">
        <v>580</v>
      </c>
      <c r="D4" s="365">
        <v>751</v>
      </c>
      <c r="E4" s="365">
        <v>934</v>
      </c>
      <c r="F4" s="365">
        <v>2649</v>
      </c>
      <c r="G4" s="365">
        <v>2794</v>
      </c>
      <c r="H4" s="365">
        <v>3018</v>
      </c>
      <c r="I4" s="365">
        <v>3091</v>
      </c>
      <c r="J4" s="365">
        <v>3148</v>
      </c>
      <c r="K4" s="365">
        <v>3189</v>
      </c>
      <c r="L4" s="365">
        <v>3276</v>
      </c>
      <c r="M4" s="403">
        <v>3488</v>
      </c>
      <c r="N4" s="403">
        <v>3718</v>
      </c>
      <c r="O4" s="403">
        <v>3725</v>
      </c>
      <c r="P4" s="404">
        <v>3653</v>
      </c>
      <c r="Q4" s="405">
        <v>3681</v>
      </c>
    </row>
    <row r="5" spans="1:17" ht="26.7" customHeight="1">
      <c r="A5" s="382" t="s">
        <v>712</v>
      </c>
      <c r="B5" s="359" t="s">
        <v>1189</v>
      </c>
      <c r="C5" s="359" t="s">
        <v>1190</v>
      </c>
      <c r="D5" s="359" t="s">
        <v>1191</v>
      </c>
      <c r="E5" s="359" t="s">
        <v>1192</v>
      </c>
      <c r="F5" s="359" t="s">
        <v>1193</v>
      </c>
      <c r="G5" s="359" t="s">
        <v>1194</v>
      </c>
      <c r="H5" s="359" t="s">
        <v>1195</v>
      </c>
      <c r="I5" s="359" t="s">
        <v>1196</v>
      </c>
      <c r="J5" s="364">
        <v>74.8</v>
      </c>
      <c r="K5" s="364">
        <v>75.7</v>
      </c>
      <c r="L5" s="364">
        <f>L4/L$8*100</f>
        <v>77.282377919320595</v>
      </c>
      <c r="M5" s="364">
        <v>81.324318022849155</v>
      </c>
      <c r="N5" s="364">
        <v>85.3</v>
      </c>
      <c r="O5" s="364">
        <v>85.2</v>
      </c>
      <c r="P5" s="364">
        <v>83.2</v>
      </c>
      <c r="Q5" s="406" t="s">
        <v>1197</v>
      </c>
    </row>
    <row r="6" spans="1:17" ht="26.7" customHeight="1">
      <c r="A6" s="402" t="s">
        <v>1198</v>
      </c>
      <c r="B6" s="365">
        <v>2857</v>
      </c>
      <c r="C6" s="365">
        <v>2861</v>
      </c>
      <c r="D6" s="365">
        <v>2856</v>
      </c>
      <c r="E6" s="365">
        <v>2693</v>
      </c>
      <c r="F6" s="365">
        <v>1260</v>
      </c>
      <c r="G6" s="365">
        <v>1196</v>
      </c>
      <c r="H6" s="365">
        <v>1077</v>
      </c>
      <c r="I6" s="365">
        <v>1046</v>
      </c>
      <c r="J6" s="365">
        <v>1059</v>
      </c>
      <c r="K6" s="365">
        <v>1023</v>
      </c>
      <c r="L6" s="365">
        <v>963</v>
      </c>
      <c r="M6" s="403">
        <v>801</v>
      </c>
      <c r="N6" s="403">
        <v>643</v>
      </c>
      <c r="O6" s="403">
        <v>649</v>
      </c>
      <c r="P6" s="404">
        <v>740</v>
      </c>
      <c r="Q6" s="405" t="s">
        <v>1199</v>
      </c>
    </row>
    <row r="7" spans="1:17" ht="26.7" customHeight="1">
      <c r="A7" s="382" t="s">
        <v>712</v>
      </c>
      <c r="B7" s="364">
        <v>88.506815365551432</v>
      </c>
      <c r="C7" s="364">
        <v>83.144434757337976</v>
      </c>
      <c r="D7" s="364">
        <v>79.179373440532302</v>
      </c>
      <c r="E7" s="364">
        <v>74.248690377722639</v>
      </c>
      <c r="F7" s="364">
        <v>32.233307751343055</v>
      </c>
      <c r="G7" s="364">
        <v>29.974937343358395</v>
      </c>
      <c r="H7" s="364">
        <v>26.300366300366303</v>
      </c>
      <c r="I7" s="364">
        <v>25.290416263310746</v>
      </c>
      <c r="J7" s="364">
        <v>25.2</v>
      </c>
      <c r="K7" s="364">
        <v>24.3</v>
      </c>
      <c r="L7" s="364">
        <f>L6/L$8*100</f>
        <v>22.717622080679405</v>
      </c>
      <c r="M7" s="364">
        <v>18.675681977150852</v>
      </c>
      <c r="N7" s="364">
        <v>14.7</v>
      </c>
      <c r="O7" s="364">
        <v>14.8</v>
      </c>
      <c r="P7" s="364">
        <v>16.8</v>
      </c>
      <c r="Q7" s="406" t="s">
        <v>1200</v>
      </c>
    </row>
    <row r="8" spans="1:17" ht="26.7" customHeight="1">
      <c r="A8" s="402" t="s">
        <v>1130</v>
      </c>
      <c r="B8" s="365">
        <v>3228</v>
      </c>
      <c r="C8" s="365">
        <v>3441</v>
      </c>
      <c r="D8" s="365">
        <v>3607</v>
      </c>
      <c r="E8" s="365">
        <v>3627</v>
      </c>
      <c r="F8" s="365">
        <v>3909</v>
      </c>
      <c r="G8" s="365">
        <v>3990</v>
      </c>
      <c r="H8" s="365">
        <v>4095</v>
      </c>
      <c r="I8" s="365">
        <f>I4+I6</f>
        <v>4137</v>
      </c>
      <c r="J8" s="365">
        <v>4207</v>
      </c>
      <c r="K8" s="365">
        <v>4212</v>
      </c>
      <c r="L8" s="365">
        <v>4239</v>
      </c>
      <c r="M8" s="403" t="s">
        <v>1201</v>
      </c>
      <c r="N8" s="403">
        <v>4361</v>
      </c>
      <c r="O8" s="403">
        <v>4374</v>
      </c>
      <c r="P8" s="403">
        <v>4393</v>
      </c>
      <c r="Q8" s="405" t="s">
        <v>1202</v>
      </c>
    </row>
    <row r="9" spans="1:17" ht="26.7" customHeight="1">
      <c r="A9" s="382" t="s">
        <v>712</v>
      </c>
      <c r="B9" s="359" t="s">
        <v>1105</v>
      </c>
      <c r="C9" s="359" t="s">
        <v>1105</v>
      </c>
      <c r="D9" s="359" t="s">
        <v>1105</v>
      </c>
      <c r="E9" s="359" t="s">
        <v>1105</v>
      </c>
      <c r="F9" s="359" t="s">
        <v>1105</v>
      </c>
      <c r="G9" s="359" t="s">
        <v>1105</v>
      </c>
      <c r="H9" s="359" t="s">
        <v>1105</v>
      </c>
      <c r="I9" s="359" t="s">
        <v>1105</v>
      </c>
      <c r="J9" s="359" t="s">
        <v>1105</v>
      </c>
      <c r="K9" s="359" t="s">
        <v>1105</v>
      </c>
      <c r="L9" s="364">
        <f>L8/L$8*100</f>
        <v>100</v>
      </c>
      <c r="M9" s="364">
        <v>100</v>
      </c>
      <c r="N9" s="364">
        <v>100</v>
      </c>
      <c r="O9" s="364">
        <v>100</v>
      </c>
      <c r="P9" s="364">
        <v>100</v>
      </c>
      <c r="Q9" s="406" t="s">
        <v>1106</v>
      </c>
    </row>
    <row r="10" spans="1:17" ht="26.7" customHeight="1">
      <c r="A10" s="130" t="s">
        <v>818</v>
      </c>
      <c r="B10" s="367">
        <v>386</v>
      </c>
      <c r="C10" s="367">
        <v>412</v>
      </c>
      <c r="D10" s="367">
        <v>418</v>
      </c>
      <c r="E10" s="367">
        <v>367</v>
      </c>
      <c r="F10" s="367">
        <v>158</v>
      </c>
      <c r="G10" s="367">
        <v>159</v>
      </c>
      <c r="H10" s="367">
        <v>100</v>
      </c>
      <c r="I10" s="368">
        <v>94</v>
      </c>
      <c r="J10" s="368">
        <v>90</v>
      </c>
      <c r="K10" s="368">
        <v>84</v>
      </c>
      <c r="L10" s="368">
        <v>78</v>
      </c>
      <c r="M10" s="368" t="s">
        <v>571</v>
      </c>
      <c r="N10" s="368">
        <v>25</v>
      </c>
      <c r="O10" s="368">
        <v>22</v>
      </c>
      <c r="P10" s="368" t="s">
        <v>681</v>
      </c>
      <c r="Q10" s="407" t="s">
        <v>1203</v>
      </c>
    </row>
    <row r="11" spans="1:17" ht="26.7" customHeight="1">
      <c r="A11" s="131" t="s">
        <v>1135</v>
      </c>
      <c r="B11" s="367">
        <v>371</v>
      </c>
      <c r="C11" s="367">
        <v>199</v>
      </c>
      <c r="D11" s="367">
        <v>56</v>
      </c>
      <c r="E11" s="367">
        <v>56</v>
      </c>
      <c r="F11" s="367">
        <v>57</v>
      </c>
      <c r="G11" s="367">
        <v>28</v>
      </c>
      <c r="H11" s="367">
        <v>8</v>
      </c>
      <c r="I11" s="368">
        <v>4</v>
      </c>
      <c r="J11" s="368">
        <v>7</v>
      </c>
      <c r="K11" s="368">
        <v>7</v>
      </c>
      <c r="L11" s="368">
        <v>1</v>
      </c>
      <c r="M11" s="368" t="s">
        <v>189</v>
      </c>
      <c r="N11" s="368">
        <v>2</v>
      </c>
      <c r="O11" s="368"/>
      <c r="P11" s="368"/>
      <c r="Q11" s="407" t="s">
        <v>1204</v>
      </c>
    </row>
    <row r="12" spans="1:17" ht="26.7" customHeight="1">
      <c r="A12" s="132" t="s">
        <v>1137</v>
      </c>
      <c r="B12" s="367">
        <v>3985</v>
      </c>
      <c r="C12" s="367">
        <v>4052</v>
      </c>
      <c r="D12" s="367">
        <v>4081</v>
      </c>
      <c r="E12" s="367">
        <v>4050</v>
      </c>
      <c r="F12" s="367">
        <v>4124</v>
      </c>
      <c r="G12" s="367">
        <v>4177</v>
      </c>
      <c r="H12" s="367">
        <v>4203</v>
      </c>
      <c r="I12" s="367">
        <f>I8+I10+I11</f>
        <v>4235</v>
      </c>
      <c r="J12" s="367">
        <f>J8+J10+J11</f>
        <v>4304</v>
      </c>
      <c r="K12" s="367">
        <v>4303</v>
      </c>
      <c r="L12" s="367">
        <v>4318</v>
      </c>
      <c r="M12" s="368" t="s">
        <v>1110</v>
      </c>
      <c r="N12" s="368">
        <v>4388</v>
      </c>
      <c r="O12" s="368">
        <v>4396</v>
      </c>
      <c r="P12" s="368">
        <v>4422</v>
      </c>
      <c r="Q12" s="406" t="s">
        <v>1111</v>
      </c>
    </row>
    <row r="13" spans="1:17" ht="26.7" customHeight="1">
      <c r="A13" s="709" t="s">
        <v>1205</v>
      </c>
      <c r="B13" s="709"/>
      <c r="C13" s="709"/>
      <c r="D13" s="709"/>
      <c r="E13" s="709"/>
      <c r="F13" s="709"/>
      <c r="G13" s="709"/>
      <c r="H13" s="709"/>
      <c r="I13" s="709"/>
      <c r="J13" s="709"/>
      <c r="K13" s="709"/>
      <c r="L13" s="709"/>
      <c r="M13" s="709"/>
      <c r="N13" s="709"/>
      <c r="O13" s="709"/>
      <c r="P13" s="709"/>
      <c r="Q13" s="345"/>
    </row>
  </sheetData>
  <mergeCells count="2">
    <mergeCell ref="A13:P13"/>
    <mergeCell ref="A1:Q1"/>
  </mergeCells>
  <phoneticPr fontId="3"/>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304FE-7B1B-4669-A2D5-5B4E89BAEB96}">
  <dimension ref="A1:Q15"/>
  <sheetViews>
    <sheetView topLeftCell="A4" workbookViewId="0">
      <selection activeCell="S4" sqref="S4"/>
    </sheetView>
  </sheetViews>
  <sheetFormatPr defaultRowHeight="10.8"/>
  <cols>
    <col min="1" max="1" width="23.125" customWidth="1"/>
  </cols>
  <sheetData>
    <row r="1" spans="1:17" ht="27.6" customHeight="1">
      <c r="A1" s="706" t="s">
        <v>1206</v>
      </c>
      <c r="B1" s="706"/>
      <c r="C1" s="706"/>
      <c r="D1" s="706"/>
      <c r="E1" s="706"/>
      <c r="F1" s="706"/>
      <c r="G1" s="706"/>
      <c r="H1" s="706"/>
      <c r="I1" s="706"/>
      <c r="J1" s="706"/>
      <c r="K1" s="706"/>
      <c r="L1" s="706"/>
      <c r="M1" s="706"/>
      <c r="N1" s="706"/>
      <c r="O1" s="706"/>
      <c r="P1" s="706"/>
      <c r="Q1" s="706"/>
    </row>
    <row r="2" spans="1:17" ht="27.6" customHeight="1">
      <c r="A2" s="322"/>
      <c r="B2" s="346"/>
      <c r="C2" s="346"/>
      <c r="D2" s="346"/>
      <c r="E2" s="346"/>
      <c r="F2" s="346"/>
      <c r="G2" s="346"/>
      <c r="H2" s="346"/>
      <c r="I2" s="346"/>
      <c r="J2" s="346"/>
      <c r="K2" s="346"/>
      <c r="L2" s="346"/>
      <c r="M2" s="346"/>
      <c r="N2" s="346"/>
      <c r="O2" s="346"/>
      <c r="P2" s="346"/>
      <c r="Q2" s="345"/>
    </row>
    <row r="3" spans="1:17" ht="27.6" customHeight="1">
      <c r="A3" s="408" t="s">
        <v>1207</v>
      </c>
      <c r="B3" s="409">
        <v>2006</v>
      </c>
      <c r="C3" s="409">
        <v>2007</v>
      </c>
      <c r="D3" s="409">
        <v>2008</v>
      </c>
      <c r="E3" s="409">
        <v>2009</v>
      </c>
      <c r="F3" s="409">
        <v>2010</v>
      </c>
      <c r="G3" s="409">
        <v>2011</v>
      </c>
      <c r="H3" s="409">
        <v>2012</v>
      </c>
      <c r="I3" s="409">
        <v>2013</v>
      </c>
      <c r="J3" s="409">
        <v>2014</v>
      </c>
      <c r="K3" s="409">
        <v>2015</v>
      </c>
      <c r="L3" s="409">
        <v>2016</v>
      </c>
      <c r="M3" s="350">
        <v>2017</v>
      </c>
      <c r="N3" s="350">
        <v>2018</v>
      </c>
      <c r="O3" s="350">
        <v>2019</v>
      </c>
      <c r="P3" s="350">
        <v>2020</v>
      </c>
      <c r="Q3" s="401">
        <v>2021</v>
      </c>
    </row>
    <row r="4" spans="1:17" ht="27.6" customHeight="1">
      <c r="A4" s="410" t="s">
        <v>1142</v>
      </c>
      <c r="B4" s="365">
        <v>508</v>
      </c>
      <c r="C4" s="365">
        <v>750</v>
      </c>
      <c r="D4" s="365">
        <v>915</v>
      </c>
      <c r="E4" s="365">
        <v>1123</v>
      </c>
      <c r="F4" s="365">
        <v>1819</v>
      </c>
      <c r="G4" s="365">
        <v>2017</v>
      </c>
      <c r="H4" s="365">
        <v>2397</v>
      </c>
      <c r="I4" s="365">
        <v>2570</v>
      </c>
      <c r="J4" s="365">
        <v>2811</v>
      </c>
      <c r="K4" s="365">
        <v>2905</v>
      </c>
      <c r="L4" s="365">
        <v>3057</v>
      </c>
      <c r="M4" s="403" t="s">
        <v>1208</v>
      </c>
      <c r="N4" s="403">
        <v>3361</v>
      </c>
      <c r="O4" s="403">
        <v>3364</v>
      </c>
      <c r="P4" s="404" t="s">
        <v>1147</v>
      </c>
      <c r="Q4" s="405" t="s">
        <v>1209</v>
      </c>
    </row>
    <row r="5" spans="1:17" ht="27.6" customHeight="1">
      <c r="A5" s="382" t="s">
        <v>712</v>
      </c>
      <c r="B5" s="411" t="s">
        <v>1210</v>
      </c>
      <c r="C5" s="411" t="s">
        <v>1211</v>
      </c>
      <c r="D5" s="411" t="s">
        <v>1212</v>
      </c>
      <c r="E5" s="411" t="s">
        <v>1213</v>
      </c>
      <c r="F5" s="411" t="s">
        <v>1214</v>
      </c>
      <c r="G5" s="411" t="s">
        <v>1215</v>
      </c>
      <c r="H5" s="411" t="s">
        <v>1216</v>
      </c>
      <c r="I5" s="412">
        <v>67.058516196447229</v>
      </c>
      <c r="J5" s="412">
        <v>71.5</v>
      </c>
      <c r="K5" s="412">
        <v>73.2</v>
      </c>
      <c r="L5" s="412">
        <f>L4/L$10*100</f>
        <v>76.139476961394763</v>
      </c>
      <c r="M5" s="412">
        <v>76.841846758349703</v>
      </c>
      <c r="N5" s="412">
        <v>79.099999999999994</v>
      </c>
      <c r="O5" s="412">
        <v>78.900000000000006</v>
      </c>
      <c r="P5" s="384">
        <v>81.099999999999994</v>
      </c>
      <c r="Q5" s="406" t="s">
        <v>1217</v>
      </c>
    </row>
    <row r="6" spans="1:17" ht="27.6" customHeight="1">
      <c r="A6" s="413" t="s">
        <v>1218</v>
      </c>
      <c r="B6" s="365">
        <v>509</v>
      </c>
      <c r="C6" s="365">
        <v>775</v>
      </c>
      <c r="D6" s="365">
        <v>847</v>
      </c>
      <c r="E6" s="365">
        <v>901</v>
      </c>
      <c r="F6" s="365">
        <v>1542</v>
      </c>
      <c r="G6" s="365">
        <v>1498</v>
      </c>
      <c r="H6" s="365">
        <v>1305</v>
      </c>
      <c r="I6" s="365">
        <v>1214</v>
      </c>
      <c r="J6" s="365">
        <v>1079</v>
      </c>
      <c r="K6" s="365">
        <v>1037</v>
      </c>
      <c r="L6" s="365">
        <v>930</v>
      </c>
      <c r="M6" s="403">
        <v>902</v>
      </c>
      <c r="N6" s="403">
        <v>853</v>
      </c>
      <c r="O6" s="403">
        <v>869</v>
      </c>
      <c r="P6" s="404">
        <v>789</v>
      </c>
      <c r="Q6" s="405" t="s">
        <v>1219</v>
      </c>
    </row>
    <row r="7" spans="1:17" ht="27.6" customHeight="1">
      <c r="A7" s="382" t="s">
        <v>712</v>
      </c>
      <c r="B7" s="364">
        <v>48.522402287893229</v>
      </c>
      <c r="C7" s="364">
        <v>49.52076677316294</v>
      </c>
      <c r="D7" s="364">
        <v>46.925207756232687</v>
      </c>
      <c r="E7" s="364">
        <v>43.695441319107665</v>
      </c>
      <c r="F7" s="364">
        <v>45.048203330411916</v>
      </c>
      <c r="G7" s="364">
        <v>41.878669275929546</v>
      </c>
      <c r="H7" s="364">
        <v>34.735161032738887</v>
      </c>
      <c r="I7" s="364">
        <v>31.739811912225708</v>
      </c>
      <c r="J7" s="364">
        <v>27.5</v>
      </c>
      <c r="K7" s="364">
        <v>26.1</v>
      </c>
      <c r="L7" s="384">
        <f>L6/L$10*100</f>
        <v>23.163138231631383</v>
      </c>
      <c r="M7" s="384">
        <v>22.151277013752456</v>
      </c>
      <c r="N7" s="384">
        <v>20.100000000000001</v>
      </c>
      <c r="O7" s="384">
        <v>20.399999999999999</v>
      </c>
      <c r="P7" s="384">
        <v>18.399999999999999</v>
      </c>
      <c r="Q7" s="406" t="s">
        <v>1103</v>
      </c>
    </row>
    <row r="8" spans="1:17" ht="27.6" customHeight="1">
      <c r="A8" s="414" t="s">
        <v>1163</v>
      </c>
      <c r="B8" s="354">
        <v>32</v>
      </c>
      <c r="C8" s="354">
        <v>40</v>
      </c>
      <c r="D8" s="354">
        <v>43</v>
      </c>
      <c r="E8" s="354">
        <v>38</v>
      </c>
      <c r="F8" s="354">
        <v>62</v>
      </c>
      <c r="G8" s="354">
        <v>62</v>
      </c>
      <c r="H8" s="354">
        <v>55</v>
      </c>
      <c r="I8" s="354">
        <v>46</v>
      </c>
      <c r="J8" s="354">
        <v>40</v>
      </c>
      <c r="K8" s="354">
        <v>24</v>
      </c>
      <c r="L8" s="354">
        <v>28</v>
      </c>
      <c r="M8" s="404" t="s">
        <v>116</v>
      </c>
      <c r="N8" s="404">
        <v>34</v>
      </c>
      <c r="O8" s="404">
        <v>28</v>
      </c>
      <c r="P8" s="404" t="s">
        <v>271</v>
      </c>
      <c r="Q8" s="405" t="s">
        <v>1220</v>
      </c>
    </row>
    <row r="9" spans="1:17" ht="27.6" customHeight="1">
      <c r="A9" s="382" t="s">
        <v>712</v>
      </c>
      <c r="B9" s="415">
        <v>3.0505243088655862</v>
      </c>
      <c r="C9" s="415">
        <v>2.5559105431309903</v>
      </c>
      <c r="D9" s="415">
        <v>2.3822714681440442</v>
      </c>
      <c r="E9" s="415">
        <v>1.842870999030068</v>
      </c>
      <c r="F9" s="415">
        <v>1.8112766579024249</v>
      </c>
      <c r="G9" s="415">
        <v>1.7332960581492873</v>
      </c>
      <c r="H9" s="415">
        <v>1.463933989885547</v>
      </c>
      <c r="I9" s="415">
        <v>1.2016718913270636</v>
      </c>
      <c r="J9" s="415">
        <v>1</v>
      </c>
      <c r="K9" s="415">
        <v>0.6</v>
      </c>
      <c r="L9" s="412">
        <f>L8/L$10*100</f>
        <v>0.69738480697384808</v>
      </c>
      <c r="M9" s="412">
        <v>1.0068762278978389</v>
      </c>
      <c r="N9" s="412">
        <v>0.8</v>
      </c>
      <c r="O9" s="412">
        <v>0.7</v>
      </c>
      <c r="P9" s="384">
        <v>0.5</v>
      </c>
      <c r="Q9" s="406" t="s">
        <v>1221</v>
      </c>
    </row>
    <row r="10" spans="1:17" ht="27.6" customHeight="1">
      <c r="A10" s="402" t="s">
        <v>1130</v>
      </c>
      <c r="B10" s="365">
        <v>1049</v>
      </c>
      <c r="C10" s="365">
        <v>1565</v>
      </c>
      <c r="D10" s="365">
        <v>1805</v>
      </c>
      <c r="E10" s="365">
        <v>2062</v>
      </c>
      <c r="F10" s="365">
        <v>3423</v>
      </c>
      <c r="G10" s="365">
        <v>3577</v>
      </c>
      <c r="H10" s="365">
        <v>3757</v>
      </c>
      <c r="I10" s="365">
        <f>I4+I6+I8</f>
        <v>3830</v>
      </c>
      <c r="J10" s="365">
        <v>3930</v>
      </c>
      <c r="K10" s="365">
        <v>3966</v>
      </c>
      <c r="L10" s="365">
        <v>4015</v>
      </c>
      <c r="M10" s="403" t="s">
        <v>1222</v>
      </c>
      <c r="N10" s="403">
        <v>4248</v>
      </c>
      <c r="O10" s="403">
        <v>4261</v>
      </c>
      <c r="P10" s="403">
        <v>4293</v>
      </c>
      <c r="Q10" s="405" t="s">
        <v>1223</v>
      </c>
    </row>
    <row r="11" spans="1:17" ht="27.6" customHeight="1">
      <c r="A11" s="382" t="s">
        <v>712</v>
      </c>
      <c r="B11" s="359" t="s">
        <v>1105</v>
      </c>
      <c r="C11" s="359" t="s">
        <v>1105</v>
      </c>
      <c r="D11" s="359" t="s">
        <v>1105</v>
      </c>
      <c r="E11" s="359" t="s">
        <v>1105</v>
      </c>
      <c r="F11" s="359" t="s">
        <v>1105</v>
      </c>
      <c r="G11" s="359" t="s">
        <v>1105</v>
      </c>
      <c r="H11" s="359" t="s">
        <v>1105</v>
      </c>
      <c r="I11" s="359" t="s">
        <v>1105</v>
      </c>
      <c r="J11" s="359" t="s">
        <v>1105</v>
      </c>
      <c r="K11" s="359" t="s">
        <v>1105</v>
      </c>
      <c r="L11" s="384">
        <f>L10/L$10*100</f>
        <v>100</v>
      </c>
      <c r="M11" s="384">
        <v>100</v>
      </c>
      <c r="N11" s="384">
        <v>100</v>
      </c>
      <c r="O11" s="384">
        <v>100</v>
      </c>
      <c r="P11" s="384">
        <v>100</v>
      </c>
      <c r="Q11" s="406" t="s">
        <v>1106</v>
      </c>
    </row>
    <row r="12" spans="1:17" ht="27.6" customHeight="1">
      <c r="A12" s="416" t="s">
        <v>1177</v>
      </c>
      <c r="B12" s="417">
        <v>2036</v>
      </c>
      <c r="C12" s="417">
        <v>552</v>
      </c>
      <c r="D12" s="417">
        <v>575</v>
      </c>
      <c r="E12" s="417">
        <v>494</v>
      </c>
      <c r="F12" s="417">
        <v>216</v>
      </c>
      <c r="G12" s="417">
        <v>227</v>
      </c>
      <c r="H12" s="417">
        <v>320</v>
      </c>
      <c r="I12" s="418">
        <v>273</v>
      </c>
      <c r="J12" s="418">
        <v>264</v>
      </c>
      <c r="K12" s="418">
        <v>227</v>
      </c>
      <c r="L12" s="418">
        <v>232</v>
      </c>
      <c r="M12" s="418" t="s">
        <v>314</v>
      </c>
      <c r="N12" s="418">
        <v>112</v>
      </c>
      <c r="O12" s="418">
        <v>115</v>
      </c>
      <c r="P12" s="368" t="s">
        <v>961</v>
      </c>
      <c r="Q12" s="407" t="s">
        <v>1224</v>
      </c>
    </row>
    <row r="13" spans="1:17" ht="27.6" customHeight="1">
      <c r="A13" s="419" t="s">
        <v>1179</v>
      </c>
      <c r="B13" s="367">
        <v>900</v>
      </c>
      <c r="C13" s="367">
        <v>1935</v>
      </c>
      <c r="D13" s="367">
        <v>1701</v>
      </c>
      <c r="E13" s="367">
        <v>1494</v>
      </c>
      <c r="F13" s="367">
        <v>485</v>
      </c>
      <c r="G13" s="367">
        <v>373</v>
      </c>
      <c r="H13" s="367">
        <v>126</v>
      </c>
      <c r="I13" s="368">
        <v>132</v>
      </c>
      <c r="J13" s="368">
        <v>110</v>
      </c>
      <c r="K13" s="368">
        <v>110</v>
      </c>
      <c r="L13" s="368">
        <v>71</v>
      </c>
      <c r="M13" s="368" t="s">
        <v>1225</v>
      </c>
      <c r="N13" s="368">
        <v>28</v>
      </c>
      <c r="O13" s="368">
        <v>20</v>
      </c>
      <c r="P13" s="368" t="s">
        <v>789</v>
      </c>
      <c r="Q13" s="407" t="s">
        <v>1107</v>
      </c>
    </row>
    <row r="14" spans="1:17" ht="27.6" customHeight="1">
      <c r="A14" s="420" t="s">
        <v>1180</v>
      </c>
      <c r="B14" s="421">
        <v>3985</v>
      </c>
      <c r="C14" s="421">
        <v>4052</v>
      </c>
      <c r="D14" s="421">
        <v>4081</v>
      </c>
      <c r="E14" s="421">
        <v>4050</v>
      </c>
      <c r="F14" s="421">
        <v>4124</v>
      </c>
      <c r="G14" s="421">
        <v>4177</v>
      </c>
      <c r="H14" s="421">
        <v>4203</v>
      </c>
      <c r="I14" s="421">
        <f>I10+I12+I13</f>
        <v>4235</v>
      </c>
      <c r="J14" s="421">
        <f>J10+J12+J13</f>
        <v>4304</v>
      </c>
      <c r="K14" s="421">
        <v>4303</v>
      </c>
      <c r="L14" s="421">
        <v>4318</v>
      </c>
      <c r="M14" s="422" t="s">
        <v>1110</v>
      </c>
      <c r="N14" s="422">
        <v>4388</v>
      </c>
      <c r="O14" s="422">
        <v>4396</v>
      </c>
      <c r="P14" s="368">
        <v>4422</v>
      </c>
      <c r="Q14" s="406" t="s">
        <v>1111</v>
      </c>
    </row>
    <row r="15" spans="1:17" ht="27.6" customHeight="1">
      <c r="A15" s="709" t="s">
        <v>1186</v>
      </c>
      <c r="B15" s="709"/>
      <c r="C15" s="709"/>
      <c r="D15" s="709"/>
      <c r="E15" s="709"/>
      <c r="F15" s="709"/>
      <c r="G15" s="709"/>
      <c r="H15" s="709"/>
      <c r="I15" s="709"/>
      <c r="J15" s="709"/>
      <c r="K15" s="709"/>
      <c r="L15" s="709"/>
      <c r="M15" s="709"/>
      <c r="N15" s="709"/>
      <c r="O15" s="709"/>
      <c r="P15" s="709"/>
      <c r="Q15" s="345"/>
    </row>
  </sheetData>
  <mergeCells count="2">
    <mergeCell ref="A15:P15"/>
    <mergeCell ref="A1:Q1"/>
  </mergeCells>
  <phoneticPr fontId="3"/>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4DD5A-5486-4F98-8686-9C615C0528B1}">
  <dimension ref="A1:L22"/>
  <sheetViews>
    <sheetView topLeftCell="A10" workbookViewId="0">
      <selection sqref="A1:L1"/>
    </sheetView>
  </sheetViews>
  <sheetFormatPr defaultRowHeight="10.8"/>
  <cols>
    <col min="1" max="1" width="22.625" customWidth="1"/>
    <col min="2" max="12" width="14.875" customWidth="1"/>
  </cols>
  <sheetData>
    <row r="1" spans="1:12" ht="27.6" customHeight="1">
      <c r="A1" s="700" t="s">
        <v>1226</v>
      </c>
      <c r="B1" s="700"/>
      <c r="C1" s="700"/>
      <c r="D1" s="700"/>
      <c r="E1" s="700"/>
      <c r="F1" s="700"/>
      <c r="G1" s="700"/>
      <c r="H1" s="700"/>
      <c r="I1" s="700"/>
      <c r="J1" s="700"/>
      <c r="K1" s="700"/>
      <c r="L1" s="700"/>
    </row>
    <row r="2" spans="1:12" ht="13.8">
      <c r="A2" s="322"/>
      <c r="B2" s="322"/>
      <c r="C2" s="322"/>
      <c r="D2" s="322"/>
      <c r="E2" s="322"/>
      <c r="F2" s="322"/>
      <c r="G2" s="322"/>
      <c r="H2" s="322"/>
      <c r="I2" s="322"/>
      <c r="J2" s="322"/>
      <c r="K2" s="322"/>
      <c r="L2" s="322"/>
    </row>
    <row r="3" spans="1:12" ht="26.7" customHeight="1">
      <c r="A3" s="423" t="s">
        <v>1663</v>
      </c>
      <c r="B3" s="424" t="s">
        <v>1071</v>
      </c>
      <c r="C3" s="424" t="s">
        <v>1076</v>
      </c>
      <c r="D3" s="424" t="s">
        <v>1077</v>
      </c>
      <c r="E3" s="424" t="s">
        <v>1079</v>
      </c>
      <c r="F3" s="424" t="s">
        <v>1080</v>
      </c>
      <c r="G3" s="424" t="s">
        <v>1081</v>
      </c>
      <c r="H3" s="424" t="s">
        <v>1082</v>
      </c>
      <c r="I3" s="425" t="s">
        <v>5</v>
      </c>
      <c r="J3" s="424" t="s">
        <v>1227</v>
      </c>
      <c r="K3" s="426" t="s">
        <v>1070</v>
      </c>
      <c r="L3" s="425" t="s">
        <v>8</v>
      </c>
    </row>
    <row r="4" spans="1:12" ht="26.7" customHeight="1">
      <c r="A4" s="122" t="s">
        <v>1228</v>
      </c>
      <c r="B4" s="328">
        <v>3527</v>
      </c>
      <c r="C4" s="328">
        <v>109</v>
      </c>
      <c r="D4" s="328">
        <v>20</v>
      </c>
      <c r="E4" s="328">
        <v>2</v>
      </c>
      <c r="F4" s="328">
        <v>2</v>
      </c>
      <c r="G4" s="328">
        <v>2</v>
      </c>
      <c r="H4" s="328">
        <v>3</v>
      </c>
      <c r="I4" s="328">
        <v>3665</v>
      </c>
      <c r="J4" s="328">
        <v>3</v>
      </c>
      <c r="K4" s="328">
        <v>0</v>
      </c>
      <c r="L4" s="328">
        <v>3668</v>
      </c>
    </row>
    <row r="5" spans="1:12" ht="26.7" customHeight="1">
      <c r="A5" s="402" t="s">
        <v>712</v>
      </c>
      <c r="B5" s="332" t="s">
        <v>1664</v>
      </c>
      <c r="C5" s="332" t="s">
        <v>1665</v>
      </c>
      <c r="D5" s="332" t="s">
        <v>1575</v>
      </c>
      <c r="E5" s="332" t="s">
        <v>625</v>
      </c>
      <c r="F5" s="332" t="s">
        <v>625</v>
      </c>
      <c r="G5" s="332" t="s">
        <v>1585</v>
      </c>
      <c r="H5" s="332" t="s">
        <v>625</v>
      </c>
      <c r="I5" s="332" t="s">
        <v>82</v>
      </c>
      <c r="J5" s="331"/>
      <c r="K5" s="331"/>
      <c r="L5" s="331"/>
    </row>
    <row r="6" spans="1:12" ht="26.7" customHeight="1">
      <c r="A6" s="122" t="s">
        <v>1150</v>
      </c>
      <c r="B6" s="334">
        <v>189</v>
      </c>
      <c r="C6" s="334">
        <v>113</v>
      </c>
      <c r="D6" s="334">
        <v>31</v>
      </c>
      <c r="E6" s="334">
        <v>3</v>
      </c>
      <c r="F6" s="334">
        <v>0</v>
      </c>
      <c r="G6" s="334">
        <v>2</v>
      </c>
      <c r="H6" s="334" t="s">
        <v>265</v>
      </c>
      <c r="I6" s="334">
        <v>339</v>
      </c>
      <c r="J6" s="334">
        <v>1</v>
      </c>
      <c r="K6" s="334"/>
      <c r="L6" s="334">
        <v>340</v>
      </c>
    </row>
    <row r="7" spans="1:12" ht="26.7" customHeight="1">
      <c r="A7" s="402" t="s">
        <v>712</v>
      </c>
      <c r="B7" s="332" t="s">
        <v>1666</v>
      </c>
      <c r="C7" s="332" t="s">
        <v>1667</v>
      </c>
      <c r="D7" s="332" t="s">
        <v>1640</v>
      </c>
      <c r="E7" s="332" t="s">
        <v>1591</v>
      </c>
      <c r="F7" s="332"/>
      <c r="G7" s="332" t="s">
        <v>1536</v>
      </c>
      <c r="H7" s="332" t="s">
        <v>797</v>
      </c>
      <c r="I7" s="332" t="s">
        <v>82</v>
      </c>
      <c r="J7" s="331"/>
      <c r="K7" s="331"/>
      <c r="L7" s="331"/>
    </row>
    <row r="8" spans="1:12" ht="26.7" customHeight="1">
      <c r="A8" s="122" t="s">
        <v>1154</v>
      </c>
      <c r="B8" s="334">
        <v>101</v>
      </c>
      <c r="C8" s="334">
        <v>62</v>
      </c>
      <c r="D8" s="334">
        <v>30</v>
      </c>
      <c r="E8" s="334">
        <v>10</v>
      </c>
      <c r="F8" s="334">
        <v>6</v>
      </c>
      <c r="G8" s="332" t="s">
        <v>676</v>
      </c>
      <c r="H8" s="334">
        <v>2</v>
      </c>
      <c r="I8" s="334">
        <v>213</v>
      </c>
      <c r="J8" s="334"/>
      <c r="K8" s="334"/>
      <c r="L8" s="334">
        <v>213</v>
      </c>
    </row>
    <row r="9" spans="1:12" ht="26.7" customHeight="1">
      <c r="A9" s="402" t="s">
        <v>712</v>
      </c>
      <c r="B9" s="332" t="s">
        <v>1668</v>
      </c>
      <c r="C9" s="332" t="s">
        <v>1669</v>
      </c>
      <c r="D9" s="332" t="s">
        <v>1670</v>
      </c>
      <c r="E9" s="332" t="s">
        <v>1550</v>
      </c>
      <c r="F9" s="332" t="s">
        <v>1671</v>
      </c>
      <c r="G9" s="332" t="s">
        <v>1591</v>
      </c>
      <c r="H9" s="332" t="s">
        <v>1591</v>
      </c>
      <c r="I9" s="332" t="s">
        <v>82</v>
      </c>
      <c r="J9" s="331"/>
      <c r="K9" s="331"/>
      <c r="L9" s="331"/>
    </row>
    <row r="10" spans="1:12" ht="26.7" customHeight="1">
      <c r="A10" s="122" t="s">
        <v>1160</v>
      </c>
      <c r="B10" s="334">
        <v>31</v>
      </c>
      <c r="C10" s="334">
        <v>25</v>
      </c>
      <c r="D10" s="334">
        <v>20</v>
      </c>
      <c r="E10" s="334">
        <v>6</v>
      </c>
      <c r="F10" s="334">
        <v>3</v>
      </c>
      <c r="G10" s="332" t="s">
        <v>801</v>
      </c>
      <c r="H10" s="334" t="s">
        <v>189</v>
      </c>
      <c r="I10" s="334">
        <v>90</v>
      </c>
      <c r="J10" s="334"/>
      <c r="K10" s="334"/>
      <c r="L10" s="334">
        <v>90</v>
      </c>
    </row>
    <row r="11" spans="1:12" ht="26.7" customHeight="1">
      <c r="A11" s="402" t="s">
        <v>712</v>
      </c>
      <c r="B11" s="332" t="s">
        <v>1672</v>
      </c>
      <c r="C11" s="332" t="s">
        <v>1673</v>
      </c>
      <c r="D11" s="332" t="s">
        <v>1674</v>
      </c>
      <c r="E11" s="332" t="s">
        <v>1675</v>
      </c>
      <c r="F11" s="332" t="s">
        <v>1676</v>
      </c>
      <c r="G11" s="332" t="s">
        <v>1677</v>
      </c>
      <c r="H11" s="332" t="s">
        <v>1676</v>
      </c>
      <c r="I11" s="332" t="s">
        <v>82</v>
      </c>
      <c r="J11" s="331"/>
      <c r="K11" s="331"/>
      <c r="L11" s="331"/>
    </row>
    <row r="12" spans="1:12" ht="26.7" customHeight="1">
      <c r="A12" s="122" t="s">
        <v>1163</v>
      </c>
      <c r="B12" s="334" t="s">
        <v>96</v>
      </c>
      <c r="C12" s="334">
        <v>1</v>
      </c>
      <c r="D12" s="334">
        <v>2</v>
      </c>
      <c r="E12" s="334"/>
      <c r="F12" s="334">
        <v>4</v>
      </c>
      <c r="G12" s="332" t="s">
        <v>1599</v>
      </c>
      <c r="H12" s="334">
        <v>1</v>
      </c>
      <c r="I12" s="334">
        <v>16</v>
      </c>
      <c r="J12" s="334"/>
      <c r="K12" s="334"/>
      <c r="L12" s="334">
        <v>16</v>
      </c>
    </row>
    <row r="13" spans="1:12" ht="26.7" customHeight="1">
      <c r="A13" s="382" t="s">
        <v>712</v>
      </c>
      <c r="B13" s="332" t="s">
        <v>1678</v>
      </c>
      <c r="C13" s="332" t="s">
        <v>1540</v>
      </c>
      <c r="D13" s="332" t="s">
        <v>1679</v>
      </c>
      <c r="E13" s="332"/>
      <c r="F13" s="332" t="s">
        <v>1680</v>
      </c>
      <c r="G13" s="332" t="s">
        <v>1681</v>
      </c>
      <c r="H13" s="332" t="s">
        <v>1540</v>
      </c>
      <c r="I13" s="332" t="s">
        <v>82</v>
      </c>
      <c r="J13" s="331"/>
      <c r="K13" s="331"/>
      <c r="L13" s="331"/>
    </row>
    <row r="14" spans="1:12" ht="26.7" customHeight="1">
      <c r="A14" s="130" t="s">
        <v>1229</v>
      </c>
      <c r="B14" s="328">
        <v>3855</v>
      </c>
      <c r="C14" s="328">
        <v>310</v>
      </c>
      <c r="D14" s="328">
        <v>103</v>
      </c>
      <c r="E14" s="328">
        <v>21</v>
      </c>
      <c r="F14" s="328">
        <v>15</v>
      </c>
      <c r="G14" s="328">
        <v>9</v>
      </c>
      <c r="H14" s="328">
        <v>10</v>
      </c>
      <c r="I14" s="328">
        <v>4323</v>
      </c>
      <c r="J14" s="328">
        <v>4</v>
      </c>
      <c r="K14" s="328"/>
      <c r="L14" s="328">
        <v>4327</v>
      </c>
    </row>
    <row r="15" spans="1:12" ht="26.7" customHeight="1">
      <c r="A15" s="382" t="s">
        <v>712</v>
      </c>
      <c r="B15" s="339" t="s">
        <v>1682</v>
      </c>
      <c r="C15" s="339" t="s">
        <v>1683</v>
      </c>
      <c r="D15" s="339" t="s">
        <v>1684</v>
      </c>
      <c r="E15" s="339" t="s">
        <v>1575</v>
      </c>
      <c r="F15" s="339" t="s">
        <v>1568</v>
      </c>
      <c r="G15" s="339" t="s">
        <v>1570</v>
      </c>
      <c r="H15" s="339" t="s">
        <v>1570</v>
      </c>
      <c r="I15" s="339" t="s">
        <v>82</v>
      </c>
      <c r="J15" s="338"/>
      <c r="K15" s="338"/>
      <c r="L15" s="338"/>
    </row>
    <row r="16" spans="1:12" ht="26.7" customHeight="1">
      <c r="A16" s="130" t="s">
        <v>818</v>
      </c>
      <c r="B16" s="328">
        <v>28</v>
      </c>
      <c r="C16" s="328">
        <v>10</v>
      </c>
      <c r="D16" s="328">
        <v>4</v>
      </c>
      <c r="E16" s="328">
        <v>4</v>
      </c>
      <c r="F16" s="328">
        <v>2</v>
      </c>
      <c r="G16" s="328">
        <v>0</v>
      </c>
      <c r="H16" s="328" t="s">
        <v>189</v>
      </c>
      <c r="I16" s="328">
        <v>51</v>
      </c>
      <c r="J16" s="328">
        <v>44</v>
      </c>
      <c r="K16" s="328"/>
      <c r="L16" s="328">
        <v>95</v>
      </c>
    </row>
    <row r="17" spans="1:12" ht="26.7" customHeight="1">
      <c r="A17" s="382" t="s">
        <v>712</v>
      </c>
      <c r="B17" s="339" t="s">
        <v>1685</v>
      </c>
      <c r="C17" s="339" t="s">
        <v>1686</v>
      </c>
      <c r="D17" s="339" t="s">
        <v>1643</v>
      </c>
      <c r="E17" s="339" t="s">
        <v>1643</v>
      </c>
      <c r="F17" s="339" t="s">
        <v>1560</v>
      </c>
      <c r="G17" s="339"/>
      <c r="H17" s="339" t="s">
        <v>1539</v>
      </c>
      <c r="I17" s="339" t="s">
        <v>82</v>
      </c>
      <c r="J17" s="338"/>
      <c r="K17" s="338"/>
      <c r="L17" s="338"/>
    </row>
    <row r="18" spans="1:12" ht="26.7" customHeight="1">
      <c r="A18" s="130" t="s">
        <v>1070</v>
      </c>
      <c r="B18" s="328">
        <v>6</v>
      </c>
      <c r="C18" s="328">
        <v>1</v>
      </c>
      <c r="D18" s="328">
        <v>3</v>
      </c>
      <c r="E18" s="328">
        <v>0</v>
      </c>
      <c r="F18" s="328">
        <v>0</v>
      </c>
      <c r="G18" s="328">
        <v>1</v>
      </c>
      <c r="H18" s="328"/>
      <c r="I18" s="328">
        <v>11</v>
      </c>
      <c r="J18" s="328"/>
      <c r="K18" s="328">
        <v>9</v>
      </c>
      <c r="L18" s="328">
        <v>20</v>
      </c>
    </row>
    <row r="19" spans="1:12" ht="26.7" customHeight="1">
      <c r="A19" s="382" t="s">
        <v>712</v>
      </c>
      <c r="B19" s="339" t="s">
        <v>1687</v>
      </c>
      <c r="C19" s="339" t="s">
        <v>1640</v>
      </c>
      <c r="D19" s="339" t="s">
        <v>1688</v>
      </c>
      <c r="E19" s="339"/>
      <c r="F19" s="339"/>
      <c r="G19" s="339" t="s">
        <v>1689</v>
      </c>
      <c r="H19" s="339"/>
      <c r="I19" s="339" t="s">
        <v>82</v>
      </c>
      <c r="J19" s="338"/>
      <c r="K19" s="338"/>
      <c r="L19" s="338"/>
    </row>
    <row r="20" spans="1:12" ht="26.7" customHeight="1">
      <c r="A20" s="130" t="s">
        <v>1137</v>
      </c>
      <c r="B20" s="328">
        <v>3889</v>
      </c>
      <c r="C20" s="328">
        <v>321</v>
      </c>
      <c r="D20" s="328">
        <v>110</v>
      </c>
      <c r="E20" s="328">
        <v>25</v>
      </c>
      <c r="F20" s="328">
        <v>17</v>
      </c>
      <c r="G20" s="328">
        <v>10</v>
      </c>
      <c r="H20" s="328">
        <v>13</v>
      </c>
      <c r="I20" s="328">
        <v>4385</v>
      </c>
      <c r="J20" s="328">
        <v>48</v>
      </c>
      <c r="K20" s="328">
        <v>9</v>
      </c>
      <c r="L20" s="328">
        <v>4442</v>
      </c>
    </row>
    <row r="21" spans="1:12" ht="26.7" customHeight="1">
      <c r="A21" s="382" t="s">
        <v>712</v>
      </c>
      <c r="B21" s="339" t="s">
        <v>1690</v>
      </c>
      <c r="C21" s="339" t="s">
        <v>1691</v>
      </c>
      <c r="D21" s="339" t="s">
        <v>1581</v>
      </c>
      <c r="E21" s="339" t="s">
        <v>1536</v>
      </c>
      <c r="F21" s="339" t="s">
        <v>1577</v>
      </c>
      <c r="G21" s="339" t="s">
        <v>1570</v>
      </c>
      <c r="H21" s="339" t="s">
        <v>1568</v>
      </c>
      <c r="I21" s="339" t="s">
        <v>82</v>
      </c>
      <c r="J21" s="338"/>
      <c r="K21" s="338"/>
      <c r="L21" s="338"/>
    </row>
    <row r="22" spans="1:12" ht="26.7" customHeight="1">
      <c r="A22" s="710" t="s">
        <v>1230</v>
      </c>
      <c r="B22" s="710"/>
      <c r="C22" s="710"/>
      <c r="D22" s="710"/>
      <c r="E22" s="710"/>
      <c r="F22" s="710"/>
      <c r="G22" s="710"/>
      <c r="H22" s="710"/>
      <c r="I22" s="710"/>
      <c r="J22" s="710"/>
      <c r="K22" s="710"/>
      <c r="L22" s="710"/>
    </row>
  </sheetData>
  <mergeCells count="2">
    <mergeCell ref="A1:L1"/>
    <mergeCell ref="A22:L22"/>
  </mergeCells>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8CBB2-9700-4737-86D0-1105865D85C0}">
  <dimension ref="A1:N18"/>
  <sheetViews>
    <sheetView topLeftCell="A7" workbookViewId="0">
      <selection activeCell="P7" sqref="P7"/>
    </sheetView>
  </sheetViews>
  <sheetFormatPr defaultRowHeight="10.8"/>
  <cols>
    <col min="1" max="1" width="23.875" customWidth="1"/>
  </cols>
  <sheetData>
    <row r="1" spans="1:14" ht="27.6" customHeight="1">
      <c r="A1" s="669" t="s">
        <v>754</v>
      </c>
      <c r="B1" s="669"/>
      <c r="C1" s="669"/>
      <c r="D1" s="669"/>
      <c r="E1" s="669"/>
      <c r="F1" s="669"/>
      <c r="G1" s="669"/>
      <c r="H1" s="669"/>
      <c r="I1" s="669"/>
      <c r="J1" s="669"/>
      <c r="K1" s="669"/>
      <c r="L1" s="669"/>
      <c r="M1" s="669"/>
    </row>
    <row r="2" spans="1:14" ht="27.6" customHeight="1" thickBot="1">
      <c r="A2" s="74"/>
      <c r="B2" s="74"/>
      <c r="C2" s="74"/>
      <c r="D2" s="74"/>
      <c r="E2" s="74"/>
      <c r="F2" s="74"/>
      <c r="G2" s="74"/>
      <c r="H2" s="74"/>
      <c r="I2" s="74"/>
      <c r="J2" s="74"/>
      <c r="K2" s="75"/>
      <c r="L2" s="75"/>
      <c r="M2" s="75"/>
    </row>
    <row r="3" spans="1:14" ht="27.6" customHeight="1" thickBot="1">
      <c r="A3" s="76" t="s">
        <v>755</v>
      </c>
      <c r="B3" s="76">
        <v>2009</v>
      </c>
      <c r="C3" s="76">
        <v>2010</v>
      </c>
      <c r="D3" s="76">
        <v>2011</v>
      </c>
      <c r="E3" s="76">
        <v>2012</v>
      </c>
      <c r="F3" s="76">
        <v>2013</v>
      </c>
      <c r="G3" s="76">
        <v>2014</v>
      </c>
      <c r="H3" s="76">
        <v>2015</v>
      </c>
      <c r="I3" s="76">
        <v>2016</v>
      </c>
      <c r="J3" s="76">
        <v>2017</v>
      </c>
      <c r="K3" s="76">
        <v>2018</v>
      </c>
      <c r="L3" s="76">
        <v>2019</v>
      </c>
      <c r="M3" s="77">
        <v>2020</v>
      </c>
      <c r="N3" s="76">
        <v>2021</v>
      </c>
    </row>
    <row r="4" spans="1:14" ht="27.6" customHeight="1" thickBot="1">
      <c r="A4" s="78" t="s">
        <v>756</v>
      </c>
      <c r="B4" s="79">
        <v>253807</v>
      </c>
      <c r="C4" s="79">
        <v>262973</v>
      </c>
      <c r="D4" s="79">
        <v>270072</v>
      </c>
      <c r="E4" s="79">
        <v>268275</v>
      </c>
      <c r="F4" s="79">
        <v>264211</v>
      </c>
      <c r="G4" s="79">
        <v>255641</v>
      </c>
      <c r="H4" s="79">
        <v>248725</v>
      </c>
      <c r="I4" s="79">
        <v>233704</v>
      </c>
      <c r="J4" s="79">
        <v>218760</v>
      </c>
      <c r="K4" s="80" t="s">
        <v>757</v>
      </c>
      <c r="L4" s="80" t="s">
        <v>758</v>
      </c>
      <c r="M4" s="80" t="s">
        <v>759</v>
      </c>
      <c r="N4" s="81">
        <v>153564</v>
      </c>
    </row>
    <row r="5" spans="1:14" ht="27.6" customHeight="1">
      <c r="A5" s="78" t="s">
        <v>760</v>
      </c>
      <c r="B5" s="79">
        <v>6852</v>
      </c>
      <c r="C5" s="79">
        <v>4829</v>
      </c>
      <c r="D5" s="79">
        <v>4890</v>
      </c>
      <c r="E5" s="79">
        <v>14069</v>
      </c>
      <c r="F5" s="79">
        <v>23536</v>
      </c>
      <c r="G5" s="79">
        <v>36090</v>
      </c>
      <c r="H5" s="79">
        <v>44527</v>
      </c>
      <c r="I5" s="79">
        <v>59116</v>
      </c>
      <c r="J5" s="79">
        <v>70604</v>
      </c>
      <c r="K5" s="82" t="s">
        <v>761</v>
      </c>
      <c r="L5" s="83" t="s">
        <v>762</v>
      </c>
      <c r="M5" s="80" t="s">
        <v>763</v>
      </c>
      <c r="N5" s="84">
        <v>120316</v>
      </c>
    </row>
    <row r="6" spans="1:14" ht="27.6" customHeight="1">
      <c r="A6" s="85" t="s">
        <v>764</v>
      </c>
      <c r="B6" s="86">
        <v>40.657449712217407</v>
      </c>
      <c r="C6" s="86">
        <v>32.481334499226477</v>
      </c>
      <c r="D6" s="86">
        <v>34.643995749202979</v>
      </c>
      <c r="E6" s="86">
        <v>64.759493670886087</v>
      </c>
      <c r="F6" s="86">
        <v>75.024704344777021</v>
      </c>
      <c r="G6" s="86">
        <v>83.381466164544975</v>
      </c>
      <c r="H6" s="86">
        <v>82.800877714965779</v>
      </c>
      <c r="I6" s="86">
        <v>79.033142154306873</v>
      </c>
      <c r="J6" s="86">
        <v>76.786879540609903</v>
      </c>
      <c r="K6" s="87">
        <v>70.893829028067813</v>
      </c>
      <c r="L6" s="88">
        <v>70.300575570240881</v>
      </c>
      <c r="M6" s="89">
        <v>70.019511032202615</v>
      </c>
      <c r="N6" s="86">
        <v>70.5</v>
      </c>
    </row>
    <row r="7" spans="1:14" ht="27.6" customHeight="1">
      <c r="A7" s="85" t="s">
        <v>765</v>
      </c>
      <c r="B7" s="90">
        <v>9299</v>
      </c>
      <c r="C7" s="90">
        <v>9421</v>
      </c>
      <c r="D7" s="90">
        <v>8573</v>
      </c>
      <c r="E7" s="90">
        <v>7157</v>
      </c>
      <c r="F7" s="90">
        <v>7149</v>
      </c>
      <c r="G7" s="90">
        <v>6315</v>
      </c>
      <c r="H7" s="90">
        <v>5332</v>
      </c>
      <c r="I7" s="90">
        <v>4637</v>
      </c>
      <c r="J7" s="90">
        <v>3961</v>
      </c>
      <c r="K7" s="91" t="s">
        <v>766</v>
      </c>
      <c r="L7" s="92" t="s">
        <v>767</v>
      </c>
      <c r="M7" s="93" t="s">
        <v>768</v>
      </c>
      <c r="N7" s="94">
        <v>1938</v>
      </c>
    </row>
    <row r="8" spans="1:14" ht="27.6" customHeight="1">
      <c r="A8" s="85" t="s">
        <v>712</v>
      </c>
      <c r="B8" s="86">
        <v>55.177119800628972</v>
      </c>
      <c r="C8" s="86">
        <v>63.368534337795111</v>
      </c>
      <c r="D8" s="86">
        <v>60.736804817569954</v>
      </c>
      <c r="E8" s="86">
        <v>32.943613348676642</v>
      </c>
      <c r="F8" s="86">
        <v>22.788562685282585</v>
      </c>
      <c r="G8" s="86">
        <v>14.590023796871751</v>
      </c>
      <c r="H8" s="86">
        <v>9.9152038083903609</v>
      </c>
      <c r="I8" s="86">
        <v>6.1992807390473139</v>
      </c>
      <c r="J8" s="86">
        <v>4.3078696654630875</v>
      </c>
      <c r="K8" s="95">
        <v>2.8889948534126972</v>
      </c>
      <c r="L8" s="95">
        <v>2.0699211255595822</v>
      </c>
      <c r="M8" s="96">
        <v>1.4774431137348882</v>
      </c>
      <c r="N8" s="97">
        <v>1.1000000000000001</v>
      </c>
    </row>
    <row r="9" spans="1:14" ht="27.6" customHeight="1">
      <c r="A9" s="98" t="s">
        <v>769</v>
      </c>
      <c r="B9" s="99">
        <v>237</v>
      </c>
      <c r="C9" s="99">
        <v>159</v>
      </c>
      <c r="D9" s="99">
        <v>145</v>
      </c>
      <c r="E9" s="99">
        <v>109</v>
      </c>
      <c r="F9" s="99">
        <v>263</v>
      </c>
      <c r="G9" s="99">
        <v>537</v>
      </c>
      <c r="H9" s="99">
        <v>110</v>
      </c>
      <c r="I9" s="99">
        <v>66</v>
      </c>
      <c r="J9" s="99">
        <v>36</v>
      </c>
      <c r="K9" s="100" t="s">
        <v>770</v>
      </c>
      <c r="L9" s="100" t="s">
        <v>301</v>
      </c>
      <c r="M9" s="100" t="s">
        <v>771</v>
      </c>
      <c r="N9" s="101">
        <v>16</v>
      </c>
    </row>
    <row r="10" spans="1:14" ht="27.6" customHeight="1">
      <c r="A10" s="98" t="s">
        <v>712</v>
      </c>
      <c r="B10" s="97">
        <v>1.40627781403904</v>
      </c>
      <c r="C10" s="97">
        <v>1.0694827470236095</v>
      </c>
      <c r="D10" s="97">
        <v>1.0272759475735034</v>
      </c>
      <c r="E10" s="97">
        <v>0.50172612197928657</v>
      </c>
      <c r="F10" s="97">
        <v>0.83835389372350266</v>
      </c>
      <c r="G10" s="97">
        <v>1.2406718573111846</v>
      </c>
      <c r="H10" s="97">
        <v>0.20455221660220174</v>
      </c>
      <c r="I10" s="97">
        <v>8.8236473749649061E-2</v>
      </c>
      <c r="J10" s="97">
        <v>3.9152564492974287E-2</v>
      </c>
      <c r="K10" s="95">
        <v>3.6996234605455716E-2</v>
      </c>
      <c r="L10" s="95">
        <v>2.5580899594969089E-2</v>
      </c>
      <c r="M10" s="95">
        <v>8.6576284371725945E-2</v>
      </c>
      <c r="N10" s="102">
        <v>0</v>
      </c>
    </row>
    <row r="11" spans="1:14" ht="27.6" customHeight="1">
      <c r="A11" s="98" t="s">
        <v>772</v>
      </c>
      <c r="B11" s="99">
        <v>465</v>
      </c>
      <c r="C11" s="99">
        <v>458</v>
      </c>
      <c r="D11" s="99">
        <v>507</v>
      </c>
      <c r="E11" s="99">
        <v>390</v>
      </c>
      <c r="F11" s="99">
        <v>423</v>
      </c>
      <c r="G11" s="99">
        <v>341</v>
      </c>
      <c r="H11" s="99">
        <v>267</v>
      </c>
      <c r="I11" s="99">
        <v>252</v>
      </c>
      <c r="J11" s="99">
        <v>242</v>
      </c>
      <c r="K11" s="100" t="s">
        <v>773</v>
      </c>
      <c r="L11" s="100" t="s">
        <v>774</v>
      </c>
      <c r="M11" s="100" t="s">
        <v>775</v>
      </c>
      <c r="N11" s="101">
        <v>107</v>
      </c>
    </row>
    <row r="12" spans="1:14" ht="27.6" customHeight="1">
      <c r="A12" s="98" t="s">
        <v>712</v>
      </c>
      <c r="B12" s="97">
        <v>2.759152673114579</v>
      </c>
      <c r="C12" s="97">
        <v>3.0806484159547991</v>
      </c>
      <c r="D12" s="97">
        <v>3.59192348565356</v>
      </c>
      <c r="E12" s="97">
        <v>1.7951668584579978</v>
      </c>
      <c r="F12" s="97">
        <v>1.3483790762168884</v>
      </c>
      <c r="G12" s="97">
        <v>0.78783818127209293</v>
      </c>
      <c r="H12" s="97">
        <v>0.49650401666170785</v>
      </c>
      <c r="I12" s="97">
        <v>0.33690289977138732</v>
      </c>
      <c r="J12" s="97">
        <v>0.26319223909166051</v>
      </c>
      <c r="K12" s="95">
        <v>0.13400858312642847</v>
      </c>
      <c r="L12" s="95">
        <v>0.10658708164570455</v>
      </c>
      <c r="M12" s="95">
        <v>8.3439462474199644E-2</v>
      </c>
      <c r="N12" s="102">
        <v>0.1</v>
      </c>
    </row>
    <row r="13" spans="1:14" ht="27.6" customHeight="1">
      <c r="A13" s="98" t="s">
        <v>776</v>
      </c>
      <c r="B13" s="103"/>
      <c r="C13" s="103"/>
      <c r="D13" s="103"/>
      <c r="E13" s="103"/>
      <c r="F13" s="103"/>
      <c r="G13" s="103"/>
      <c r="H13" s="99">
        <v>3540</v>
      </c>
      <c r="I13" s="99">
        <v>10728</v>
      </c>
      <c r="J13" s="99">
        <v>17105</v>
      </c>
      <c r="K13" s="100" t="s">
        <v>777</v>
      </c>
      <c r="L13" s="100" t="s">
        <v>778</v>
      </c>
      <c r="M13" s="100" t="s">
        <v>779</v>
      </c>
      <c r="N13" s="104">
        <v>48180</v>
      </c>
    </row>
    <row r="14" spans="1:14" ht="27.6" customHeight="1" thickBot="1">
      <c r="A14" s="105" t="s">
        <v>712</v>
      </c>
      <c r="B14" s="106"/>
      <c r="C14" s="106"/>
      <c r="D14" s="106"/>
      <c r="E14" s="106"/>
      <c r="F14" s="106"/>
      <c r="G14" s="106"/>
      <c r="H14" s="107">
        <v>6.582862243379946</v>
      </c>
      <c r="I14" s="107">
        <v>14.342437733124774</v>
      </c>
      <c r="J14" s="107">
        <v>18.602905990342368</v>
      </c>
      <c r="K14" s="107">
        <v>26.046171300787606</v>
      </c>
      <c r="L14" s="95">
        <v>27.497335322958854</v>
      </c>
      <c r="M14" s="108">
        <v>28.333030107216572</v>
      </c>
      <c r="N14" s="109">
        <v>28.3</v>
      </c>
    </row>
    <row r="15" spans="1:14" ht="27.6" customHeight="1">
      <c r="A15" s="98" t="s">
        <v>780</v>
      </c>
      <c r="B15" s="99">
        <v>16853</v>
      </c>
      <c r="C15" s="99">
        <v>14867</v>
      </c>
      <c r="D15" s="99">
        <v>14115</v>
      </c>
      <c r="E15" s="99">
        <v>21725</v>
      </c>
      <c r="F15" s="99">
        <v>31371</v>
      </c>
      <c r="G15" s="99">
        <v>43283</v>
      </c>
      <c r="H15" s="99">
        <v>53776</v>
      </c>
      <c r="I15" s="99">
        <v>74799</v>
      </c>
      <c r="J15" s="99">
        <v>91948</v>
      </c>
      <c r="K15" s="99">
        <v>121634</v>
      </c>
      <c r="L15" s="110">
        <v>140730</v>
      </c>
      <c r="M15" s="111">
        <v>159397</v>
      </c>
      <c r="N15" s="84">
        <v>170557</v>
      </c>
    </row>
    <row r="16" spans="1:14" ht="27.6" customHeight="1" thickBot="1">
      <c r="A16" s="112" t="s">
        <v>712</v>
      </c>
      <c r="B16" s="109">
        <v>100</v>
      </c>
      <c r="C16" s="109">
        <v>100</v>
      </c>
      <c r="D16" s="109">
        <v>100</v>
      </c>
      <c r="E16" s="109">
        <v>100</v>
      </c>
      <c r="F16" s="109">
        <v>100</v>
      </c>
      <c r="G16" s="109">
        <v>100</v>
      </c>
      <c r="H16" s="109">
        <v>100</v>
      </c>
      <c r="I16" s="109">
        <v>100</v>
      </c>
      <c r="J16" s="109">
        <v>100</v>
      </c>
      <c r="K16" s="109">
        <v>100</v>
      </c>
      <c r="L16" s="109">
        <v>100</v>
      </c>
      <c r="M16" s="113">
        <v>100</v>
      </c>
      <c r="N16" s="109">
        <v>100</v>
      </c>
    </row>
    <row r="17" spans="1:14" ht="27.6" customHeight="1" thickBot="1">
      <c r="A17" s="112" t="s">
        <v>781</v>
      </c>
      <c r="B17" s="114">
        <v>270660</v>
      </c>
      <c r="C17" s="114">
        <v>277840</v>
      </c>
      <c r="D17" s="114">
        <v>284187</v>
      </c>
      <c r="E17" s="114">
        <v>290000</v>
      </c>
      <c r="F17" s="114">
        <v>295582</v>
      </c>
      <c r="G17" s="114">
        <v>298924</v>
      </c>
      <c r="H17" s="114">
        <v>302501</v>
      </c>
      <c r="I17" s="114">
        <v>308503</v>
      </c>
      <c r="J17" s="114">
        <v>310708</v>
      </c>
      <c r="K17" s="115">
        <v>316113</v>
      </c>
      <c r="L17" s="114">
        <v>320841</v>
      </c>
      <c r="M17" s="116">
        <v>324733</v>
      </c>
      <c r="N17" s="117">
        <v>324121</v>
      </c>
    </row>
    <row r="18" spans="1:14" ht="27.6" customHeight="1">
      <c r="A18" s="670" t="s">
        <v>782</v>
      </c>
      <c r="B18" s="670"/>
      <c r="C18" s="670"/>
      <c r="D18" s="670"/>
      <c r="E18" s="670"/>
      <c r="F18" s="670"/>
      <c r="G18" s="670"/>
      <c r="H18" s="670"/>
      <c r="I18" s="670"/>
      <c r="J18" s="670"/>
      <c r="K18" s="670"/>
      <c r="L18" s="670"/>
      <c r="M18" s="670"/>
    </row>
  </sheetData>
  <mergeCells count="2">
    <mergeCell ref="A1:M1"/>
    <mergeCell ref="A18:M18"/>
  </mergeCells>
  <phoneticPr fontId="3"/>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6C3A-549F-4F1D-B87C-96C2F654F624}">
  <dimension ref="A1:N9"/>
  <sheetViews>
    <sheetView workbookViewId="0">
      <selection activeCell="F12" sqref="F12"/>
    </sheetView>
  </sheetViews>
  <sheetFormatPr defaultRowHeight="10.8"/>
  <cols>
    <col min="1" max="1" width="27.875" customWidth="1"/>
  </cols>
  <sheetData>
    <row r="1" spans="1:14" ht="26.7" customHeight="1">
      <c r="A1" s="702" t="s">
        <v>1231</v>
      </c>
      <c r="B1" s="702"/>
      <c r="C1" s="702"/>
      <c r="D1" s="702"/>
      <c r="E1" s="702"/>
      <c r="F1" s="702"/>
      <c r="G1" s="702"/>
      <c r="H1" s="702"/>
      <c r="I1" s="702"/>
      <c r="J1" s="702"/>
      <c r="K1" s="702"/>
      <c r="L1" s="702"/>
      <c r="M1" s="702"/>
      <c r="N1" s="346"/>
    </row>
    <row r="2" spans="1:14" ht="26.7" customHeight="1">
      <c r="A2" s="274"/>
      <c r="B2" s="348"/>
      <c r="C2" s="348"/>
      <c r="D2" s="348"/>
      <c r="E2" s="348"/>
      <c r="F2" s="348"/>
      <c r="G2" s="348"/>
      <c r="H2" s="348"/>
      <c r="I2" s="346"/>
      <c r="J2" s="346"/>
      <c r="K2" s="346"/>
      <c r="L2" s="346"/>
      <c r="M2" s="346"/>
      <c r="N2" s="346"/>
    </row>
    <row r="3" spans="1:14" ht="26.7" customHeight="1">
      <c r="A3" s="391"/>
      <c r="B3" s="50">
        <v>2009</v>
      </c>
      <c r="C3" s="50">
        <v>2010</v>
      </c>
      <c r="D3" s="50">
        <v>2011</v>
      </c>
      <c r="E3" s="50">
        <v>2012</v>
      </c>
      <c r="F3" s="50">
        <v>2013</v>
      </c>
      <c r="G3" s="50">
        <v>2014</v>
      </c>
      <c r="H3" s="50">
        <v>2015</v>
      </c>
      <c r="I3" s="50">
        <v>2016</v>
      </c>
      <c r="J3" s="352">
        <v>2017</v>
      </c>
      <c r="K3" s="352">
        <v>2018</v>
      </c>
      <c r="L3" s="352">
        <v>2019</v>
      </c>
      <c r="M3" s="377">
        <v>2020</v>
      </c>
      <c r="N3" s="352">
        <v>2021</v>
      </c>
    </row>
    <row r="4" spans="1:14" ht="26.7" customHeight="1">
      <c r="A4" s="427" t="s">
        <v>1232</v>
      </c>
      <c r="B4" s="428">
        <v>866</v>
      </c>
      <c r="C4" s="428">
        <v>1512</v>
      </c>
      <c r="D4" s="428">
        <v>1735</v>
      </c>
      <c r="E4" s="428">
        <v>2152</v>
      </c>
      <c r="F4" s="428">
        <v>2325</v>
      </c>
      <c r="G4" s="428">
        <v>2602</v>
      </c>
      <c r="H4" s="428">
        <v>2704</v>
      </c>
      <c r="I4" s="428">
        <v>2863</v>
      </c>
      <c r="J4" s="429" t="s">
        <v>1233</v>
      </c>
      <c r="K4" s="429">
        <v>3168</v>
      </c>
      <c r="L4" s="429">
        <v>3189</v>
      </c>
      <c r="M4" s="430">
        <v>3323</v>
      </c>
      <c r="N4" s="357">
        <v>3527</v>
      </c>
    </row>
    <row r="5" spans="1:14" ht="26.7" customHeight="1">
      <c r="A5" s="431" t="s">
        <v>712</v>
      </c>
      <c r="B5" s="385">
        <v>43.106022896963665</v>
      </c>
      <c r="C5" s="385">
        <v>44.418331374853118</v>
      </c>
      <c r="D5" s="385">
        <v>48.667601683029453</v>
      </c>
      <c r="E5" s="385">
        <v>57.493988779054241</v>
      </c>
      <c r="F5" s="385">
        <v>60.847945563988482</v>
      </c>
      <c r="G5" s="385">
        <v>66.394488389895372</v>
      </c>
      <c r="H5" s="385">
        <v>68.300075776711282</v>
      </c>
      <c r="I5" s="385">
        <v>71.400000000000006</v>
      </c>
      <c r="J5" s="385">
        <v>72.427375677006395</v>
      </c>
      <c r="K5" s="385">
        <v>74.599999999999994</v>
      </c>
      <c r="L5" s="385">
        <v>74.900000000000006</v>
      </c>
      <c r="M5" s="385">
        <v>77.5</v>
      </c>
      <c r="N5" s="339" t="s">
        <v>1234</v>
      </c>
    </row>
    <row r="6" spans="1:14" ht="26.7" customHeight="1">
      <c r="A6" s="427" t="s">
        <v>1235</v>
      </c>
      <c r="B6" s="428">
        <v>1725</v>
      </c>
      <c r="C6" s="428">
        <v>3124</v>
      </c>
      <c r="D6" s="428">
        <v>3307</v>
      </c>
      <c r="E6" s="428">
        <v>3525</v>
      </c>
      <c r="F6" s="428">
        <v>3624</v>
      </c>
      <c r="G6" s="428">
        <v>3753</v>
      </c>
      <c r="H6" s="428">
        <v>3833</v>
      </c>
      <c r="I6" s="428">
        <v>3888</v>
      </c>
      <c r="J6" s="428">
        <v>3912</v>
      </c>
      <c r="K6" s="428">
        <v>4118</v>
      </c>
      <c r="L6" s="428">
        <v>4125</v>
      </c>
      <c r="M6" s="432">
        <v>4172</v>
      </c>
      <c r="N6" s="433">
        <v>4258</v>
      </c>
    </row>
    <row r="7" spans="1:14" ht="26.7" customHeight="1">
      <c r="A7" s="431" t="s">
        <v>712</v>
      </c>
      <c r="B7" s="385">
        <v>85.9</v>
      </c>
      <c r="C7" s="385">
        <v>91.8</v>
      </c>
      <c r="D7" s="385">
        <v>92.8</v>
      </c>
      <c r="E7" s="385">
        <v>94.2</v>
      </c>
      <c r="F7" s="385">
        <v>94.8</v>
      </c>
      <c r="G7" s="385">
        <v>95.8</v>
      </c>
      <c r="H7" s="385">
        <v>96.8</v>
      </c>
      <c r="I7" s="385">
        <v>97</v>
      </c>
      <c r="J7" s="385">
        <v>96.307237813884782</v>
      </c>
      <c r="K7" s="385">
        <v>97</v>
      </c>
      <c r="L7" s="385">
        <v>96.9</v>
      </c>
      <c r="M7" s="385">
        <v>97.3</v>
      </c>
      <c r="N7" s="339" t="s">
        <v>1236</v>
      </c>
    </row>
    <row r="8" spans="1:14" ht="10.8" customHeight="1">
      <c r="A8" s="711" t="s">
        <v>1237</v>
      </c>
      <c r="B8" s="711"/>
      <c r="C8" s="711"/>
      <c r="D8" s="711"/>
      <c r="E8" s="711"/>
      <c r="F8" s="711"/>
      <c r="G8" s="711"/>
      <c r="H8" s="711"/>
      <c r="I8" s="711"/>
      <c r="J8" s="711"/>
      <c r="K8" s="711"/>
      <c r="L8" s="711"/>
      <c r="M8" s="711"/>
      <c r="N8" s="711"/>
    </row>
    <row r="9" spans="1:14" ht="18" customHeight="1">
      <c r="A9" s="712"/>
      <c r="B9" s="712"/>
      <c r="C9" s="712"/>
      <c r="D9" s="712"/>
      <c r="E9" s="712"/>
      <c r="F9" s="712"/>
      <c r="G9" s="712"/>
      <c r="H9" s="712"/>
      <c r="I9" s="712"/>
      <c r="J9" s="712"/>
      <c r="K9" s="712"/>
      <c r="L9" s="712"/>
      <c r="M9" s="712"/>
      <c r="N9" s="712"/>
    </row>
  </sheetData>
  <mergeCells count="2">
    <mergeCell ref="A1:M1"/>
    <mergeCell ref="A8:N9"/>
  </mergeCells>
  <phoneticPr fontId="3"/>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9F087-0043-4EE0-82A9-1B81B7742DAA}">
  <dimension ref="A1:G17"/>
  <sheetViews>
    <sheetView topLeftCell="A4" workbookViewId="0">
      <selection activeCell="I10" sqref="I10"/>
    </sheetView>
  </sheetViews>
  <sheetFormatPr defaultRowHeight="10.8"/>
  <cols>
    <col min="1" max="1" width="40.5" customWidth="1"/>
    <col min="2" max="6" width="10.625" customWidth="1"/>
  </cols>
  <sheetData>
    <row r="1" spans="1:7" ht="26.7" customHeight="1">
      <c r="A1" s="706" t="s">
        <v>1238</v>
      </c>
      <c r="B1" s="706"/>
      <c r="C1" s="706"/>
      <c r="D1" s="706"/>
      <c r="E1" s="706"/>
      <c r="F1" s="706"/>
      <c r="G1" s="706"/>
    </row>
    <row r="2" spans="1:7" ht="26.7" customHeight="1">
      <c r="A2" s="274"/>
      <c r="B2" s="16"/>
      <c r="C2" s="16"/>
      <c r="D2" s="16"/>
      <c r="E2" s="168"/>
      <c r="F2" s="16"/>
    </row>
    <row r="3" spans="1:7" ht="26.7" customHeight="1">
      <c r="A3" s="426" t="s">
        <v>1239</v>
      </c>
      <c r="B3" s="425">
        <v>2017</v>
      </c>
      <c r="C3" s="425">
        <v>2018</v>
      </c>
      <c r="D3" s="425">
        <v>2019</v>
      </c>
      <c r="E3" s="425">
        <v>2020</v>
      </c>
      <c r="F3" s="434">
        <v>2021</v>
      </c>
    </row>
    <row r="4" spans="1:7" ht="26.7" customHeight="1">
      <c r="A4" s="435" t="s">
        <v>1240</v>
      </c>
      <c r="B4" s="328">
        <v>3668</v>
      </c>
      <c r="C4" s="328">
        <v>3700</v>
      </c>
      <c r="D4" s="328">
        <v>3701</v>
      </c>
      <c r="E4" s="328" t="s">
        <v>1241</v>
      </c>
      <c r="F4" s="125">
        <v>3685</v>
      </c>
    </row>
    <row r="5" spans="1:7" ht="26.7" customHeight="1">
      <c r="A5" s="436" t="s">
        <v>764</v>
      </c>
      <c r="B5" s="338">
        <v>85.183464932652114</v>
      </c>
      <c r="C5" s="338">
        <v>84.610107477704091</v>
      </c>
      <c r="D5" s="338">
        <v>84.613625971650663</v>
      </c>
      <c r="E5" s="338" t="s">
        <v>1242</v>
      </c>
      <c r="F5" s="437" t="s">
        <v>1243</v>
      </c>
    </row>
    <row r="6" spans="1:7" ht="26.7" customHeight="1">
      <c r="A6" s="435" t="s">
        <v>1244</v>
      </c>
      <c r="B6" s="328">
        <v>377</v>
      </c>
      <c r="C6" s="328">
        <v>391</v>
      </c>
      <c r="D6" s="328">
        <v>365</v>
      </c>
      <c r="E6" s="328" t="s">
        <v>520</v>
      </c>
      <c r="F6" s="125" t="s">
        <v>1245</v>
      </c>
    </row>
    <row r="7" spans="1:7" ht="26.7" customHeight="1">
      <c r="A7" s="436" t="s">
        <v>764</v>
      </c>
      <c r="B7" s="338">
        <v>8.7552252670692052</v>
      </c>
      <c r="C7" s="338">
        <v>8.9412302766979188</v>
      </c>
      <c r="D7" s="338">
        <v>8.3447645176040233</v>
      </c>
      <c r="E7" s="338" t="s">
        <v>1149</v>
      </c>
      <c r="F7" s="437" t="s">
        <v>1246</v>
      </c>
    </row>
    <row r="8" spans="1:7" ht="26.7" customHeight="1">
      <c r="A8" s="332" t="s">
        <v>1247</v>
      </c>
      <c r="B8" s="328">
        <v>251</v>
      </c>
      <c r="C8" s="328">
        <v>273</v>
      </c>
      <c r="D8" s="328">
        <v>301</v>
      </c>
      <c r="E8" s="328" t="s">
        <v>1248</v>
      </c>
      <c r="F8" s="125" t="s">
        <v>1249</v>
      </c>
    </row>
    <row r="9" spans="1:7" ht="26.7" customHeight="1">
      <c r="A9" s="436" t="s">
        <v>764</v>
      </c>
      <c r="B9" s="338">
        <v>5.8290757083139804</v>
      </c>
      <c r="C9" s="338">
        <v>6.2428538760576258</v>
      </c>
      <c r="D9" s="338">
        <v>6.881572930955647</v>
      </c>
      <c r="E9" s="338" t="s">
        <v>677</v>
      </c>
      <c r="F9" s="437" t="s">
        <v>1250</v>
      </c>
    </row>
    <row r="10" spans="1:7" ht="26.7" customHeight="1">
      <c r="A10" s="435" t="s">
        <v>881</v>
      </c>
      <c r="B10" s="328">
        <v>10</v>
      </c>
      <c r="C10" s="328">
        <v>9</v>
      </c>
      <c r="D10" s="328">
        <v>7</v>
      </c>
      <c r="E10" s="328" t="s">
        <v>487</v>
      </c>
      <c r="F10" s="125" t="s">
        <v>1251</v>
      </c>
    </row>
    <row r="11" spans="1:7" ht="26.7" customHeight="1">
      <c r="A11" s="436" t="s">
        <v>764</v>
      </c>
      <c r="B11" s="338">
        <v>0.23223409196470043</v>
      </c>
      <c r="C11" s="338">
        <v>0.20580836954036133</v>
      </c>
      <c r="D11" s="338">
        <v>0.16003657978966621</v>
      </c>
      <c r="E11" s="338" t="s">
        <v>794</v>
      </c>
      <c r="F11" s="437" t="s">
        <v>1252</v>
      </c>
    </row>
    <row r="12" spans="1:7" ht="26.7" customHeight="1">
      <c r="A12" s="379" t="s">
        <v>1130</v>
      </c>
      <c r="B12" s="328">
        <v>4306</v>
      </c>
      <c r="C12" s="328">
        <v>4373</v>
      </c>
      <c r="D12" s="328">
        <v>4374</v>
      </c>
      <c r="E12" s="328" t="s">
        <v>1253</v>
      </c>
      <c r="F12" s="125" t="s">
        <v>1254</v>
      </c>
    </row>
    <row r="13" spans="1:7" ht="26.7" customHeight="1">
      <c r="A13" s="438" t="s">
        <v>712</v>
      </c>
      <c r="B13" s="338">
        <v>100</v>
      </c>
      <c r="C13" s="338">
        <v>100</v>
      </c>
      <c r="D13" s="338">
        <v>100</v>
      </c>
      <c r="E13" s="338" t="s">
        <v>82</v>
      </c>
      <c r="F13" s="437" t="s">
        <v>1106</v>
      </c>
    </row>
    <row r="14" spans="1:7" ht="26.7" customHeight="1">
      <c r="A14" s="416" t="s">
        <v>1177</v>
      </c>
      <c r="B14" s="328">
        <v>36</v>
      </c>
      <c r="C14" s="328">
        <v>14</v>
      </c>
      <c r="D14" s="328">
        <v>21</v>
      </c>
      <c r="E14" s="328" t="s">
        <v>428</v>
      </c>
      <c r="F14" s="439" t="s">
        <v>1255</v>
      </c>
    </row>
    <row r="15" spans="1:7" ht="26.7" customHeight="1">
      <c r="A15" s="416" t="s">
        <v>1256</v>
      </c>
      <c r="B15" s="328">
        <v>4</v>
      </c>
      <c r="C15" s="328">
        <v>1</v>
      </c>
      <c r="D15" s="328">
        <v>4</v>
      </c>
      <c r="E15" s="328"/>
      <c r="F15" s="439" t="s">
        <v>1109</v>
      </c>
    </row>
    <row r="16" spans="1:7" ht="26.7" customHeight="1">
      <c r="A16" s="440" t="s">
        <v>1180</v>
      </c>
      <c r="B16" s="392">
        <v>4346</v>
      </c>
      <c r="C16" s="392">
        <v>4388</v>
      </c>
      <c r="D16" s="392">
        <v>4396</v>
      </c>
      <c r="E16" s="392" t="s">
        <v>1088</v>
      </c>
      <c r="F16" s="437" t="s">
        <v>1111</v>
      </c>
    </row>
    <row r="17" spans="1:6" ht="26.7" customHeight="1">
      <c r="A17" s="713" t="s">
        <v>1257</v>
      </c>
      <c r="B17" s="713"/>
      <c r="C17" s="713"/>
      <c r="D17" s="713"/>
      <c r="E17" s="713"/>
      <c r="F17" s="16"/>
    </row>
  </sheetData>
  <mergeCells count="2">
    <mergeCell ref="A17:E17"/>
    <mergeCell ref="A1:G1"/>
  </mergeCells>
  <phoneticPr fontId="3"/>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5F236-30AF-406A-B2F2-B492A37D1869}">
  <dimension ref="A1:I23"/>
  <sheetViews>
    <sheetView workbookViewId="0">
      <selection activeCell="K9" sqref="K9"/>
    </sheetView>
  </sheetViews>
  <sheetFormatPr defaultRowHeight="10.8"/>
  <cols>
    <col min="1" max="1" width="26.625" customWidth="1"/>
    <col min="2" max="6" width="10.625" customWidth="1"/>
  </cols>
  <sheetData>
    <row r="1" spans="1:9" ht="26.7" customHeight="1">
      <c r="A1" s="706" t="s">
        <v>1258</v>
      </c>
      <c r="B1" s="706"/>
      <c r="C1" s="706"/>
      <c r="D1" s="706"/>
      <c r="E1" s="706"/>
      <c r="F1" s="706"/>
      <c r="G1" s="706"/>
      <c r="H1" s="706"/>
      <c r="I1" s="706"/>
    </row>
    <row r="2" spans="1:9" ht="26.7" customHeight="1">
      <c r="A2" s="16"/>
      <c r="B2" s="16"/>
      <c r="C2" s="16"/>
      <c r="D2" s="16"/>
      <c r="E2" s="168"/>
      <c r="F2" s="16"/>
      <c r="G2" s="16"/>
      <c r="H2" s="16"/>
      <c r="I2" s="16"/>
    </row>
    <row r="3" spans="1:9" ht="26.7" customHeight="1">
      <c r="A3" s="441" t="s">
        <v>1259</v>
      </c>
      <c r="B3" s="425">
        <v>2017</v>
      </c>
      <c r="C3" s="425">
        <v>2018</v>
      </c>
      <c r="D3" s="425">
        <v>2019</v>
      </c>
      <c r="E3" s="425">
        <v>2020</v>
      </c>
      <c r="F3" s="434">
        <v>2021</v>
      </c>
      <c r="G3" s="16"/>
      <c r="H3" s="16"/>
      <c r="I3" s="16"/>
    </row>
    <row r="4" spans="1:9" ht="26.7" customHeight="1">
      <c r="A4" s="435" t="s">
        <v>1140</v>
      </c>
      <c r="B4" s="328">
        <v>2377</v>
      </c>
      <c r="C4" s="328">
        <v>2587</v>
      </c>
      <c r="D4" s="328">
        <v>2691</v>
      </c>
      <c r="E4" s="181">
        <v>2803</v>
      </c>
      <c r="F4" s="125" t="s">
        <v>1260</v>
      </c>
      <c r="G4" s="16"/>
      <c r="H4" s="16"/>
      <c r="I4" s="16"/>
    </row>
    <row r="5" spans="1:9" ht="26.7" customHeight="1">
      <c r="A5" s="436" t="s">
        <v>764</v>
      </c>
      <c r="B5" s="338">
        <v>55.706585423013834</v>
      </c>
      <c r="C5" s="338">
        <v>59.745958429561199</v>
      </c>
      <c r="D5" s="338">
        <v>61.9</v>
      </c>
      <c r="E5" s="338">
        <v>63.9</v>
      </c>
      <c r="F5" s="437" t="s">
        <v>1261</v>
      </c>
      <c r="G5" s="16"/>
      <c r="H5" s="16"/>
      <c r="I5" s="16"/>
    </row>
    <row r="6" spans="1:9" ht="26.7" customHeight="1">
      <c r="A6" s="435" t="s">
        <v>1262</v>
      </c>
      <c r="B6" s="328">
        <v>927</v>
      </c>
      <c r="C6" s="328">
        <v>913</v>
      </c>
      <c r="D6" s="328">
        <v>895</v>
      </c>
      <c r="E6" s="442">
        <v>889</v>
      </c>
      <c r="F6" s="125" t="s">
        <v>1263</v>
      </c>
      <c r="G6" s="16"/>
      <c r="H6" s="16"/>
      <c r="I6" s="16"/>
    </row>
    <row r="7" spans="1:9" ht="26.7" customHeight="1">
      <c r="A7" s="436" t="s">
        <v>764</v>
      </c>
      <c r="B7" s="338">
        <v>21.724865244902741</v>
      </c>
      <c r="C7" s="338">
        <v>21.085450346420323</v>
      </c>
      <c r="D7" s="338">
        <v>20.58</v>
      </c>
      <c r="E7" s="338">
        <v>20.3</v>
      </c>
      <c r="F7" s="437" t="s">
        <v>1264</v>
      </c>
      <c r="G7" s="16"/>
      <c r="H7" s="16"/>
      <c r="I7" s="16"/>
    </row>
    <row r="8" spans="1:9" ht="26.7" customHeight="1">
      <c r="A8" s="443" t="s">
        <v>1265</v>
      </c>
      <c r="B8" s="328">
        <v>74</v>
      </c>
      <c r="C8" s="328">
        <v>67</v>
      </c>
      <c r="D8" s="328">
        <v>68</v>
      </c>
      <c r="E8" s="444">
        <v>64</v>
      </c>
      <c r="F8" s="125" t="s">
        <v>1266</v>
      </c>
      <c r="G8" s="16"/>
      <c r="H8" s="16"/>
      <c r="I8" s="16"/>
    </row>
    <row r="9" spans="1:9" ht="26.7" customHeight="1">
      <c r="A9" s="436" t="s">
        <v>764</v>
      </c>
      <c r="B9" s="338">
        <v>1.7342395125380832</v>
      </c>
      <c r="C9" s="338">
        <v>1.5473441108545034</v>
      </c>
      <c r="D9" s="338">
        <v>1.56</v>
      </c>
      <c r="E9" s="338">
        <v>1.5</v>
      </c>
      <c r="F9" s="437" t="s">
        <v>1267</v>
      </c>
      <c r="G9" s="16"/>
      <c r="H9" s="16"/>
      <c r="I9" s="16"/>
    </row>
    <row r="10" spans="1:9" ht="26.7" customHeight="1">
      <c r="A10" s="435" t="s">
        <v>1268</v>
      </c>
      <c r="B10" s="328">
        <v>225</v>
      </c>
      <c r="C10" s="328">
        <v>215</v>
      </c>
      <c r="D10" s="328">
        <v>196</v>
      </c>
      <c r="E10" s="442">
        <v>171</v>
      </c>
      <c r="F10" s="125" t="s">
        <v>1269</v>
      </c>
      <c r="G10" s="16"/>
      <c r="H10" s="16"/>
      <c r="I10" s="16"/>
    </row>
    <row r="11" spans="1:9" ht="26.7" customHeight="1">
      <c r="A11" s="436" t="s">
        <v>764</v>
      </c>
      <c r="B11" s="338">
        <v>5.2730255448793066</v>
      </c>
      <c r="C11" s="338">
        <v>4.9653579676674369</v>
      </c>
      <c r="D11" s="338">
        <v>4.5</v>
      </c>
      <c r="E11" s="338">
        <v>3.9</v>
      </c>
      <c r="F11" s="437" t="s">
        <v>1270</v>
      </c>
      <c r="G11" s="16"/>
      <c r="H11" s="16"/>
      <c r="I11" s="16"/>
    </row>
    <row r="12" spans="1:9" ht="26.7" customHeight="1">
      <c r="A12" s="445" t="s">
        <v>1067</v>
      </c>
      <c r="B12" s="328">
        <v>120</v>
      </c>
      <c r="C12" s="328">
        <v>103</v>
      </c>
      <c r="D12" s="328">
        <v>92</v>
      </c>
      <c r="E12" s="444">
        <v>93</v>
      </c>
      <c r="F12" s="125" t="s">
        <v>1271</v>
      </c>
      <c r="G12" s="16"/>
      <c r="H12" s="16"/>
      <c r="I12" s="16"/>
    </row>
    <row r="13" spans="1:9" ht="26.7" customHeight="1">
      <c r="A13" s="436" t="s">
        <v>764</v>
      </c>
      <c r="B13" s="338">
        <v>2.8122802906022968</v>
      </c>
      <c r="C13" s="338">
        <v>2.3787528868360277</v>
      </c>
      <c r="D13" s="338">
        <v>2.11</v>
      </c>
      <c r="E13" s="338">
        <v>2.1</v>
      </c>
      <c r="F13" s="437" t="s">
        <v>1272</v>
      </c>
      <c r="G13" s="16"/>
      <c r="H13" s="16"/>
      <c r="I13" s="16"/>
    </row>
    <row r="14" spans="1:9" ht="26.7" customHeight="1">
      <c r="A14" s="445" t="s">
        <v>1068</v>
      </c>
      <c r="B14" s="328">
        <v>34</v>
      </c>
      <c r="C14" s="328">
        <v>35</v>
      </c>
      <c r="D14" s="328">
        <v>30</v>
      </c>
      <c r="E14" s="442">
        <v>27</v>
      </c>
      <c r="F14" s="125" t="s">
        <v>1203</v>
      </c>
      <c r="G14" s="16"/>
      <c r="H14" s="16"/>
      <c r="I14" s="16"/>
    </row>
    <row r="15" spans="1:9" ht="26.7" customHeight="1">
      <c r="A15" s="436" t="s">
        <v>764</v>
      </c>
      <c r="B15" s="338">
        <v>0.79681274900398402</v>
      </c>
      <c r="C15" s="338">
        <v>0.80831408775981528</v>
      </c>
      <c r="D15" s="338">
        <v>0.69</v>
      </c>
      <c r="E15" s="338">
        <v>0.6</v>
      </c>
      <c r="F15" s="437" t="s">
        <v>1273</v>
      </c>
      <c r="G15" s="16"/>
      <c r="H15" s="16"/>
      <c r="I15" s="16"/>
    </row>
    <row r="16" spans="1:9" ht="26.7" customHeight="1">
      <c r="A16" s="445" t="s">
        <v>15</v>
      </c>
      <c r="B16" s="334">
        <v>510</v>
      </c>
      <c r="C16" s="334">
        <v>410</v>
      </c>
      <c r="D16" s="334">
        <v>375</v>
      </c>
      <c r="E16" s="444">
        <v>337</v>
      </c>
      <c r="F16" s="125" t="s">
        <v>1274</v>
      </c>
      <c r="G16" s="16"/>
      <c r="H16" s="16"/>
      <c r="I16" s="16"/>
    </row>
    <row r="17" spans="1:9" ht="26.7" customHeight="1">
      <c r="A17" s="436" t="s">
        <v>764</v>
      </c>
      <c r="B17" s="331">
        <v>11.952191235059761</v>
      </c>
      <c r="C17" s="331">
        <v>9.4688221709006921</v>
      </c>
      <c r="D17" s="331">
        <v>8.6199999999999992</v>
      </c>
      <c r="E17" s="338">
        <v>7.7</v>
      </c>
      <c r="F17" s="437" t="s">
        <v>1275</v>
      </c>
      <c r="G17" s="16"/>
      <c r="H17" s="16"/>
      <c r="I17" s="16"/>
    </row>
    <row r="18" spans="1:9" ht="26.7" customHeight="1">
      <c r="A18" s="379" t="s">
        <v>1130</v>
      </c>
      <c r="B18" s="328">
        <v>4267</v>
      </c>
      <c r="C18" s="328">
        <v>4330</v>
      </c>
      <c r="D18" s="328">
        <v>4347</v>
      </c>
      <c r="E18" s="181">
        <v>4384</v>
      </c>
      <c r="F18" s="166" t="s">
        <v>1276</v>
      </c>
      <c r="G18" s="16"/>
      <c r="H18" s="16"/>
      <c r="I18" s="16"/>
    </row>
    <row r="19" spans="1:9" ht="26.7" customHeight="1">
      <c r="A19" s="438" t="s">
        <v>712</v>
      </c>
      <c r="B19" s="338">
        <v>100</v>
      </c>
      <c r="C19" s="338">
        <v>100</v>
      </c>
      <c r="D19" s="338">
        <v>100</v>
      </c>
      <c r="E19" s="338">
        <v>100</v>
      </c>
      <c r="F19" s="166" t="s">
        <v>1106</v>
      </c>
      <c r="G19" s="16"/>
      <c r="H19" s="16"/>
      <c r="I19" s="16"/>
    </row>
    <row r="20" spans="1:9" ht="26.7" customHeight="1">
      <c r="A20" s="416" t="s">
        <v>1177</v>
      </c>
      <c r="B20" s="328">
        <v>75</v>
      </c>
      <c r="C20" s="328">
        <v>56</v>
      </c>
      <c r="D20" s="328">
        <v>49</v>
      </c>
      <c r="E20" s="446">
        <v>38</v>
      </c>
      <c r="F20" s="439" t="s">
        <v>1277</v>
      </c>
      <c r="G20" s="16"/>
      <c r="H20" s="16"/>
      <c r="I20" s="16"/>
    </row>
    <row r="21" spans="1:9" ht="26.7" customHeight="1">
      <c r="A21" s="416" t="s">
        <v>1256</v>
      </c>
      <c r="B21" s="328">
        <v>4</v>
      </c>
      <c r="C21" s="328">
        <v>2</v>
      </c>
      <c r="D21" s="328"/>
      <c r="E21" s="444"/>
      <c r="F21" s="437" t="s">
        <v>1109</v>
      </c>
      <c r="G21" s="16"/>
      <c r="H21" s="16"/>
      <c r="I21" s="16"/>
    </row>
    <row r="22" spans="1:9" ht="26.7" customHeight="1">
      <c r="A22" s="440" t="s">
        <v>1180</v>
      </c>
      <c r="B22" s="392">
        <v>4346</v>
      </c>
      <c r="C22" s="392">
        <v>4388</v>
      </c>
      <c r="D22" s="392">
        <v>4396</v>
      </c>
      <c r="E22" s="447">
        <v>4422</v>
      </c>
      <c r="F22" s="437" t="s">
        <v>1111</v>
      </c>
      <c r="G22" s="16"/>
      <c r="H22" s="16"/>
      <c r="I22" s="16"/>
    </row>
    <row r="23" spans="1:9" ht="26.7" customHeight="1">
      <c r="A23" s="713" t="s">
        <v>1278</v>
      </c>
      <c r="B23" s="713"/>
      <c r="C23" s="713"/>
      <c r="D23" s="713"/>
      <c r="E23" s="713"/>
      <c r="F23" s="16"/>
      <c r="G23" s="16"/>
      <c r="H23" s="16"/>
      <c r="I23" s="16"/>
    </row>
  </sheetData>
  <mergeCells count="2">
    <mergeCell ref="A1:I1"/>
    <mergeCell ref="A23:E23"/>
  </mergeCells>
  <phoneticPr fontId="3"/>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34F8-F9D0-4BD1-8625-DC6CFA16557D}">
  <dimension ref="A1:I17"/>
  <sheetViews>
    <sheetView workbookViewId="0">
      <selection activeCell="H9" sqref="H9"/>
    </sheetView>
  </sheetViews>
  <sheetFormatPr defaultRowHeight="10.8"/>
  <cols>
    <col min="1" max="1" width="39" customWidth="1"/>
    <col min="2" max="6" width="10.625" customWidth="1"/>
  </cols>
  <sheetData>
    <row r="1" spans="1:9" ht="26.7" customHeight="1">
      <c r="A1" s="706" t="s">
        <v>1279</v>
      </c>
      <c r="B1" s="706"/>
      <c r="C1" s="706"/>
      <c r="D1" s="706"/>
      <c r="E1" s="706"/>
      <c r="F1" s="706"/>
      <c r="G1" s="706"/>
      <c r="H1" s="706"/>
      <c r="I1" s="706"/>
    </row>
    <row r="2" spans="1:9" ht="26.7" customHeight="1">
      <c r="A2" s="16"/>
      <c r="B2" s="16"/>
      <c r="C2" s="16"/>
      <c r="D2" s="16"/>
      <c r="E2" s="168"/>
      <c r="F2" s="16"/>
      <c r="G2" s="16"/>
      <c r="H2" s="16"/>
      <c r="I2" s="16"/>
    </row>
    <row r="3" spans="1:9" ht="26.7" customHeight="1">
      <c r="A3" s="448" t="s">
        <v>1280</v>
      </c>
      <c r="B3" s="425">
        <v>2017</v>
      </c>
      <c r="C3" s="425">
        <v>2018</v>
      </c>
      <c r="D3" s="425">
        <v>2019</v>
      </c>
      <c r="E3" s="425">
        <v>2020</v>
      </c>
      <c r="F3" s="434">
        <v>2021</v>
      </c>
      <c r="G3" s="16"/>
      <c r="H3" s="16"/>
      <c r="I3" s="16"/>
    </row>
    <row r="4" spans="1:9" ht="26.7" customHeight="1">
      <c r="A4" s="329" t="s">
        <v>1281</v>
      </c>
      <c r="B4" s="328">
        <v>1275</v>
      </c>
      <c r="C4" s="328">
        <v>1494</v>
      </c>
      <c r="D4" s="328">
        <v>1604</v>
      </c>
      <c r="E4" s="181">
        <v>1706</v>
      </c>
      <c r="F4" s="125">
        <v>1735</v>
      </c>
      <c r="G4" s="16"/>
      <c r="H4" s="16"/>
      <c r="I4" s="16"/>
    </row>
    <row r="5" spans="1:9" ht="26.7" customHeight="1">
      <c r="A5" s="436" t="s">
        <v>764</v>
      </c>
      <c r="B5" s="338">
        <v>32.156368221941996</v>
      </c>
      <c r="C5" s="338">
        <v>36.554930266699294</v>
      </c>
      <c r="D5" s="338">
        <v>38.74</v>
      </c>
      <c r="E5" s="338">
        <v>40.6</v>
      </c>
      <c r="F5" s="437" t="s">
        <v>1282</v>
      </c>
      <c r="G5" s="16"/>
      <c r="H5" s="16"/>
      <c r="I5" s="16"/>
    </row>
    <row r="6" spans="1:9" ht="26.7" customHeight="1">
      <c r="A6" s="435" t="s">
        <v>1283</v>
      </c>
      <c r="B6" s="328">
        <v>1812</v>
      </c>
      <c r="C6" s="328">
        <v>1652</v>
      </c>
      <c r="D6" s="328">
        <v>1566</v>
      </c>
      <c r="E6" s="184">
        <v>1468</v>
      </c>
      <c r="F6" s="125" t="s">
        <v>1284</v>
      </c>
      <c r="G6" s="16"/>
      <c r="H6" s="16"/>
      <c r="I6" s="16"/>
    </row>
    <row r="7" spans="1:9" ht="26.7" customHeight="1">
      <c r="A7" s="436" t="s">
        <v>764</v>
      </c>
      <c r="B7" s="338">
        <v>45.699873896595207</v>
      </c>
      <c r="C7" s="338">
        <v>40.420846586738442</v>
      </c>
      <c r="D7" s="338">
        <v>37.82</v>
      </c>
      <c r="E7" s="338">
        <v>35</v>
      </c>
      <c r="F7" s="437" t="s">
        <v>1285</v>
      </c>
      <c r="G7" s="16"/>
      <c r="H7" s="16"/>
      <c r="I7" s="16"/>
    </row>
    <row r="8" spans="1:9" ht="26.7" customHeight="1">
      <c r="A8" s="443" t="s">
        <v>1286</v>
      </c>
      <c r="B8" s="328">
        <v>799</v>
      </c>
      <c r="C8" s="328">
        <v>880</v>
      </c>
      <c r="D8" s="328">
        <v>910</v>
      </c>
      <c r="E8" s="442">
        <v>951</v>
      </c>
      <c r="F8" s="125" t="s">
        <v>1287</v>
      </c>
      <c r="G8" s="16"/>
      <c r="H8" s="16"/>
      <c r="I8" s="16"/>
    </row>
    <row r="9" spans="1:9" ht="26.7" customHeight="1">
      <c r="A9" s="436" t="s">
        <v>764</v>
      </c>
      <c r="B9" s="338">
        <v>20.151324085750318</v>
      </c>
      <c r="C9" s="338">
        <v>21.531685833129437</v>
      </c>
      <c r="D9" s="338">
        <v>21.98</v>
      </c>
      <c r="E9" s="338">
        <v>22.7</v>
      </c>
      <c r="F9" s="437" t="s">
        <v>1288</v>
      </c>
      <c r="G9" s="16"/>
      <c r="H9" s="16"/>
      <c r="I9" s="16"/>
    </row>
    <row r="10" spans="1:9" ht="26.7" customHeight="1">
      <c r="A10" s="445" t="s">
        <v>881</v>
      </c>
      <c r="B10" s="334">
        <v>79</v>
      </c>
      <c r="C10" s="334">
        <v>61</v>
      </c>
      <c r="D10" s="334">
        <v>60</v>
      </c>
      <c r="E10" s="444">
        <v>73</v>
      </c>
      <c r="F10" s="125" t="s">
        <v>1289</v>
      </c>
      <c r="G10" s="16"/>
      <c r="H10" s="16"/>
      <c r="I10" s="16"/>
    </row>
    <row r="11" spans="1:9" ht="26.7" customHeight="1">
      <c r="A11" s="436" t="s">
        <v>764</v>
      </c>
      <c r="B11" s="331">
        <v>1.9924337957124842</v>
      </c>
      <c r="C11" s="331">
        <v>1.4925373134328357</v>
      </c>
      <c r="D11" s="331">
        <v>1.4490000000000001</v>
      </c>
      <c r="E11" s="338">
        <v>1.7</v>
      </c>
      <c r="F11" s="437" t="s">
        <v>1290</v>
      </c>
      <c r="G11" s="16"/>
      <c r="H11" s="16"/>
      <c r="I11" s="16"/>
    </row>
    <row r="12" spans="1:9" ht="26.7" customHeight="1">
      <c r="A12" s="379" t="s">
        <v>1130</v>
      </c>
      <c r="B12" s="328">
        <v>3965</v>
      </c>
      <c r="C12" s="328">
        <v>4087</v>
      </c>
      <c r="D12" s="328">
        <v>4140</v>
      </c>
      <c r="E12" s="181">
        <v>4198</v>
      </c>
      <c r="F12" s="166" t="s">
        <v>1291</v>
      </c>
      <c r="G12" s="16"/>
      <c r="H12" s="16"/>
      <c r="I12" s="16"/>
    </row>
    <row r="13" spans="1:9" ht="26.7" customHeight="1">
      <c r="A13" s="438" t="s">
        <v>712</v>
      </c>
      <c r="B13" s="338">
        <v>100</v>
      </c>
      <c r="C13" s="338">
        <v>100</v>
      </c>
      <c r="D13" s="338">
        <v>100</v>
      </c>
      <c r="E13" s="449">
        <v>100</v>
      </c>
      <c r="F13" s="166" t="s">
        <v>1106</v>
      </c>
      <c r="G13" s="16"/>
      <c r="H13" s="16"/>
      <c r="I13" s="16"/>
    </row>
    <row r="14" spans="1:9" ht="26.7" customHeight="1">
      <c r="A14" s="416" t="s">
        <v>1177</v>
      </c>
      <c r="B14" s="328">
        <v>328</v>
      </c>
      <c r="C14" s="328">
        <v>221</v>
      </c>
      <c r="D14" s="328">
        <v>201</v>
      </c>
      <c r="E14" s="446">
        <v>174</v>
      </c>
      <c r="F14" s="439" t="s">
        <v>1292</v>
      </c>
      <c r="G14" s="16"/>
      <c r="H14" s="16"/>
      <c r="I14" s="16"/>
    </row>
    <row r="15" spans="1:9" ht="26.7" customHeight="1">
      <c r="A15" s="416" t="s">
        <v>1179</v>
      </c>
      <c r="B15" s="328">
        <v>53</v>
      </c>
      <c r="C15" s="328">
        <v>80</v>
      </c>
      <c r="D15" s="328">
        <v>55</v>
      </c>
      <c r="E15" s="444">
        <v>50</v>
      </c>
      <c r="F15" s="439" t="s">
        <v>1293</v>
      </c>
      <c r="G15" s="16"/>
      <c r="H15" s="16"/>
      <c r="I15" s="16"/>
    </row>
    <row r="16" spans="1:9" ht="26.7" customHeight="1">
      <c r="A16" s="440" t="s">
        <v>1180</v>
      </c>
      <c r="B16" s="392">
        <v>4346</v>
      </c>
      <c r="C16" s="392">
        <v>4388</v>
      </c>
      <c r="D16" s="392">
        <v>4396</v>
      </c>
      <c r="E16" s="447">
        <v>4422</v>
      </c>
      <c r="F16" s="437" t="s">
        <v>1111</v>
      </c>
      <c r="G16" s="16"/>
      <c r="H16" s="16"/>
      <c r="I16" s="16"/>
    </row>
    <row r="17" spans="1:9" ht="26.7" customHeight="1">
      <c r="A17" s="713" t="s">
        <v>1278</v>
      </c>
      <c r="B17" s="713"/>
      <c r="C17" s="713"/>
      <c r="D17" s="713"/>
      <c r="E17" s="713"/>
      <c r="F17" s="16"/>
      <c r="G17" s="16"/>
      <c r="H17" s="16"/>
      <c r="I17" s="16"/>
    </row>
  </sheetData>
  <mergeCells count="2">
    <mergeCell ref="A1:I1"/>
    <mergeCell ref="A17:E17"/>
  </mergeCells>
  <phoneticPr fontId="3"/>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3F43C-6655-45CA-8152-A2F5E0585785}">
  <dimension ref="A1:K17"/>
  <sheetViews>
    <sheetView workbookViewId="0">
      <selection activeCell="J14" sqref="J14"/>
    </sheetView>
  </sheetViews>
  <sheetFormatPr defaultRowHeight="10.8"/>
  <cols>
    <col min="1" max="1" width="23.875" customWidth="1"/>
    <col min="2" max="6" width="10.625" customWidth="1"/>
  </cols>
  <sheetData>
    <row r="1" spans="1:11" ht="27.6" customHeight="1">
      <c r="A1" s="679" t="s">
        <v>1294</v>
      </c>
      <c r="B1" s="679"/>
      <c r="C1" s="679"/>
      <c r="D1" s="679"/>
      <c r="E1" s="679"/>
      <c r="F1" s="679"/>
      <c r="G1" s="679"/>
      <c r="H1" s="679"/>
      <c r="I1" s="679"/>
      <c r="J1" s="679"/>
      <c r="K1" s="679"/>
    </row>
    <row r="2" spans="1:11" ht="27.6" customHeight="1">
      <c r="A2" s="450"/>
      <c r="B2" s="451"/>
      <c r="C2" s="451"/>
      <c r="D2" s="168"/>
      <c r="E2" s="57"/>
      <c r="F2" s="451"/>
      <c r="G2" s="452"/>
      <c r="H2" s="452"/>
      <c r="I2" s="57"/>
    </row>
    <row r="3" spans="1:11" ht="27.6" customHeight="1">
      <c r="A3" s="426" t="s">
        <v>1295</v>
      </c>
      <c r="B3" s="425">
        <v>2017</v>
      </c>
      <c r="C3" s="425">
        <v>2018</v>
      </c>
      <c r="D3" s="425">
        <v>2019</v>
      </c>
      <c r="E3" s="425">
        <v>2020</v>
      </c>
      <c r="F3" s="453">
        <v>2021</v>
      </c>
      <c r="G3" s="57"/>
      <c r="H3" s="57"/>
      <c r="I3" s="57"/>
    </row>
    <row r="4" spans="1:11" ht="27.6" customHeight="1">
      <c r="A4" s="435" t="s">
        <v>1296</v>
      </c>
      <c r="B4" s="328">
        <v>815</v>
      </c>
      <c r="C4" s="328">
        <v>901</v>
      </c>
      <c r="D4" s="328">
        <v>914</v>
      </c>
      <c r="E4" s="328" t="s">
        <v>1297</v>
      </c>
      <c r="F4" s="454" t="s">
        <v>1298</v>
      </c>
      <c r="G4" s="57"/>
      <c r="H4" s="57"/>
      <c r="I4" s="57"/>
    </row>
    <row r="5" spans="1:11" ht="27.6" customHeight="1">
      <c r="A5" s="436" t="s">
        <v>764</v>
      </c>
      <c r="B5" s="338">
        <v>19.212635549269212</v>
      </c>
      <c r="C5" s="338">
        <v>20.895176252319107</v>
      </c>
      <c r="D5" s="338">
        <v>21.19</v>
      </c>
      <c r="E5" s="338" t="s">
        <v>1299</v>
      </c>
      <c r="F5" s="455" t="s">
        <v>1300</v>
      </c>
      <c r="G5" s="57"/>
      <c r="H5" s="57"/>
      <c r="I5" s="57"/>
    </row>
    <row r="6" spans="1:11" ht="27.6" customHeight="1">
      <c r="A6" s="329" t="s">
        <v>1301</v>
      </c>
      <c r="B6" s="328">
        <v>2638</v>
      </c>
      <c r="C6" s="328">
        <v>2780</v>
      </c>
      <c r="D6" s="328">
        <v>2777</v>
      </c>
      <c r="E6" s="328" t="s">
        <v>1302</v>
      </c>
      <c r="F6" s="454" t="s">
        <v>1303</v>
      </c>
      <c r="G6" s="57"/>
      <c r="H6" s="57"/>
      <c r="I6" s="57"/>
    </row>
    <row r="7" spans="1:11" ht="27.6" customHeight="1">
      <c r="A7" s="436" t="s">
        <v>764</v>
      </c>
      <c r="B7" s="338">
        <v>62.187647336162186</v>
      </c>
      <c r="C7" s="338">
        <v>64.471243042671617</v>
      </c>
      <c r="D7" s="338">
        <v>64.38</v>
      </c>
      <c r="E7" s="338" t="s">
        <v>1304</v>
      </c>
      <c r="F7" s="455" t="s">
        <v>1305</v>
      </c>
      <c r="G7" s="57"/>
      <c r="H7" s="57"/>
      <c r="I7" s="57"/>
    </row>
    <row r="8" spans="1:11" ht="27.6" customHeight="1">
      <c r="A8" s="332" t="s">
        <v>1306</v>
      </c>
      <c r="B8" s="328">
        <v>677</v>
      </c>
      <c r="C8" s="328">
        <v>544</v>
      </c>
      <c r="D8" s="328">
        <v>550</v>
      </c>
      <c r="E8" s="328" t="s">
        <v>1307</v>
      </c>
      <c r="F8" s="454" t="s">
        <v>1308</v>
      </c>
      <c r="G8" s="57"/>
      <c r="H8" s="57"/>
      <c r="I8" s="57"/>
    </row>
    <row r="9" spans="1:11" ht="27.6" customHeight="1">
      <c r="A9" s="436" t="s">
        <v>712</v>
      </c>
      <c r="B9" s="338">
        <v>15.95945308816596</v>
      </c>
      <c r="C9" s="338">
        <v>12.615955473098332</v>
      </c>
      <c r="D9" s="338">
        <v>12.75</v>
      </c>
      <c r="E9" s="338" t="s">
        <v>1309</v>
      </c>
      <c r="F9" s="455" t="s">
        <v>1310</v>
      </c>
      <c r="G9" s="57"/>
      <c r="H9" s="57"/>
      <c r="I9" s="57"/>
    </row>
    <row r="10" spans="1:11" ht="27.6" customHeight="1">
      <c r="A10" s="456" t="s">
        <v>1311</v>
      </c>
      <c r="B10" s="334">
        <v>112</v>
      </c>
      <c r="C10" s="334">
        <v>87</v>
      </c>
      <c r="D10" s="334">
        <v>72</v>
      </c>
      <c r="E10" s="328" t="s">
        <v>981</v>
      </c>
      <c r="F10" s="454" t="s">
        <v>1312</v>
      </c>
      <c r="G10" s="57"/>
      <c r="H10" s="57"/>
      <c r="I10" s="57"/>
    </row>
    <row r="11" spans="1:11" ht="27.6" customHeight="1">
      <c r="A11" s="436" t="s">
        <v>764</v>
      </c>
      <c r="B11" s="331">
        <v>2.6402640264026402</v>
      </c>
      <c r="C11" s="331">
        <v>2.0176252319109462</v>
      </c>
      <c r="D11" s="331">
        <v>1.66</v>
      </c>
      <c r="E11" s="338" t="s">
        <v>305</v>
      </c>
      <c r="F11" s="455" t="s">
        <v>1272</v>
      </c>
      <c r="G11" s="57"/>
      <c r="H11" s="57"/>
      <c r="I11" s="57"/>
    </row>
    <row r="12" spans="1:11" ht="27.6" customHeight="1">
      <c r="A12" s="379" t="s">
        <v>1130</v>
      </c>
      <c r="B12" s="328">
        <v>4242</v>
      </c>
      <c r="C12" s="328">
        <v>4312</v>
      </c>
      <c r="D12" s="328">
        <v>4313</v>
      </c>
      <c r="E12" s="328" t="s">
        <v>1313</v>
      </c>
      <c r="F12" s="454" t="s">
        <v>1314</v>
      </c>
      <c r="G12" s="57"/>
      <c r="H12" s="57"/>
      <c r="I12" s="57"/>
    </row>
    <row r="13" spans="1:11" ht="27.6" customHeight="1">
      <c r="A13" s="438" t="s">
        <v>712</v>
      </c>
      <c r="B13" s="338">
        <v>100</v>
      </c>
      <c r="C13" s="338">
        <v>100</v>
      </c>
      <c r="D13" s="338">
        <v>100</v>
      </c>
      <c r="E13" s="338" t="s">
        <v>82</v>
      </c>
      <c r="F13" s="455" t="s">
        <v>1106</v>
      </c>
      <c r="G13" s="57"/>
      <c r="H13" s="57"/>
      <c r="I13" s="57"/>
    </row>
    <row r="14" spans="1:11" ht="27.6" customHeight="1">
      <c r="A14" s="416" t="s">
        <v>1177</v>
      </c>
      <c r="B14" s="328">
        <v>97</v>
      </c>
      <c r="C14" s="328">
        <v>74</v>
      </c>
      <c r="D14" s="328">
        <v>80</v>
      </c>
      <c r="E14" s="328" t="s">
        <v>195</v>
      </c>
      <c r="F14" s="457" t="s">
        <v>1315</v>
      </c>
      <c r="G14" s="57"/>
      <c r="H14" s="57"/>
      <c r="I14" s="57"/>
    </row>
    <row r="15" spans="1:11" ht="27.6" customHeight="1">
      <c r="A15" s="416" t="s">
        <v>1256</v>
      </c>
      <c r="B15" s="328">
        <v>7</v>
      </c>
      <c r="C15" s="328">
        <v>2</v>
      </c>
      <c r="D15" s="328">
        <v>3</v>
      </c>
      <c r="E15" s="328"/>
      <c r="F15" s="457" t="s">
        <v>1109</v>
      </c>
      <c r="G15" s="57"/>
      <c r="H15" s="57"/>
      <c r="I15" s="57"/>
    </row>
    <row r="16" spans="1:11" ht="27.6" customHeight="1">
      <c r="A16" s="440" t="s">
        <v>1180</v>
      </c>
      <c r="B16" s="392">
        <v>4346</v>
      </c>
      <c r="C16" s="392">
        <v>4388</v>
      </c>
      <c r="D16" s="392">
        <v>4396</v>
      </c>
      <c r="E16" s="392" t="s">
        <v>1088</v>
      </c>
      <c r="F16" s="455" t="s">
        <v>1111</v>
      </c>
      <c r="G16" s="57"/>
      <c r="H16" s="57"/>
      <c r="I16" s="57"/>
    </row>
    <row r="17" spans="1:9" ht="27.6" customHeight="1">
      <c r="A17" s="667" t="s">
        <v>1700</v>
      </c>
      <c r="B17" s="667"/>
      <c r="C17" s="667"/>
      <c r="D17" s="667"/>
      <c r="E17" s="667"/>
      <c r="F17" s="667"/>
      <c r="G17" s="667"/>
      <c r="H17" s="57"/>
      <c r="I17" s="57"/>
    </row>
  </sheetData>
  <mergeCells count="2">
    <mergeCell ref="A1:K1"/>
    <mergeCell ref="A17:G17"/>
  </mergeCells>
  <phoneticPr fontId="3"/>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EAEF5-CA1D-480E-90EA-197B9D9D365D}">
  <dimension ref="A1:J21"/>
  <sheetViews>
    <sheetView topLeftCell="A7" workbookViewId="0">
      <selection activeCell="F11" sqref="F11"/>
    </sheetView>
  </sheetViews>
  <sheetFormatPr defaultRowHeight="10.8"/>
  <cols>
    <col min="1" max="1" width="27" customWidth="1"/>
    <col min="2" max="6" width="10.625" customWidth="1"/>
  </cols>
  <sheetData>
    <row r="1" spans="1:10" ht="26.7" customHeight="1">
      <c r="A1" s="679" t="s">
        <v>1316</v>
      </c>
      <c r="B1" s="679"/>
      <c r="C1" s="679"/>
      <c r="D1" s="679"/>
      <c r="E1" s="679"/>
      <c r="F1" s="679"/>
      <c r="G1" s="679"/>
      <c r="H1" s="679"/>
      <c r="I1" s="679"/>
      <c r="J1" s="679"/>
    </row>
    <row r="2" spans="1:10" ht="26.7" customHeight="1">
      <c r="A2" s="450"/>
      <c r="B2" s="451"/>
      <c r="C2" s="451"/>
      <c r="D2" s="168"/>
      <c r="E2" s="451"/>
      <c r="F2" s="451"/>
      <c r="G2" s="452"/>
      <c r="H2" s="452"/>
      <c r="I2" s="57"/>
    </row>
    <row r="3" spans="1:10" ht="26.7" customHeight="1">
      <c r="A3" s="426" t="s">
        <v>1317</v>
      </c>
      <c r="B3" s="425">
        <v>2017</v>
      </c>
      <c r="C3" s="425">
        <v>2018</v>
      </c>
      <c r="D3" s="425">
        <v>2019</v>
      </c>
      <c r="E3" s="425">
        <v>2020</v>
      </c>
      <c r="F3" s="458">
        <v>2021</v>
      </c>
      <c r="G3" s="57"/>
      <c r="H3" s="57"/>
      <c r="I3" s="57"/>
    </row>
    <row r="4" spans="1:10" ht="26.7" customHeight="1">
      <c r="A4" s="435" t="s">
        <v>1268</v>
      </c>
      <c r="B4" s="328">
        <v>272</v>
      </c>
      <c r="C4" s="328">
        <v>243</v>
      </c>
      <c r="D4" s="328">
        <v>282</v>
      </c>
      <c r="E4" s="328">
        <v>304</v>
      </c>
      <c r="F4" s="454">
        <v>265</v>
      </c>
      <c r="G4" s="57"/>
      <c r="H4" s="57"/>
      <c r="I4" s="57"/>
    </row>
    <row r="5" spans="1:10" ht="26.7" customHeight="1">
      <c r="A5" s="436" t="s">
        <v>764</v>
      </c>
      <c r="B5" s="338">
        <v>6.6244520214320506</v>
      </c>
      <c r="C5" s="338">
        <v>5.8455617031513114</v>
      </c>
      <c r="D5" s="338">
        <v>6.7</v>
      </c>
      <c r="E5" s="338">
        <v>7.2</v>
      </c>
      <c r="F5" s="455" t="s">
        <v>1318</v>
      </c>
      <c r="G5" s="57"/>
      <c r="H5" s="57"/>
      <c r="I5" s="57"/>
    </row>
    <row r="6" spans="1:10" ht="26.7" customHeight="1">
      <c r="A6" s="435" t="s">
        <v>1067</v>
      </c>
      <c r="B6" s="328">
        <v>374</v>
      </c>
      <c r="C6" s="328">
        <v>369</v>
      </c>
      <c r="D6" s="328">
        <v>379</v>
      </c>
      <c r="E6" s="328">
        <v>417</v>
      </c>
      <c r="F6" s="454" t="s">
        <v>1319</v>
      </c>
      <c r="G6" s="57"/>
      <c r="H6" s="57"/>
      <c r="I6" s="57"/>
    </row>
    <row r="7" spans="1:10" ht="26.7" customHeight="1">
      <c r="A7" s="436" t="s">
        <v>764</v>
      </c>
      <c r="B7" s="338">
        <v>9.1086215294690707</v>
      </c>
      <c r="C7" s="338">
        <v>8.8765936973779169</v>
      </c>
      <c r="D7" s="338">
        <v>9.1</v>
      </c>
      <c r="E7" s="338">
        <v>9.9</v>
      </c>
      <c r="F7" s="455" t="s">
        <v>1320</v>
      </c>
      <c r="G7" s="57"/>
      <c r="H7" s="57"/>
      <c r="I7" s="57"/>
    </row>
    <row r="8" spans="1:10" ht="26.7" customHeight="1">
      <c r="A8" s="443" t="s">
        <v>1068</v>
      </c>
      <c r="B8" s="328">
        <v>1544</v>
      </c>
      <c r="C8" s="328">
        <v>1769</v>
      </c>
      <c r="D8" s="328">
        <v>1795</v>
      </c>
      <c r="E8" s="328">
        <v>1777</v>
      </c>
      <c r="F8" s="454" t="s">
        <v>1321</v>
      </c>
      <c r="G8" s="57"/>
      <c r="H8" s="57"/>
      <c r="I8" s="57"/>
    </row>
    <row r="9" spans="1:10" ht="26.7" customHeight="1">
      <c r="A9" s="436" t="s">
        <v>764</v>
      </c>
      <c r="B9" s="338">
        <v>37.603507062834872</v>
      </c>
      <c r="C9" s="338">
        <v>42.55472696656242</v>
      </c>
      <c r="D9" s="338">
        <v>42.9</v>
      </c>
      <c r="E9" s="338">
        <v>42.3</v>
      </c>
      <c r="F9" s="455" t="s">
        <v>1322</v>
      </c>
      <c r="G9" s="57"/>
      <c r="H9" s="57"/>
      <c r="I9" s="57"/>
    </row>
    <row r="10" spans="1:10" ht="26.7" customHeight="1">
      <c r="A10" s="435" t="s">
        <v>1323</v>
      </c>
      <c r="B10" s="328">
        <v>378</v>
      </c>
      <c r="C10" s="328">
        <v>465</v>
      </c>
      <c r="D10" s="328">
        <v>509</v>
      </c>
      <c r="E10" s="328">
        <v>493</v>
      </c>
      <c r="F10" s="454" t="s">
        <v>1324</v>
      </c>
      <c r="G10" s="57"/>
      <c r="H10" s="57"/>
      <c r="I10" s="57"/>
    </row>
    <row r="11" spans="1:10" ht="26.7" customHeight="1">
      <c r="A11" s="436" t="s">
        <v>764</v>
      </c>
      <c r="B11" s="338">
        <v>9.2060399415489531</v>
      </c>
      <c r="C11" s="338">
        <v>11.185951407264854</v>
      </c>
      <c r="D11" s="338">
        <v>12.2</v>
      </c>
      <c r="E11" s="338">
        <v>11.7</v>
      </c>
      <c r="F11" s="455" t="s">
        <v>1325</v>
      </c>
      <c r="G11" s="57"/>
      <c r="H11" s="57"/>
      <c r="I11" s="57"/>
    </row>
    <row r="12" spans="1:10" ht="26.7" customHeight="1">
      <c r="A12" s="445" t="s">
        <v>881</v>
      </c>
      <c r="B12" s="328">
        <v>190</v>
      </c>
      <c r="C12" s="328">
        <v>187</v>
      </c>
      <c r="D12" s="328">
        <v>179</v>
      </c>
      <c r="E12" s="328">
        <v>178</v>
      </c>
      <c r="F12" s="454" t="s">
        <v>1326</v>
      </c>
      <c r="G12" s="57"/>
      <c r="H12" s="57"/>
      <c r="I12" s="57"/>
    </row>
    <row r="13" spans="1:10" ht="26.7" customHeight="1">
      <c r="A13" s="436" t="s">
        <v>764</v>
      </c>
      <c r="B13" s="338">
        <v>4.6273745737944472</v>
      </c>
      <c r="C13" s="338">
        <v>4.4984363723839307</v>
      </c>
      <c r="D13" s="338">
        <v>4.3</v>
      </c>
      <c r="E13" s="338">
        <v>4.2</v>
      </c>
      <c r="F13" s="455" t="s">
        <v>1327</v>
      </c>
      <c r="G13" s="57"/>
      <c r="H13" s="57"/>
      <c r="I13" s="57"/>
    </row>
    <row r="14" spans="1:10" ht="26.7" customHeight="1">
      <c r="A14" s="445" t="s">
        <v>15</v>
      </c>
      <c r="B14" s="334">
        <v>1348</v>
      </c>
      <c r="C14" s="334">
        <v>1124</v>
      </c>
      <c r="D14" s="334">
        <v>1042</v>
      </c>
      <c r="E14" s="328">
        <v>1035</v>
      </c>
      <c r="F14" s="454" t="s">
        <v>1328</v>
      </c>
      <c r="G14" s="57"/>
      <c r="H14" s="57"/>
      <c r="I14" s="57"/>
    </row>
    <row r="15" spans="1:10" ht="26.7" customHeight="1">
      <c r="A15" s="436" t="s">
        <v>764</v>
      </c>
      <c r="B15" s="331">
        <v>32.830004870920604</v>
      </c>
      <c r="C15" s="331">
        <v>27.038729853259564</v>
      </c>
      <c r="D15" s="331">
        <v>24.9</v>
      </c>
      <c r="E15" s="338">
        <v>24.6</v>
      </c>
      <c r="F15" s="455" t="s">
        <v>1329</v>
      </c>
      <c r="G15" s="57"/>
      <c r="H15" s="57"/>
      <c r="I15" s="57"/>
    </row>
    <row r="16" spans="1:10" ht="26.7" customHeight="1">
      <c r="A16" s="379" t="s">
        <v>1130</v>
      </c>
      <c r="B16" s="328">
        <v>4106</v>
      </c>
      <c r="C16" s="328">
        <v>4157</v>
      </c>
      <c r="D16" s="328">
        <v>4186</v>
      </c>
      <c r="E16" s="328">
        <v>4204</v>
      </c>
      <c r="F16" s="454" t="s">
        <v>1330</v>
      </c>
      <c r="G16" s="57"/>
      <c r="H16" s="57"/>
      <c r="I16" s="57"/>
    </row>
    <row r="17" spans="1:9" ht="26.7" customHeight="1">
      <c r="A17" s="438" t="s">
        <v>712</v>
      </c>
      <c r="B17" s="338">
        <v>100</v>
      </c>
      <c r="C17" s="338">
        <v>100</v>
      </c>
      <c r="D17" s="338">
        <v>100</v>
      </c>
      <c r="E17" s="338">
        <v>100</v>
      </c>
      <c r="F17" s="455" t="s">
        <v>1106</v>
      </c>
      <c r="G17" s="57"/>
      <c r="H17" s="57"/>
      <c r="I17" s="57"/>
    </row>
    <row r="18" spans="1:9" ht="26.7" customHeight="1">
      <c r="A18" s="416" t="s">
        <v>1177</v>
      </c>
      <c r="B18" s="328">
        <v>234</v>
      </c>
      <c r="C18" s="328">
        <v>228</v>
      </c>
      <c r="D18" s="328">
        <v>206</v>
      </c>
      <c r="E18" s="459">
        <v>217</v>
      </c>
      <c r="F18" s="457" t="s">
        <v>1331</v>
      </c>
      <c r="G18" s="57"/>
      <c r="H18" s="57"/>
      <c r="I18" s="57"/>
    </row>
    <row r="19" spans="1:9" ht="26.7" customHeight="1">
      <c r="A19" s="416" t="s">
        <v>1256</v>
      </c>
      <c r="B19" s="328">
        <v>6</v>
      </c>
      <c r="C19" s="328">
        <v>3</v>
      </c>
      <c r="D19" s="328">
        <v>4</v>
      </c>
      <c r="E19" s="392">
        <v>1</v>
      </c>
      <c r="F19" s="457" t="s">
        <v>1109</v>
      </c>
      <c r="G19" s="57"/>
      <c r="H19" s="57"/>
      <c r="I19" s="57"/>
    </row>
    <row r="20" spans="1:9" ht="26.7" customHeight="1">
      <c r="A20" s="440" t="s">
        <v>1180</v>
      </c>
      <c r="B20" s="392">
        <v>4346</v>
      </c>
      <c r="C20" s="392">
        <v>4388</v>
      </c>
      <c r="D20" s="392">
        <v>4396</v>
      </c>
      <c r="E20" s="460">
        <v>4422</v>
      </c>
      <c r="F20" s="455" t="s">
        <v>1111</v>
      </c>
      <c r="G20" s="57"/>
      <c r="H20" s="57"/>
      <c r="I20" s="57"/>
    </row>
    <row r="21" spans="1:9" ht="26.7" customHeight="1">
      <c r="A21" s="713" t="s">
        <v>1278</v>
      </c>
      <c r="B21" s="713"/>
      <c r="C21" s="713"/>
      <c r="D21" s="713"/>
      <c r="E21" s="713"/>
      <c r="F21" s="57"/>
      <c r="G21" s="57"/>
      <c r="H21" s="57"/>
      <c r="I21" s="57"/>
    </row>
  </sheetData>
  <mergeCells count="2">
    <mergeCell ref="A21:E21"/>
    <mergeCell ref="A1:J1"/>
  </mergeCells>
  <phoneticPr fontId="3"/>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FAC40-B49C-4AC4-9CC2-A3297C18FD87}">
  <dimension ref="A1:J8"/>
  <sheetViews>
    <sheetView workbookViewId="0">
      <selection sqref="A1:J1"/>
    </sheetView>
  </sheetViews>
  <sheetFormatPr defaultColWidth="9.375" defaultRowHeight="12"/>
  <cols>
    <col min="1" max="1" width="14.75" style="6" customWidth="1"/>
    <col min="2" max="10" width="14.625" style="6" customWidth="1"/>
    <col min="11" max="16384" width="9.375" style="6"/>
  </cols>
  <sheetData>
    <row r="1" spans="1:10" ht="26.7" customHeight="1">
      <c r="A1" s="667" t="s">
        <v>1349</v>
      </c>
      <c r="B1" s="667"/>
      <c r="C1" s="667"/>
      <c r="D1" s="667"/>
      <c r="E1" s="667"/>
      <c r="F1" s="667"/>
      <c r="G1" s="667"/>
      <c r="H1" s="667"/>
      <c r="I1" s="667"/>
      <c r="J1" s="667"/>
    </row>
    <row r="2" spans="1:10" ht="26.7" customHeight="1">
      <c r="A2" s="16"/>
      <c r="B2" s="17"/>
      <c r="C2" s="17"/>
      <c r="D2" s="17"/>
      <c r="E2" s="17"/>
      <c r="F2" s="17"/>
      <c r="G2" s="17"/>
      <c r="H2" s="17"/>
      <c r="I2" s="17"/>
      <c r="J2" s="17"/>
    </row>
    <row r="3" spans="1:10" ht="39" customHeight="1">
      <c r="A3" s="461"/>
      <c r="B3" s="229" t="s">
        <v>0</v>
      </c>
      <c r="C3" s="229" t="s">
        <v>1</v>
      </c>
      <c r="D3" s="229" t="s">
        <v>2</v>
      </c>
      <c r="E3" s="229" t="s">
        <v>3</v>
      </c>
      <c r="F3" s="229" t="s">
        <v>4</v>
      </c>
      <c r="G3" s="229" t="s">
        <v>5</v>
      </c>
      <c r="H3" s="229" t="s">
        <v>6</v>
      </c>
      <c r="I3" s="229" t="s">
        <v>7</v>
      </c>
      <c r="J3" s="229" t="s">
        <v>8</v>
      </c>
    </row>
    <row r="4" spans="1:10" ht="26.7" customHeight="1">
      <c r="A4" s="462" t="s">
        <v>722</v>
      </c>
      <c r="B4" s="463">
        <v>957</v>
      </c>
      <c r="C4" s="463">
        <v>1773</v>
      </c>
      <c r="D4" s="463">
        <v>755</v>
      </c>
      <c r="E4" s="463">
        <v>30</v>
      </c>
      <c r="F4" s="463">
        <v>80</v>
      </c>
      <c r="G4" s="463">
        <f>SUM(B4:F4)</f>
        <v>3595</v>
      </c>
      <c r="H4" s="463">
        <v>336</v>
      </c>
      <c r="I4" s="463">
        <v>126</v>
      </c>
      <c r="J4" s="463">
        <f>SUM(G4:I4)</f>
        <v>4057</v>
      </c>
    </row>
    <row r="5" spans="1:10" ht="26.7" customHeight="1">
      <c r="A5" s="464" t="s">
        <v>712</v>
      </c>
      <c r="B5" s="465">
        <f>B4/$G$4*100</f>
        <v>26.620305980528514</v>
      </c>
      <c r="C5" s="465">
        <f t="shared" ref="C5:G5" si="0">C4/$G$4*100</f>
        <v>49.318497913769122</v>
      </c>
      <c r="D5" s="465">
        <f t="shared" si="0"/>
        <v>21.001390820584145</v>
      </c>
      <c r="E5" s="465">
        <f t="shared" si="0"/>
        <v>0.83449235048678716</v>
      </c>
      <c r="F5" s="465">
        <f t="shared" si="0"/>
        <v>2.2253129346314324</v>
      </c>
      <c r="G5" s="465">
        <f t="shared" si="0"/>
        <v>100</v>
      </c>
      <c r="H5" s="466"/>
      <c r="I5" s="466"/>
      <c r="J5" s="466"/>
    </row>
    <row r="6" spans="1:10" ht="26.7" customHeight="1">
      <c r="A6" s="462" t="s">
        <v>723</v>
      </c>
      <c r="B6" s="463">
        <v>1185</v>
      </c>
      <c r="C6" s="463">
        <v>1845</v>
      </c>
      <c r="D6" s="463">
        <v>677</v>
      </c>
      <c r="E6" s="463">
        <v>19</v>
      </c>
      <c r="F6" s="463">
        <v>101</v>
      </c>
      <c r="G6" s="463">
        <f>SUM(B6:F6)</f>
        <v>3827</v>
      </c>
      <c r="H6" s="463">
        <v>602</v>
      </c>
      <c r="I6" s="463">
        <v>4</v>
      </c>
      <c r="J6" s="463">
        <f>G6+H6+I6</f>
        <v>4433</v>
      </c>
    </row>
    <row r="7" spans="1:10" ht="26.7" customHeight="1">
      <c r="A7" s="464" t="s">
        <v>712</v>
      </c>
      <c r="B7" s="467">
        <f>B6/$G$6*100</f>
        <v>30.964201724588452</v>
      </c>
      <c r="C7" s="467">
        <f t="shared" ref="C7:G7" si="1">C6/$G$6*100</f>
        <v>48.210086229422522</v>
      </c>
      <c r="D7" s="467">
        <f t="shared" si="1"/>
        <v>17.690096681473737</v>
      </c>
      <c r="E7" s="467">
        <f t="shared" si="1"/>
        <v>0.49647243271492031</v>
      </c>
      <c r="F7" s="467">
        <f t="shared" si="1"/>
        <v>2.6391429318003659</v>
      </c>
      <c r="G7" s="467">
        <f t="shared" si="1"/>
        <v>100</v>
      </c>
      <c r="H7" s="466"/>
      <c r="I7" s="466"/>
      <c r="J7" s="466"/>
    </row>
    <row r="8" spans="1:10" ht="26.7" customHeight="1">
      <c r="A8" s="16"/>
      <c r="B8" s="16"/>
      <c r="C8" s="16"/>
      <c r="D8" s="16"/>
      <c r="E8" s="16"/>
      <c r="F8" s="16"/>
      <c r="G8" s="16"/>
      <c r="H8" s="16"/>
      <c r="I8" s="16"/>
      <c r="J8" s="58" t="s">
        <v>9</v>
      </c>
    </row>
  </sheetData>
  <mergeCells count="1">
    <mergeCell ref="A1:J1"/>
  </mergeCells>
  <phoneticPr fontId="3"/>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30BC2-81F6-4751-AB4B-F145AC2BF0AC}">
  <dimension ref="A1:K8"/>
  <sheetViews>
    <sheetView workbookViewId="0">
      <selection sqref="A1:K1"/>
    </sheetView>
  </sheetViews>
  <sheetFormatPr defaultColWidth="9.375" defaultRowHeight="12"/>
  <cols>
    <col min="1" max="1" width="14.625" style="6" customWidth="1"/>
    <col min="2" max="11" width="12.625" style="6" customWidth="1"/>
    <col min="12" max="16384" width="9.375" style="6"/>
  </cols>
  <sheetData>
    <row r="1" spans="1:11" ht="26.7" customHeight="1">
      <c r="A1" s="667" t="s">
        <v>1350</v>
      </c>
      <c r="B1" s="667"/>
      <c r="C1" s="667"/>
      <c r="D1" s="667"/>
      <c r="E1" s="667"/>
      <c r="F1" s="667"/>
      <c r="G1" s="667"/>
      <c r="H1" s="667"/>
      <c r="I1" s="667"/>
      <c r="J1" s="667"/>
      <c r="K1" s="667"/>
    </row>
    <row r="2" spans="1:11" ht="26.7" customHeight="1">
      <c r="A2" s="16"/>
      <c r="B2" s="17"/>
      <c r="C2" s="17"/>
      <c r="D2" s="17"/>
      <c r="E2" s="17"/>
      <c r="F2" s="17"/>
      <c r="G2" s="17"/>
      <c r="H2" s="17"/>
      <c r="I2" s="17"/>
      <c r="J2" s="17"/>
      <c r="K2" s="16"/>
    </row>
    <row r="3" spans="1:11" ht="26.7" customHeight="1">
      <c r="A3" s="468"/>
      <c r="B3" s="469" t="s">
        <v>1332</v>
      </c>
      <c r="C3" s="469" t="s">
        <v>10</v>
      </c>
      <c r="D3" s="469" t="s">
        <v>11</v>
      </c>
      <c r="E3" s="469" t="s">
        <v>12</v>
      </c>
      <c r="F3" s="469" t="s">
        <v>13</v>
      </c>
      <c r="G3" s="469" t="s">
        <v>14</v>
      </c>
      <c r="H3" s="469" t="s">
        <v>5</v>
      </c>
      <c r="I3" s="469" t="s">
        <v>6</v>
      </c>
      <c r="J3" s="469" t="s">
        <v>7</v>
      </c>
      <c r="K3" s="469" t="s">
        <v>8</v>
      </c>
    </row>
    <row r="4" spans="1:11" ht="26.7" customHeight="1">
      <c r="A4" s="462" t="s">
        <v>722</v>
      </c>
      <c r="B4" s="470">
        <v>190</v>
      </c>
      <c r="C4" s="470">
        <v>410</v>
      </c>
      <c r="D4" s="470">
        <v>776</v>
      </c>
      <c r="E4" s="470">
        <v>1170</v>
      </c>
      <c r="F4" s="470">
        <v>1368</v>
      </c>
      <c r="G4" s="471"/>
      <c r="H4" s="470">
        <f>SUM(B4:G4)</f>
        <v>3914</v>
      </c>
      <c r="I4" s="470">
        <v>85</v>
      </c>
      <c r="J4" s="470">
        <v>58</v>
      </c>
      <c r="K4" s="470">
        <f>SUM(H4:J4)</f>
        <v>4057</v>
      </c>
    </row>
    <row r="5" spans="1:11" ht="26.7" customHeight="1">
      <c r="A5" s="464" t="s">
        <v>712</v>
      </c>
      <c r="B5" s="472">
        <f>B4/$H4*100</f>
        <v>4.8543689320388346</v>
      </c>
      <c r="C5" s="472">
        <f t="shared" ref="B5:H7" si="0">C4/$H4*100</f>
        <v>10.475217169136434</v>
      </c>
      <c r="D5" s="472">
        <f t="shared" si="0"/>
        <v>19.826264690853346</v>
      </c>
      <c r="E5" s="472">
        <f t="shared" si="0"/>
        <v>29.892692897291774</v>
      </c>
      <c r="F5" s="472">
        <f t="shared" si="0"/>
        <v>34.95145631067961</v>
      </c>
      <c r="G5" s="473"/>
      <c r="H5" s="472">
        <f t="shared" si="0"/>
        <v>100</v>
      </c>
      <c r="I5" s="474"/>
      <c r="J5" s="474"/>
      <c r="K5" s="474"/>
    </row>
    <row r="6" spans="1:11" ht="26.7" customHeight="1">
      <c r="A6" s="462" t="s">
        <v>723</v>
      </c>
      <c r="B6" s="475">
        <v>101</v>
      </c>
      <c r="C6" s="475">
        <v>288</v>
      </c>
      <c r="D6" s="475">
        <v>606</v>
      </c>
      <c r="E6" s="475">
        <v>953</v>
      </c>
      <c r="F6" s="475">
        <v>1297</v>
      </c>
      <c r="G6" s="475">
        <v>1018</v>
      </c>
      <c r="H6" s="475">
        <f>SUM(B6:G6)</f>
        <v>4263</v>
      </c>
      <c r="I6" s="475">
        <v>168</v>
      </c>
      <c r="J6" s="475">
        <v>2</v>
      </c>
      <c r="K6" s="475">
        <f>H6+I6+J6</f>
        <v>4433</v>
      </c>
    </row>
    <row r="7" spans="1:11" ht="26.7" customHeight="1">
      <c r="A7" s="464" t="s">
        <v>712</v>
      </c>
      <c r="B7" s="449">
        <f t="shared" si="0"/>
        <v>2.3692235514895614</v>
      </c>
      <c r="C7" s="449">
        <f t="shared" ref="C7" si="1">C6/$H6*100</f>
        <v>6.7558057705840957</v>
      </c>
      <c r="D7" s="449">
        <f t="shared" ref="D7" si="2">D6/$H6*100</f>
        <v>14.215341308937369</v>
      </c>
      <c r="E7" s="449">
        <f t="shared" ref="E7" si="3">E6/$H6*100</f>
        <v>22.355148956134176</v>
      </c>
      <c r="F7" s="449">
        <f t="shared" ref="F7" si="4">F6/$H6*100</f>
        <v>30.424583626554067</v>
      </c>
      <c r="G7" s="449">
        <f t="shared" ref="G7" si="5">G6/$H6*100</f>
        <v>23.879896786300726</v>
      </c>
      <c r="H7" s="449">
        <f t="shared" ref="H7" si="6">H6/$H6*100</f>
        <v>100</v>
      </c>
      <c r="I7" s="474"/>
      <c r="J7" s="474"/>
      <c r="K7" s="474"/>
    </row>
    <row r="8" spans="1:11" ht="26.7" customHeight="1">
      <c r="A8" s="16"/>
      <c r="B8" s="16"/>
      <c r="C8" s="16"/>
      <c r="D8" s="16"/>
      <c r="E8" s="16"/>
      <c r="F8" s="16"/>
      <c r="G8" s="16"/>
      <c r="H8" s="16"/>
      <c r="I8" s="16"/>
      <c r="J8" s="16"/>
      <c r="K8" s="58" t="s">
        <v>9</v>
      </c>
    </row>
  </sheetData>
  <mergeCells count="1">
    <mergeCell ref="A1:K1"/>
  </mergeCells>
  <phoneticPr fontId="3"/>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120EA-77E3-41E1-9D5E-FB941A1AB169}">
  <dimension ref="A1:L22"/>
  <sheetViews>
    <sheetView workbookViewId="0">
      <selection activeCell="A4" sqref="A4"/>
    </sheetView>
  </sheetViews>
  <sheetFormatPr defaultRowHeight="10.8"/>
  <cols>
    <col min="1" max="1" width="15" customWidth="1"/>
    <col min="2" max="12" width="14.625" customWidth="1"/>
  </cols>
  <sheetData>
    <row r="1" spans="1:12" ht="26.7" customHeight="1">
      <c r="A1" s="667" t="s">
        <v>1351</v>
      </c>
      <c r="B1" s="667"/>
      <c r="C1" s="667"/>
      <c r="D1" s="667"/>
      <c r="E1" s="667"/>
      <c r="F1" s="667"/>
      <c r="G1" s="667"/>
      <c r="H1" s="667"/>
      <c r="I1" s="667"/>
      <c r="J1" s="667"/>
      <c r="K1" s="667"/>
      <c r="L1" s="667"/>
    </row>
    <row r="2" spans="1:12" ht="26.7" customHeight="1">
      <c r="A2" s="16"/>
      <c r="B2" s="17"/>
      <c r="C2" s="17"/>
      <c r="D2" s="17"/>
      <c r="E2" s="17"/>
      <c r="F2" s="17"/>
      <c r="G2" s="17"/>
      <c r="H2" s="17"/>
      <c r="I2" s="17"/>
      <c r="J2" s="17"/>
      <c r="K2" s="16"/>
      <c r="L2" s="16"/>
    </row>
    <row r="3" spans="1:12" ht="74.400000000000006" customHeight="1">
      <c r="A3" s="468"/>
      <c r="B3" s="469" t="s">
        <v>15</v>
      </c>
      <c r="C3" s="469" t="s">
        <v>16</v>
      </c>
      <c r="D3" s="469" t="s">
        <v>17</v>
      </c>
      <c r="E3" s="469" t="s">
        <v>18</v>
      </c>
      <c r="F3" s="469" t="s">
        <v>19</v>
      </c>
      <c r="G3" s="469" t="s">
        <v>20</v>
      </c>
      <c r="H3" s="469" t="s">
        <v>21</v>
      </c>
      <c r="I3" s="469" t="s">
        <v>5</v>
      </c>
      <c r="J3" s="469" t="s">
        <v>6</v>
      </c>
      <c r="K3" s="469" t="s">
        <v>7</v>
      </c>
      <c r="L3" s="469" t="s">
        <v>8</v>
      </c>
    </row>
    <row r="4" spans="1:12" ht="26.7" customHeight="1">
      <c r="A4" s="462" t="s">
        <v>722</v>
      </c>
      <c r="B4" s="470">
        <v>1427</v>
      </c>
      <c r="C4" s="476">
        <v>450</v>
      </c>
      <c r="D4" s="476">
        <v>409</v>
      </c>
      <c r="E4" s="476">
        <v>592</v>
      </c>
      <c r="F4" s="477"/>
      <c r="G4" s="477"/>
      <c r="H4" s="470">
        <v>1451</v>
      </c>
      <c r="I4" s="470">
        <v>2878</v>
      </c>
      <c r="J4" s="476">
        <v>1009</v>
      </c>
      <c r="K4" s="476">
        <v>170</v>
      </c>
      <c r="L4" s="470">
        <f>SUM(I4:K4)</f>
        <v>4057</v>
      </c>
    </row>
    <row r="5" spans="1:12" ht="26.7" customHeight="1">
      <c r="A5" s="464" t="s">
        <v>712</v>
      </c>
      <c r="B5" s="472">
        <f>B4/$I4*100</f>
        <v>49.583043780403059</v>
      </c>
      <c r="C5" s="472">
        <f t="shared" ref="C5:E5" si="0">C4/$I4*100</f>
        <v>15.635858234885337</v>
      </c>
      <c r="D5" s="472">
        <f t="shared" si="0"/>
        <v>14.211257817929118</v>
      </c>
      <c r="E5" s="472">
        <f t="shared" si="0"/>
        <v>20.569840166782488</v>
      </c>
      <c r="F5" s="478"/>
      <c r="G5" s="478"/>
      <c r="H5" s="472">
        <f t="shared" ref="H5" si="1">H4/$I4*100</f>
        <v>50.416956219596941</v>
      </c>
      <c r="I5" s="472">
        <f t="shared" ref="I5" si="2">I4/$I4*100</f>
        <v>100</v>
      </c>
      <c r="J5" s="474"/>
      <c r="K5" s="474"/>
      <c r="L5" s="474"/>
    </row>
    <row r="6" spans="1:12" ht="26.7" customHeight="1">
      <c r="A6" s="462" t="s">
        <v>723</v>
      </c>
      <c r="B6" s="475">
        <v>710</v>
      </c>
      <c r="C6" s="475">
        <v>225</v>
      </c>
      <c r="D6" s="475">
        <v>478</v>
      </c>
      <c r="E6" s="479"/>
      <c r="F6" s="475">
        <v>1837</v>
      </c>
      <c r="G6" s="475">
        <v>283</v>
      </c>
      <c r="H6" s="475">
        <f>SUM(C6:G6)</f>
        <v>2823</v>
      </c>
      <c r="I6" s="475">
        <f>B6+H6</f>
        <v>3533</v>
      </c>
      <c r="J6" s="475">
        <v>897</v>
      </c>
      <c r="K6" s="475">
        <v>3</v>
      </c>
      <c r="L6" s="475">
        <f>SUM(I6:K6)</f>
        <v>4433</v>
      </c>
    </row>
    <row r="7" spans="1:12" ht="26.7" customHeight="1">
      <c r="A7" s="464" t="s">
        <v>712</v>
      </c>
      <c r="B7" s="449">
        <f>B6/$I6*100</f>
        <v>20.09623549391452</v>
      </c>
      <c r="C7" s="449">
        <f t="shared" ref="C7:D7" si="3">C6/$I6*100</f>
        <v>6.3685253325785451</v>
      </c>
      <c r="D7" s="449">
        <f t="shared" si="3"/>
        <v>13.529578262100198</v>
      </c>
      <c r="E7" s="480"/>
      <c r="F7" s="449">
        <f t="shared" ref="F7" si="4">F6/$I6*100</f>
        <v>51.995471270874617</v>
      </c>
      <c r="G7" s="449">
        <f t="shared" ref="G7" si="5">G6/$I6*100</f>
        <v>8.0101896405321256</v>
      </c>
      <c r="H7" s="449">
        <f t="shared" ref="H7" si="6">H6/$I6*100</f>
        <v>79.90376450608548</v>
      </c>
      <c r="I7" s="449">
        <f t="shared" ref="I7" si="7">I6/$I6*100</f>
        <v>100</v>
      </c>
      <c r="J7" s="474"/>
      <c r="K7" s="474"/>
      <c r="L7" s="474"/>
    </row>
    <row r="8" spans="1:12" ht="26.7" customHeight="1">
      <c r="A8" s="16"/>
      <c r="B8" s="16"/>
      <c r="C8" s="16"/>
      <c r="D8" s="16"/>
      <c r="E8" s="16"/>
      <c r="F8" s="16"/>
      <c r="G8" s="16"/>
      <c r="H8" s="16"/>
      <c r="I8" s="16"/>
      <c r="J8" s="16"/>
      <c r="K8" s="16"/>
      <c r="L8" s="58" t="s">
        <v>9</v>
      </c>
    </row>
    <row r="9" spans="1:12" ht="12">
      <c r="A9" s="6"/>
      <c r="B9" s="6"/>
      <c r="C9" s="6"/>
      <c r="D9" s="6"/>
      <c r="E9" s="6"/>
      <c r="F9" s="6"/>
      <c r="G9" s="6"/>
      <c r="H9" s="6"/>
      <c r="I9" s="6"/>
      <c r="J9" s="6"/>
      <c r="K9" s="6"/>
      <c r="L9" s="6"/>
    </row>
    <row r="10" spans="1:12" ht="12">
      <c r="A10" s="6"/>
      <c r="B10" s="6"/>
      <c r="C10" s="6"/>
      <c r="D10" s="6"/>
      <c r="E10" s="6"/>
      <c r="F10" s="6"/>
      <c r="G10" s="6"/>
      <c r="H10" s="6"/>
      <c r="I10" s="6"/>
      <c r="J10" s="6"/>
      <c r="K10" s="6"/>
      <c r="L10" s="6"/>
    </row>
    <row r="11" spans="1:12" ht="12">
      <c r="A11" s="6"/>
      <c r="B11" s="6"/>
      <c r="C11" s="6"/>
      <c r="D11" s="6"/>
      <c r="E11" s="6"/>
      <c r="F11" s="6"/>
      <c r="G11" s="6"/>
      <c r="H11" s="6"/>
      <c r="I11" s="6"/>
      <c r="J11" s="6"/>
      <c r="K11" s="6"/>
      <c r="L11" s="6"/>
    </row>
    <row r="12" spans="1:12" ht="12">
      <c r="A12" s="6"/>
      <c r="B12" s="6"/>
      <c r="C12" s="6"/>
      <c r="D12" s="6"/>
      <c r="E12" s="6"/>
      <c r="F12" s="6"/>
      <c r="G12" s="6"/>
      <c r="H12" s="6"/>
      <c r="I12" s="6"/>
      <c r="J12" s="6"/>
      <c r="K12" s="6"/>
      <c r="L12" s="6"/>
    </row>
    <row r="13" spans="1:12" ht="12">
      <c r="A13" s="6"/>
      <c r="B13" s="6"/>
      <c r="C13" s="6"/>
      <c r="D13" s="6"/>
      <c r="E13" s="6"/>
      <c r="F13" s="6"/>
      <c r="G13" s="6"/>
      <c r="H13" s="6"/>
      <c r="I13" s="6"/>
      <c r="J13" s="6"/>
      <c r="K13" s="6"/>
      <c r="L13" s="6"/>
    </row>
    <row r="14" spans="1:12" ht="12">
      <c r="A14" s="6"/>
      <c r="B14" s="6"/>
      <c r="C14" s="6"/>
      <c r="D14" s="6"/>
      <c r="E14" s="6"/>
      <c r="F14" s="6"/>
      <c r="G14" s="6"/>
      <c r="H14" s="6"/>
      <c r="I14" s="6"/>
      <c r="J14" s="6"/>
      <c r="K14" s="6"/>
      <c r="L14" s="6"/>
    </row>
    <row r="15" spans="1:12" ht="12">
      <c r="A15" s="6"/>
      <c r="B15" s="6"/>
      <c r="C15" s="6"/>
      <c r="D15" s="6"/>
      <c r="E15" s="6"/>
      <c r="F15" s="6"/>
      <c r="G15" s="6"/>
      <c r="H15" s="6"/>
      <c r="I15" s="6"/>
      <c r="J15" s="6"/>
      <c r="K15" s="6"/>
      <c r="L15" s="6"/>
    </row>
    <row r="16" spans="1:12" ht="12">
      <c r="A16" s="6"/>
      <c r="B16" s="6"/>
      <c r="C16" s="6"/>
      <c r="D16" s="6"/>
      <c r="E16" s="6"/>
      <c r="F16" s="6"/>
      <c r="G16" s="6"/>
      <c r="H16" s="6"/>
      <c r="I16" s="6"/>
      <c r="J16" s="6"/>
      <c r="K16" s="6"/>
      <c r="L16" s="6"/>
    </row>
    <row r="17" spans="1:12" ht="12">
      <c r="A17" s="6"/>
      <c r="B17" s="6"/>
      <c r="C17" s="6"/>
      <c r="D17" s="6"/>
      <c r="E17" s="6"/>
      <c r="F17" s="6"/>
      <c r="G17" s="6"/>
      <c r="H17" s="6"/>
      <c r="I17" s="6"/>
      <c r="J17" s="6"/>
      <c r="K17" s="6"/>
      <c r="L17" s="6"/>
    </row>
    <row r="18" spans="1:12" ht="12">
      <c r="A18" s="6"/>
      <c r="B18" s="6"/>
      <c r="C18" s="6"/>
      <c r="D18" s="6"/>
      <c r="E18" s="6"/>
      <c r="F18" s="6"/>
      <c r="G18" s="6"/>
      <c r="H18" s="6"/>
      <c r="I18" s="6"/>
      <c r="J18" s="6"/>
      <c r="K18" s="6"/>
      <c r="L18" s="6"/>
    </row>
    <row r="19" spans="1:12" ht="12">
      <c r="A19" s="6"/>
      <c r="B19" s="6"/>
      <c r="C19" s="6"/>
      <c r="D19" s="6"/>
      <c r="E19" s="6"/>
      <c r="F19" s="6"/>
      <c r="G19" s="6"/>
      <c r="H19" s="6"/>
      <c r="I19" s="6"/>
      <c r="J19" s="6"/>
      <c r="K19" s="6"/>
      <c r="L19" s="6"/>
    </row>
    <row r="20" spans="1:12" ht="12">
      <c r="A20" s="6"/>
      <c r="B20" s="6"/>
      <c r="C20" s="6"/>
      <c r="D20" s="6"/>
      <c r="E20" s="6"/>
      <c r="F20" s="6"/>
      <c r="G20" s="6"/>
      <c r="H20" s="6"/>
      <c r="I20" s="6"/>
      <c r="J20" s="6"/>
      <c r="K20" s="6"/>
      <c r="L20" s="6"/>
    </row>
    <row r="21" spans="1:12" ht="12">
      <c r="A21" s="6"/>
      <c r="B21" s="6"/>
      <c r="C21" s="6"/>
      <c r="D21" s="6"/>
      <c r="E21" s="6"/>
      <c r="F21" s="6"/>
      <c r="G21" s="6"/>
      <c r="H21" s="6"/>
      <c r="I21" s="6"/>
      <c r="J21" s="6"/>
      <c r="K21" s="6"/>
      <c r="L21" s="6"/>
    </row>
    <row r="22" spans="1:12" ht="12">
      <c r="A22" s="6"/>
      <c r="B22" s="6"/>
      <c r="C22" s="6"/>
      <c r="D22" s="6"/>
      <c r="E22" s="6"/>
      <c r="F22" s="6"/>
      <c r="G22" s="6"/>
      <c r="H22" s="6"/>
      <c r="I22" s="6"/>
      <c r="J22" s="6"/>
      <c r="K22" s="6"/>
      <c r="L22" s="6"/>
    </row>
  </sheetData>
  <mergeCells count="1">
    <mergeCell ref="A1:L1"/>
  </mergeCells>
  <phoneticPr fontId="3"/>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F5B98-AB1F-45B0-B53F-45A7859883CD}">
  <dimension ref="A1:J27"/>
  <sheetViews>
    <sheetView topLeftCell="A7" workbookViewId="0">
      <selection activeCell="H3" sqref="H3"/>
    </sheetView>
  </sheetViews>
  <sheetFormatPr defaultRowHeight="10.8"/>
  <cols>
    <col min="1" max="1" width="29.25" customWidth="1"/>
    <col min="2" max="10" width="14.625" customWidth="1"/>
  </cols>
  <sheetData>
    <row r="1" spans="1:10" ht="27.6" customHeight="1">
      <c r="A1" s="667" t="s">
        <v>1352</v>
      </c>
      <c r="B1" s="667"/>
      <c r="C1" s="667"/>
      <c r="D1" s="667"/>
      <c r="E1" s="667"/>
      <c r="F1" s="667"/>
      <c r="G1" s="667"/>
      <c r="H1" s="667"/>
      <c r="I1" s="667"/>
      <c r="J1" s="667"/>
    </row>
    <row r="2" spans="1:10" ht="27.6" customHeight="1">
      <c r="A2" s="16"/>
      <c r="B2" s="16"/>
      <c r="C2" s="16"/>
      <c r="D2" s="16"/>
      <c r="E2" s="16"/>
      <c r="F2" s="16"/>
      <c r="G2" s="16"/>
      <c r="H2" s="16"/>
      <c r="I2" s="16"/>
      <c r="J2" s="16"/>
    </row>
    <row r="3" spans="1:10" ht="73.2" customHeight="1">
      <c r="A3" s="469" t="s">
        <v>22</v>
      </c>
      <c r="B3" s="227" t="s">
        <v>15</v>
      </c>
      <c r="C3" s="227" t="s">
        <v>16</v>
      </c>
      <c r="D3" s="227" t="s">
        <v>17</v>
      </c>
      <c r="E3" s="227" t="s">
        <v>19</v>
      </c>
      <c r="F3" s="227" t="s">
        <v>20</v>
      </c>
      <c r="G3" s="50" t="s">
        <v>5</v>
      </c>
      <c r="H3" s="227" t="s">
        <v>6</v>
      </c>
      <c r="I3" s="481" t="s">
        <v>7</v>
      </c>
      <c r="J3" s="481" t="s">
        <v>8</v>
      </c>
    </row>
    <row r="4" spans="1:10" ht="27.6" customHeight="1">
      <c r="A4" s="482" t="s">
        <v>23</v>
      </c>
      <c r="B4" s="476">
        <v>130</v>
      </c>
      <c r="C4" s="476">
        <v>19</v>
      </c>
      <c r="D4" s="476">
        <v>8</v>
      </c>
      <c r="E4" s="476">
        <v>55</v>
      </c>
      <c r="F4" s="476">
        <v>92</v>
      </c>
      <c r="G4" s="476">
        <f>B4+C4+D4+E4+F4</f>
        <v>304</v>
      </c>
      <c r="H4" s="476">
        <v>84</v>
      </c>
      <c r="I4" s="476">
        <v>1</v>
      </c>
      <c r="J4" s="476">
        <f>G4+H4+I4</f>
        <v>389</v>
      </c>
    </row>
    <row r="5" spans="1:10" ht="27.6" customHeight="1">
      <c r="A5" s="483" t="s">
        <v>24</v>
      </c>
      <c r="B5" s="449">
        <f>B4/$G4*100</f>
        <v>42.763157894736842</v>
      </c>
      <c r="C5" s="449">
        <f t="shared" ref="C5:G5" si="0">C4/$G4*100</f>
        <v>6.25</v>
      </c>
      <c r="D5" s="449">
        <f t="shared" si="0"/>
        <v>2.6315789473684208</v>
      </c>
      <c r="E5" s="449">
        <f t="shared" si="0"/>
        <v>18.092105263157894</v>
      </c>
      <c r="F5" s="449">
        <f t="shared" si="0"/>
        <v>30.263157894736842</v>
      </c>
      <c r="G5" s="449">
        <f t="shared" si="0"/>
        <v>100</v>
      </c>
      <c r="H5" s="449"/>
      <c r="I5" s="431"/>
      <c r="J5" s="431"/>
    </row>
    <row r="6" spans="1:10" ht="27.6" customHeight="1">
      <c r="A6" s="482" t="s">
        <v>25</v>
      </c>
      <c r="B6" s="476">
        <v>475</v>
      </c>
      <c r="C6" s="476">
        <v>148</v>
      </c>
      <c r="D6" s="476">
        <v>252</v>
      </c>
      <c r="E6" s="476">
        <v>1239</v>
      </c>
      <c r="F6" s="476">
        <v>160</v>
      </c>
      <c r="G6" s="476">
        <f>B6+C6+D6+E6+F6</f>
        <v>2274</v>
      </c>
      <c r="H6" s="476">
        <v>582</v>
      </c>
      <c r="I6" s="484">
        <v>0</v>
      </c>
      <c r="J6" s="484">
        <f>G6+H6+I6</f>
        <v>2856</v>
      </c>
    </row>
    <row r="7" spans="1:10" ht="27.6" customHeight="1">
      <c r="A7" s="483" t="s">
        <v>24</v>
      </c>
      <c r="B7" s="449">
        <f>B6/$G6*100</f>
        <v>20.88830255057168</v>
      </c>
      <c r="C7" s="449">
        <f t="shared" ref="C7:G7" si="1">C6/$G6*100</f>
        <v>6.508355321020229</v>
      </c>
      <c r="D7" s="449">
        <f t="shared" si="1"/>
        <v>11.081794195250659</v>
      </c>
      <c r="E7" s="449">
        <f t="shared" si="1"/>
        <v>54.485488126649074</v>
      </c>
      <c r="F7" s="449">
        <f t="shared" si="1"/>
        <v>7.0360598065083559</v>
      </c>
      <c r="G7" s="449">
        <f t="shared" si="1"/>
        <v>100</v>
      </c>
      <c r="H7" s="449"/>
      <c r="I7" s="484"/>
      <c r="J7" s="484"/>
    </row>
    <row r="8" spans="1:10" ht="27.6" customHeight="1">
      <c r="A8" s="482" t="s">
        <v>14</v>
      </c>
      <c r="B8" s="476">
        <v>79</v>
      </c>
      <c r="C8" s="476">
        <v>54</v>
      </c>
      <c r="D8" s="476">
        <v>214</v>
      </c>
      <c r="E8" s="476">
        <v>533</v>
      </c>
      <c r="F8" s="476">
        <v>25</v>
      </c>
      <c r="G8" s="476">
        <f>B8+C8+D8+E8+F8</f>
        <v>905</v>
      </c>
      <c r="H8" s="476">
        <v>113</v>
      </c>
      <c r="I8" s="476">
        <v>0</v>
      </c>
      <c r="J8" s="476">
        <f>G8+H8+I8</f>
        <v>1018</v>
      </c>
    </row>
    <row r="9" spans="1:10" ht="27.6" customHeight="1">
      <c r="A9" s="483" t="s">
        <v>24</v>
      </c>
      <c r="B9" s="449">
        <f>B8/$G8*100</f>
        <v>8.7292817679558024</v>
      </c>
      <c r="C9" s="449">
        <f t="shared" ref="C9:G9" si="2">C8/$G8*100</f>
        <v>5.9668508287292816</v>
      </c>
      <c r="D9" s="449">
        <f t="shared" si="2"/>
        <v>23.646408839779006</v>
      </c>
      <c r="E9" s="449">
        <f t="shared" si="2"/>
        <v>58.895027624309392</v>
      </c>
      <c r="F9" s="449">
        <f t="shared" si="2"/>
        <v>2.7624309392265194</v>
      </c>
      <c r="G9" s="449">
        <f t="shared" si="2"/>
        <v>100</v>
      </c>
      <c r="H9" s="449"/>
      <c r="I9" s="431"/>
      <c r="J9" s="431"/>
    </row>
    <row r="10" spans="1:10" ht="27.6" customHeight="1">
      <c r="A10" s="482" t="s">
        <v>5</v>
      </c>
      <c r="B10" s="476">
        <f>B4+B6+B8</f>
        <v>684</v>
      </c>
      <c r="C10" s="476">
        <f t="shared" ref="C10:J10" si="3">C4+C6+C8</f>
        <v>221</v>
      </c>
      <c r="D10" s="476">
        <f t="shared" si="3"/>
        <v>474</v>
      </c>
      <c r="E10" s="476">
        <f t="shared" si="3"/>
        <v>1827</v>
      </c>
      <c r="F10" s="476">
        <f t="shared" si="3"/>
        <v>277</v>
      </c>
      <c r="G10" s="476">
        <f t="shared" si="3"/>
        <v>3483</v>
      </c>
      <c r="H10" s="476">
        <f t="shared" si="3"/>
        <v>779</v>
      </c>
      <c r="I10" s="476">
        <f t="shared" si="3"/>
        <v>1</v>
      </c>
      <c r="J10" s="476">
        <f t="shared" si="3"/>
        <v>4263</v>
      </c>
    </row>
    <row r="11" spans="1:10" ht="27.6" customHeight="1">
      <c r="A11" s="485" t="s">
        <v>24</v>
      </c>
      <c r="B11" s="449">
        <f>B10/$G10*100</f>
        <v>19.638242894056848</v>
      </c>
      <c r="C11" s="449">
        <f t="shared" ref="C11:G11" si="4">C10/$G10*100</f>
        <v>6.3451047947171979</v>
      </c>
      <c r="D11" s="449">
        <f t="shared" si="4"/>
        <v>13.608957795004306</v>
      </c>
      <c r="E11" s="449">
        <f t="shared" si="4"/>
        <v>52.454780361757102</v>
      </c>
      <c r="F11" s="449">
        <f t="shared" si="4"/>
        <v>7.9529141544645423</v>
      </c>
      <c r="G11" s="449">
        <f t="shared" si="4"/>
        <v>100</v>
      </c>
      <c r="H11" s="472"/>
      <c r="I11" s="484"/>
      <c r="J11" s="484"/>
    </row>
    <row r="12" spans="1:10" ht="27.6" customHeight="1">
      <c r="A12" s="238" t="s">
        <v>6</v>
      </c>
      <c r="B12" s="446">
        <v>26</v>
      </c>
      <c r="C12" s="446">
        <v>4</v>
      </c>
      <c r="D12" s="446">
        <v>4</v>
      </c>
      <c r="E12" s="446">
        <v>10</v>
      </c>
      <c r="F12" s="446">
        <v>6</v>
      </c>
      <c r="G12" s="446">
        <f>B12+C12+D12+E12+F12</f>
        <v>50</v>
      </c>
      <c r="H12" s="446">
        <v>118</v>
      </c>
      <c r="I12" s="446">
        <v>0</v>
      </c>
      <c r="J12" s="446">
        <f>G12+H12+I12</f>
        <v>168</v>
      </c>
    </row>
    <row r="13" spans="1:10" ht="27.6" customHeight="1">
      <c r="A13" s="238" t="s">
        <v>7</v>
      </c>
      <c r="B13" s="446"/>
      <c r="C13" s="446"/>
      <c r="D13" s="446"/>
      <c r="E13" s="446"/>
      <c r="F13" s="446"/>
      <c r="G13" s="446"/>
      <c r="H13" s="446"/>
      <c r="I13" s="446">
        <v>2</v>
      </c>
      <c r="J13" s="446">
        <v>2</v>
      </c>
    </row>
    <row r="14" spans="1:10" ht="27.6" customHeight="1">
      <c r="A14" s="238" t="s">
        <v>8</v>
      </c>
      <c r="B14" s="446">
        <f>B10+B12+B13</f>
        <v>710</v>
      </c>
      <c r="C14" s="446">
        <f t="shared" ref="C14:J14" si="5">C10+C12+C13</f>
        <v>225</v>
      </c>
      <c r="D14" s="446">
        <f t="shared" si="5"/>
        <v>478</v>
      </c>
      <c r="E14" s="446">
        <f t="shared" si="5"/>
        <v>1837</v>
      </c>
      <c r="F14" s="446">
        <f t="shared" si="5"/>
        <v>283</v>
      </c>
      <c r="G14" s="446">
        <f t="shared" si="5"/>
        <v>3533</v>
      </c>
      <c r="H14" s="446">
        <f t="shared" si="5"/>
        <v>897</v>
      </c>
      <c r="I14" s="446">
        <f t="shared" si="5"/>
        <v>3</v>
      </c>
      <c r="J14" s="446">
        <f t="shared" si="5"/>
        <v>4433</v>
      </c>
    </row>
    <row r="15" spans="1:10" ht="27.6" customHeight="1">
      <c r="A15" s="16"/>
      <c r="B15" s="16"/>
      <c r="C15" s="16"/>
      <c r="D15" s="16"/>
      <c r="E15" s="16"/>
      <c r="F15" s="16"/>
      <c r="G15" s="16"/>
      <c r="H15" s="16"/>
      <c r="I15" s="16"/>
      <c r="J15" s="58" t="s">
        <v>9</v>
      </c>
    </row>
    <row r="16" spans="1:10" ht="12">
      <c r="A16" s="6"/>
      <c r="B16" s="6"/>
      <c r="C16" s="6"/>
      <c r="D16" s="6"/>
      <c r="E16" s="6"/>
      <c r="F16" s="6"/>
      <c r="G16" s="6"/>
      <c r="H16" s="6"/>
      <c r="I16" s="6"/>
      <c r="J16" s="6"/>
    </row>
    <row r="17" spans="1:10" ht="12">
      <c r="A17" s="6"/>
      <c r="B17" s="6"/>
      <c r="C17" s="6"/>
      <c r="D17" s="6"/>
      <c r="E17" s="6"/>
      <c r="F17" s="6"/>
      <c r="G17" s="6"/>
      <c r="H17" s="6"/>
      <c r="I17" s="6"/>
      <c r="J17" s="6"/>
    </row>
    <row r="18" spans="1:10" ht="12">
      <c r="A18" s="6"/>
      <c r="B18" s="6"/>
      <c r="C18" s="6"/>
      <c r="D18" s="6"/>
      <c r="E18" s="6"/>
      <c r="F18" s="6"/>
      <c r="G18" s="6"/>
      <c r="H18" s="6"/>
      <c r="I18" s="6"/>
      <c r="J18" s="6"/>
    </row>
    <row r="19" spans="1:10" ht="12">
      <c r="A19" s="6"/>
      <c r="B19" s="6"/>
      <c r="C19" s="6"/>
      <c r="D19" s="6"/>
      <c r="E19" s="6"/>
      <c r="F19" s="6"/>
      <c r="G19" s="6"/>
      <c r="H19" s="6"/>
      <c r="I19" s="6"/>
      <c r="J19" s="6"/>
    </row>
    <row r="20" spans="1:10" ht="12">
      <c r="A20" s="6"/>
      <c r="B20" s="6"/>
      <c r="C20" s="6"/>
      <c r="D20" s="6"/>
      <c r="E20" s="6"/>
      <c r="F20" s="6"/>
      <c r="G20" s="6"/>
      <c r="H20" s="6"/>
      <c r="I20" s="6"/>
      <c r="J20" s="6"/>
    </row>
    <row r="21" spans="1:10" ht="12">
      <c r="A21" s="6"/>
      <c r="B21" s="6"/>
      <c r="C21" s="6"/>
      <c r="D21" s="6"/>
      <c r="E21" s="6"/>
      <c r="F21" s="6"/>
      <c r="G21" s="6"/>
      <c r="H21" s="6"/>
      <c r="I21" s="6"/>
      <c r="J21" s="6"/>
    </row>
    <row r="22" spans="1:10" ht="12">
      <c r="A22" s="6"/>
      <c r="B22" s="6"/>
      <c r="C22" s="6"/>
      <c r="D22" s="6"/>
      <c r="E22" s="6"/>
      <c r="F22" s="6"/>
      <c r="G22" s="6"/>
      <c r="H22" s="6"/>
      <c r="I22" s="6"/>
      <c r="J22" s="6"/>
    </row>
    <row r="23" spans="1:10" ht="12">
      <c r="A23" s="6"/>
      <c r="B23" s="6"/>
      <c r="C23" s="6"/>
      <c r="D23" s="6"/>
      <c r="E23" s="6"/>
      <c r="F23" s="6"/>
      <c r="G23" s="6"/>
      <c r="H23" s="6"/>
      <c r="I23" s="6"/>
      <c r="J23" s="6"/>
    </row>
    <row r="24" spans="1:10" ht="12">
      <c r="A24" s="6"/>
      <c r="B24" s="6"/>
      <c r="C24" s="6"/>
      <c r="D24" s="6"/>
      <c r="E24" s="6"/>
      <c r="F24" s="6"/>
      <c r="G24" s="6"/>
      <c r="H24" s="6"/>
      <c r="I24" s="6"/>
      <c r="J24" s="6"/>
    </row>
    <row r="25" spans="1:10" ht="12">
      <c r="A25" s="6"/>
      <c r="B25" s="6"/>
      <c r="C25" s="6"/>
      <c r="D25" s="6"/>
      <c r="E25" s="6"/>
      <c r="F25" s="6"/>
      <c r="G25" s="6"/>
      <c r="H25" s="6"/>
      <c r="I25" s="6"/>
      <c r="J25" s="6"/>
    </row>
    <row r="26" spans="1:10" ht="12">
      <c r="A26" s="6"/>
      <c r="B26" s="6"/>
      <c r="C26" s="6"/>
      <c r="D26" s="6"/>
      <c r="E26" s="6"/>
      <c r="F26" s="6"/>
      <c r="G26" s="6"/>
      <c r="H26" s="6"/>
      <c r="I26" s="6"/>
      <c r="J26" s="6"/>
    </row>
    <row r="27" spans="1:10" ht="12">
      <c r="A27" s="6"/>
      <c r="B27" s="6"/>
      <c r="C27" s="6"/>
      <c r="D27" s="6"/>
      <c r="E27" s="6"/>
      <c r="F27" s="6"/>
      <c r="G27" s="6"/>
      <c r="H27" s="6"/>
      <c r="I27" s="6"/>
      <c r="J27" s="6"/>
    </row>
  </sheetData>
  <mergeCells count="1">
    <mergeCell ref="A1:J1"/>
  </mergeCells>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D8CB1-3E00-4749-AC28-D31AD9809E72}">
  <dimension ref="A1:H30"/>
  <sheetViews>
    <sheetView topLeftCell="A19" workbookViewId="0">
      <selection activeCell="K6" sqref="K6"/>
    </sheetView>
  </sheetViews>
  <sheetFormatPr defaultRowHeight="10.8"/>
  <cols>
    <col min="1" max="1" width="17.5" customWidth="1"/>
  </cols>
  <sheetData>
    <row r="1" spans="1:8" ht="27.6" customHeight="1">
      <c r="A1" s="668" t="s">
        <v>1451</v>
      </c>
      <c r="B1" s="668"/>
      <c r="C1" s="668"/>
      <c r="D1" s="668"/>
      <c r="E1" s="668"/>
      <c r="F1" s="668"/>
      <c r="G1" s="668"/>
      <c r="H1" s="668"/>
    </row>
    <row r="2" spans="1:8" ht="27.6" customHeight="1">
      <c r="A2" s="118"/>
      <c r="B2" s="118"/>
      <c r="C2" s="118"/>
      <c r="D2" s="118"/>
      <c r="E2" s="118"/>
      <c r="F2" s="118"/>
      <c r="G2" s="118"/>
    </row>
    <row r="3" spans="1:8" ht="27.6" customHeight="1">
      <c r="A3" s="119" t="s">
        <v>783</v>
      </c>
      <c r="B3" s="120" t="s">
        <v>784</v>
      </c>
      <c r="C3" s="121" t="s">
        <v>764</v>
      </c>
      <c r="D3" s="120" t="s">
        <v>785</v>
      </c>
      <c r="E3" s="121" t="s">
        <v>712</v>
      </c>
      <c r="F3" s="120" t="s">
        <v>786</v>
      </c>
      <c r="G3" s="121" t="s">
        <v>712</v>
      </c>
    </row>
    <row r="4" spans="1:8" ht="27.6" customHeight="1">
      <c r="A4" s="122" t="s">
        <v>787</v>
      </c>
      <c r="B4" s="123">
        <v>22</v>
      </c>
      <c r="C4" s="124" t="s">
        <v>619</v>
      </c>
      <c r="D4" s="123">
        <v>29</v>
      </c>
      <c r="E4" s="124" t="s">
        <v>619</v>
      </c>
      <c r="F4" s="126">
        <v>51</v>
      </c>
      <c r="G4" s="124" t="s">
        <v>619</v>
      </c>
    </row>
    <row r="5" spans="1:8" ht="27.6" customHeight="1">
      <c r="A5" s="122" t="s">
        <v>788</v>
      </c>
      <c r="B5" s="127">
        <v>15</v>
      </c>
      <c r="C5" s="128" t="s">
        <v>619</v>
      </c>
      <c r="D5" s="127">
        <v>13</v>
      </c>
      <c r="E5" s="128" t="s">
        <v>619</v>
      </c>
      <c r="F5" s="129">
        <v>28</v>
      </c>
      <c r="G5" s="128" t="s">
        <v>619</v>
      </c>
    </row>
    <row r="6" spans="1:8" ht="27.6" customHeight="1">
      <c r="A6" s="122" t="s">
        <v>790</v>
      </c>
      <c r="B6" s="127">
        <v>14</v>
      </c>
      <c r="C6" s="128" t="s">
        <v>619</v>
      </c>
      <c r="D6" s="127">
        <v>10</v>
      </c>
      <c r="E6" s="128" t="s">
        <v>619</v>
      </c>
      <c r="F6" s="129">
        <v>24</v>
      </c>
      <c r="G6" s="128" t="s">
        <v>619</v>
      </c>
    </row>
    <row r="7" spans="1:8" ht="27.6" customHeight="1">
      <c r="A7" s="122" t="s">
        <v>791</v>
      </c>
      <c r="B7" s="127">
        <v>35</v>
      </c>
      <c r="C7" s="128" t="s">
        <v>619</v>
      </c>
      <c r="D7" s="127">
        <v>16</v>
      </c>
      <c r="E7" s="166" t="s">
        <v>1425</v>
      </c>
      <c r="F7" s="129">
        <v>51</v>
      </c>
      <c r="G7" s="128" t="s">
        <v>619</v>
      </c>
    </row>
    <row r="8" spans="1:8" ht="27.6" customHeight="1">
      <c r="A8" s="122" t="s">
        <v>792</v>
      </c>
      <c r="B8" s="127">
        <v>117</v>
      </c>
      <c r="C8" s="128" t="s">
        <v>625</v>
      </c>
      <c r="D8" s="127">
        <v>69</v>
      </c>
      <c r="E8" s="166" t="s">
        <v>625</v>
      </c>
      <c r="F8" s="129">
        <v>186</v>
      </c>
      <c r="G8" s="128" t="s">
        <v>625</v>
      </c>
    </row>
    <row r="9" spans="1:8" ht="27.6" customHeight="1">
      <c r="A9" s="122" t="s">
        <v>793</v>
      </c>
      <c r="B9" s="127">
        <v>311</v>
      </c>
      <c r="C9" s="128">
        <v>-0.1</v>
      </c>
      <c r="D9" s="127">
        <v>171</v>
      </c>
      <c r="E9" s="166" t="s">
        <v>1426</v>
      </c>
      <c r="F9" s="129">
        <v>482</v>
      </c>
      <c r="G9" s="166" t="s">
        <v>1424</v>
      </c>
    </row>
    <row r="10" spans="1:8" ht="27.6" customHeight="1">
      <c r="A10" s="122" t="s">
        <v>795</v>
      </c>
      <c r="B10" s="127">
        <v>886</v>
      </c>
      <c r="C10" s="128" t="s">
        <v>796</v>
      </c>
      <c r="D10" s="127">
        <v>371</v>
      </c>
      <c r="E10" s="166" t="s">
        <v>797</v>
      </c>
      <c r="F10" s="129">
        <v>1257</v>
      </c>
      <c r="G10" s="128" t="s">
        <v>796</v>
      </c>
    </row>
    <row r="11" spans="1:8" ht="27.6" customHeight="1">
      <c r="A11" s="122" t="s">
        <v>798</v>
      </c>
      <c r="B11" s="127">
        <v>2100</v>
      </c>
      <c r="C11" s="166" t="s">
        <v>1412</v>
      </c>
      <c r="D11" s="127">
        <v>878</v>
      </c>
      <c r="E11" s="166" t="s">
        <v>121</v>
      </c>
      <c r="F11" s="129">
        <v>2978</v>
      </c>
      <c r="G11" s="128" t="s">
        <v>81</v>
      </c>
    </row>
    <row r="12" spans="1:8" ht="27.6" customHeight="1">
      <c r="A12" s="122" t="s">
        <v>799</v>
      </c>
      <c r="B12" s="127">
        <v>4414</v>
      </c>
      <c r="C12" s="166" t="s">
        <v>1413</v>
      </c>
      <c r="D12" s="127">
        <v>1743</v>
      </c>
      <c r="E12" s="166" t="s">
        <v>1427</v>
      </c>
      <c r="F12" s="129">
        <v>6157</v>
      </c>
      <c r="G12" s="166" t="s">
        <v>1439</v>
      </c>
    </row>
    <row r="13" spans="1:8" ht="27.6" customHeight="1">
      <c r="A13" s="122" t="s">
        <v>802</v>
      </c>
      <c r="B13" s="127">
        <v>9663</v>
      </c>
      <c r="C13" s="166" t="s">
        <v>1414</v>
      </c>
      <c r="D13" s="127">
        <v>3617</v>
      </c>
      <c r="E13" s="166" t="s">
        <v>1428</v>
      </c>
      <c r="F13" s="129">
        <v>13280</v>
      </c>
      <c r="G13" s="166" t="s">
        <v>1440</v>
      </c>
    </row>
    <row r="14" spans="1:8" ht="27.6" customHeight="1">
      <c r="A14" s="122" t="s">
        <v>805</v>
      </c>
      <c r="B14" s="127">
        <v>15399</v>
      </c>
      <c r="C14" s="166" t="s">
        <v>1415</v>
      </c>
      <c r="D14" s="127">
        <v>5909</v>
      </c>
      <c r="E14" s="166" t="s">
        <v>1429</v>
      </c>
      <c r="F14" s="129">
        <v>21308</v>
      </c>
      <c r="G14" s="166" t="s">
        <v>1441</v>
      </c>
    </row>
    <row r="15" spans="1:8" ht="27.6" customHeight="1">
      <c r="A15" s="122" t="s">
        <v>806</v>
      </c>
      <c r="B15" s="127">
        <v>18425</v>
      </c>
      <c r="C15" s="166" t="s">
        <v>1416</v>
      </c>
      <c r="D15" s="127">
        <v>7220</v>
      </c>
      <c r="E15" s="166" t="s">
        <v>1430</v>
      </c>
      <c r="F15" s="129">
        <v>25645</v>
      </c>
      <c r="G15" s="166" t="s">
        <v>1442</v>
      </c>
    </row>
    <row r="16" spans="1:8" ht="27.6" customHeight="1">
      <c r="A16" s="122" t="s">
        <v>807</v>
      </c>
      <c r="B16" s="127">
        <v>22009</v>
      </c>
      <c r="C16" s="166" t="s">
        <v>1417</v>
      </c>
      <c r="D16" s="127">
        <v>9418</v>
      </c>
      <c r="E16" s="166" t="s">
        <v>1416</v>
      </c>
      <c r="F16" s="129">
        <v>31427</v>
      </c>
      <c r="G16" s="166" t="s">
        <v>1443</v>
      </c>
    </row>
    <row r="17" spans="1:7" ht="27.6" customHeight="1">
      <c r="A17" s="122" t="s">
        <v>809</v>
      </c>
      <c r="B17" s="127">
        <v>28935</v>
      </c>
      <c r="C17" s="166" t="s">
        <v>1418</v>
      </c>
      <c r="D17" s="127">
        <v>13948</v>
      </c>
      <c r="E17" s="166" t="s">
        <v>1431</v>
      </c>
      <c r="F17" s="129">
        <v>42883</v>
      </c>
      <c r="G17" s="166" t="s">
        <v>1444</v>
      </c>
    </row>
    <row r="18" spans="1:7" ht="27.6" customHeight="1">
      <c r="A18" s="122" t="s">
        <v>810</v>
      </c>
      <c r="B18" s="127">
        <v>42769</v>
      </c>
      <c r="C18" s="166" t="s">
        <v>1419</v>
      </c>
      <c r="D18" s="127">
        <v>21452</v>
      </c>
      <c r="E18" s="166" t="s">
        <v>1432</v>
      </c>
      <c r="F18" s="129">
        <v>64221</v>
      </c>
      <c r="G18" s="166" t="s">
        <v>1445</v>
      </c>
    </row>
    <row r="19" spans="1:7" ht="27.6" customHeight="1">
      <c r="A19" s="122" t="s">
        <v>811</v>
      </c>
      <c r="B19" s="127">
        <v>31475</v>
      </c>
      <c r="C19" s="166" t="s">
        <v>1420</v>
      </c>
      <c r="D19" s="127">
        <v>16855</v>
      </c>
      <c r="E19" s="166" t="s">
        <v>1433</v>
      </c>
      <c r="F19" s="129">
        <v>48330</v>
      </c>
      <c r="G19" s="166" t="s">
        <v>1446</v>
      </c>
    </row>
    <row r="20" spans="1:7" ht="27.6" customHeight="1">
      <c r="A20" s="122" t="s">
        <v>813</v>
      </c>
      <c r="B20" s="127">
        <v>26285</v>
      </c>
      <c r="C20" s="166" t="s">
        <v>1421</v>
      </c>
      <c r="D20" s="127">
        <v>15948</v>
      </c>
      <c r="E20" s="166" t="s">
        <v>1420</v>
      </c>
      <c r="F20" s="129">
        <v>42233</v>
      </c>
      <c r="G20" s="166" t="s">
        <v>1447</v>
      </c>
    </row>
    <row r="21" spans="1:7" ht="27.6" customHeight="1">
      <c r="A21" s="122" t="s">
        <v>814</v>
      </c>
      <c r="B21" s="127">
        <v>15215</v>
      </c>
      <c r="C21" s="166" t="s">
        <v>1422</v>
      </c>
      <c r="D21" s="127">
        <v>10888</v>
      </c>
      <c r="E21" s="166" t="s">
        <v>1434</v>
      </c>
      <c r="F21" s="129">
        <v>26103</v>
      </c>
      <c r="G21" s="166" t="s">
        <v>1448</v>
      </c>
    </row>
    <row r="22" spans="1:7" ht="27.6" customHeight="1">
      <c r="A22" s="122" t="s">
        <v>815</v>
      </c>
      <c r="B22" s="127">
        <v>4304</v>
      </c>
      <c r="C22" s="166" t="s">
        <v>1423</v>
      </c>
      <c r="D22" s="127">
        <v>4039</v>
      </c>
      <c r="E22" s="166" t="s">
        <v>1435</v>
      </c>
      <c r="F22" s="129">
        <v>8343</v>
      </c>
      <c r="G22" s="166" t="s">
        <v>1449</v>
      </c>
    </row>
    <row r="23" spans="1:7" ht="27.6" customHeight="1">
      <c r="A23" s="122" t="s">
        <v>731</v>
      </c>
      <c r="B23" s="127">
        <v>535</v>
      </c>
      <c r="C23" s="166" t="s">
        <v>794</v>
      </c>
      <c r="D23" s="127">
        <v>657</v>
      </c>
      <c r="E23" s="166" t="s">
        <v>1436</v>
      </c>
      <c r="F23" s="129">
        <v>1192</v>
      </c>
      <c r="G23" s="166" t="s">
        <v>1450</v>
      </c>
    </row>
    <row r="24" spans="1:7" ht="27.6" customHeight="1">
      <c r="A24" s="130" t="s">
        <v>5</v>
      </c>
      <c r="B24" s="123">
        <v>222928</v>
      </c>
      <c r="C24" s="125" t="s">
        <v>82</v>
      </c>
      <c r="D24" s="123">
        <v>113251</v>
      </c>
      <c r="E24" s="125" t="s">
        <v>82</v>
      </c>
      <c r="F24" s="126">
        <v>336179</v>
      </c>
      <c r="G24" s="124" t="s">
        <v>82</v>
      </c>
    </row>
    <row r="25" spans="1:7" ht="27.6" customHeight="1">
      <c r="A25" s="130" t="s">
        <v>818</v>
      </c>
      <c r="B25" s="674" t="s">
        <v>1410</v>
      </c>
      <c r="C25" s="675"/>
      <c r="D25" s="674" t="s">
        <v>1437</v>
      </c>
      <c r="E25" s="675"/>
      <c r="F25" s="674" t="s">
        <v>1438</v>
      </c>
      <c r="G25" s="675"/>
    </row>
    <row r="26" spans="1:7" ht="27.6" customHeight="1">
      <c r="A26" s="131" t="s">
        <v>819</v>
      </c>
      <c r="B26" s="674" t="s">
        <v>1411</v>
      </c>
      <c r="C26" s="675"/>
      <c r="D26" s="674" t="s">
        <v>1411</v>
      </c>
      <c r="E26" s="675"/>
      <c r="F26" s="674" t="s">
        <v>1411</v>
      </c>
      <c r="G26" s="675"/>
    </row>
    <row r="27" spans="1:7" ht="27.6" customHeight="1">
      <c r="A27" s="130" t="s">
        <v>8</v>
      </c>
      <c r="B27" s="676">
        <v>222930</v>
      </c>
      <c r="C27" s="677"/>
      <c r="D27" s="676">
        <v>113252</v>
      </c>
      <c r="E27" s="677"/>
      <c r="F27" s="676">
        <v>336182</v>
      </c>
      <c r="G27" s="677"/>
    </row>
    <row r="28" spans="1:7" ht="27.6" customHeight="1">
      <c r="A28" s="132" t="s">
        <v>147</v>
      </c>
      <c r="B28" s="671">
        <v>68.87</v>
      </c>
      <c r="C28" s="672"/>
      <c r="D28" s="671">
        <v>71.25</v>
      </c>
      <c r="E28" s="672"/>
      <c r="F28" s="671">
        <v>69.67</v>
      </c>
      <c r="G28" s="672"/>
    </row>
    <row r="29" spans="1:7" ht="27.6" customHeight="1">
      <c r="A29" s="132" t="s">
        <v>148</v>
      </c>
      <c r="B29" s="671">
        <v>12.48</v>
      </c>
      <c r="C29" s="672"/>
      <c r="D29" s="671">
        <v>12.53</v>
      </c>
      <c r="E29" s="672"/>
      <c r="F29" s="671">
        <v>12.54</v>
      </c>
      <c r="G29" s="672"/>
    </row>
    <row r="30" spans="1:7" ht="27.6" customHeight="1">
      <c r="A30" s="673" t="s">
        <v>1409</v>
      </c>
      <c r="B30" s="673"/>
      <c r="C30" s="673"/>
      <c r="D30" s="673"/>
      <c r="E30" s="673"/>
      <c r="F30" s="673"/>
      <c r="G30" s="673"/>
    </row>
  </sheetData>
  <mergeCells count="17">
    <mergeCell ref="F27:G27"/>
    <mergeCell ref="F28:G28"/>
    <mergeCell ref="F29:G29"/>
    <mergeCell ref="A1:H1"/>
    <mergeCell ref="A30:G30"/>
    <mergeCell ref="B25:C25"/>
    <mergeCell ref="B26:C26"/>
    <mergeCell ref="B27:C27"/>
    <mergeCell ref="B28:C28"/>
    <mergeCell ref="B29:C29"/>
    <mergeCell ref="D25:E25"/>
    <mergeCell ref="D26:E26"/>
    <mergeCell ref="D27:E27"/>
    <mergeCell ref="D28:E28"/>
    <mergeCell ref="D29:E29"/>
    <mergeCell ref="F25:G25"/>
    <mergeCell ref="F26:G26"/>
  </mergeCells>
  <phoneticPr fontId="3"/>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A885C-1788-4CC8-AF4B-0AACC0DDB279}">
  <dimension ref="A1:Q24"/>
  <sheetViews>
    <sheetView workbookViewId="0">
      <selection sqref="A1:K1"/>
    </sheetView>
  </sheetViews>
  <sheetFormatPr defaultRowHeight="10.8"/>
  <cols>
    <col min="1" max="11" width="15.625" customWidth="1"/>
  </cols>
  <sheetData>
    <row r="1" spans="1:17" ht="26.7" customHeight="1">
      <c r="A1" s="667" t="s">
        <v>1353</v>
      </c>
      <c r="B1" s="667"/>
      <c r="C1" s="667"/>
      <c r="D1" s="667"/>
      <c r="E1" s="667"/>
      <c r="F1" s="667"/>
      <c r="G1" s="667"/>
      <c r="H1" s="667"/>
      <c r="I1" s="667"/>
      <c r="J1" s="667"/>
      <c r="K1" s="667"/>
      <c r="L1" s="6"/>
      <c r="M1" s="6"/>
      <c r="N1" s="6"/>
      <c r="O1" s="6"/>
      <c r="P1" s="6"/>
      <c r="Q1" s="6"/>
    </row>
    <row r="2" spans="1:17" ht="26.7" customHeight="1">
      <c r="A2" s="16"/>
      <c r="B2" s="17"/>
      <c r="C2" s="17"/>
      <c r="D2" s="17"/>
      <c r="E2" s="17"/>
      <c r="F2" s="17"/>
      <c r="G2" s="17"/>
      <c r="H2" s="17"/>
      <c r="I2" s="17"/>
      <c r="J2" s="17"/>
      <c r="K2" s="16"/>
      <c r="L2" s="6"/>
      <c r="M2" s="6"/>
      <c r="N2" s="6"/>
      <c r="O2" s="6"/>
      <c r="P2" s="6"/>
      <c r="Q2" s="6"/>
    </row>
    <row r="3" spans="1:17" ht="37.200000000000003" customHeight="1">
      <c r="A3" s="468"/>
      <c r="B3" s="469" t="s">
        <v>15</v>
      </c>
      <c r="C3" s="469" t="s">
        <v>26</v>
      </c>
      <c r="D3" s="469" t="s">
        <v>713</v>
      </c>
      <c r="E3" s="469" t="s">
        <v>714</v>
      </c>
      <c r="F3" s="469" t="s">
        <v>715</v>
      </c>
      <c r="G3" s="469" t="s">
        <v>716</v>
      </c>
      <c r="H3" s="469" t="s">
        <v>5</v>
      </c>
      <c r="I3" s="469" t="s">
        <v>6</v>
      </c>
      <c r="J3" s="469" t="s">
        <v>7</v>
      </c>
      <c r="K3" s="469" t="s">
        <v>8</v>
      </c>
      <c r="L3" s="6"/>
      <c r="M3" s="6"/>
      <c r="N3" s="6"/>
      <c r="O3" s="6"/>
      <c r="P3" s="6"/>
      <c r="Q3" s="6"/>
    </row>
    <row r="4" spans="1:17" ht="26.7" customHeight="1">
      <c r="A4" s="462" t="s">
        <v>722</v>
      </c>
      <c r="B4" s="463">
        <v>1785</v>
      </c>
      <c r="C4" s="463">
        <v>478</v>
      </c>
      <c r="D4" s="463">
        <v>332</v>
      </c>
      <c r="E4" s="463">
        <v>531</v>
      </c>
      <c r="F4" s="463">
        <v>165</v>
      </c>
      <c r="G4" s="463">
        <v>675</v>
      </c>
      <c r="H4" s="463">
        <v>3966</v>
      </c>
      <c r="I4" s="463">
        <v>29</v>
      </c>
      <c r="J4" s="462">
        <v>62</v>
      </c>
      <c r="K4" s="463">
        <f>SUM(H4:J4)</f>
        <v>4057</v>
      </c>
      <c r="L4" s="6"/>
      <c r="M4" s="6"/>
      <c r="N4" s="6"/>
      <c r="O4" s="6"/>
      <c r="P4" s="6"/>
      <c r="Q4" s="6"/>
    </row>
    <row r="5" spans="1:17" ht="26.7" customHeight="1">
      <c r="A5" s="464" t="s">
        <v>712</v>
      </c>
      <c r="B5" s="486">
        <f t="shared" ref="B5:H5" si="0">B4/$H4*100</f>
        <v>45.007564296520428</v>
      </c>
      <c r="C5" s="486">
        <f t="shared" si="0"/>
        <v>12.052445789208271</v>
      </c>
      <c r="D5" s="486">
        <f t="shared" si="0"/>
        <v>8.3711548159354514</v>
      </c>
      <c r="E5" s="486">
        <f t="shared" si="0"/>
        <v>13.388804841149774</v>
      </c>
      <c r="F5" s="486">
        <f t="shared" si="0"/>
        <v>4.1603630862329801</v>
      </c>
      <c r="G5" s="486">
        <f t="shared" si="0"/>
        <v>17.019667170953102</v>
      </c>
      <c r="H5" s="486">
        <f t="shared" si="0"/>
        <v>100</v>
      </c>
      <c r="I5" s="466"/>
      <c r="J5" s="466"/>
      <c r="K5" s="466"/>
      <c r="L5" s="6"/>
      <c r="M5" s="6"/>
      <c r="N5" s="6"/>
      <c r="O5" s="6"/>
      <c r="P5" s="6"/>
      <c r="Q5" s="6"/>
    </row>
    <row r="6" spans="1:17" ht="26.7" customHeight="1">
      <c r="A6" s="462" t="s">
        <v>723</v>
      </c>
      <c r="B6" s="487">
        <v>1788</v>
      </c>
      <c r="C6" s="487">
        <v>412</v>
      </c>
      <c r="D6" s="487">
        <v>311</v>
      </c>
      <c r="E6" s="487">
        <v>681</v>
      </c>
      <c r="F6" s="487">
        <v>238</v>
      </c>
      <c r="G6" s="487">
        <v>916</v>
      </c>
      <c r="H6" s="487">
        <v>4346</v>
      </c>
      <c r="I6" s="487">
        <v>85</v>
      </c>
      <c r="J6" s="487">
        <v>2</v>
      </c>
      <c r="K6" s="487">
        <f>SUM(H6:J6)</f>
        <v>4433</v>
      </c>
      <c r="L6" s="6"/>
      <c r="M6" s="6"/>
      <c r="N6" s="6"/>
      <c r="O6" s="6"/>
      <c r="P6" s="6"/>
      <c r="Q6" s="6"/>
    </row>
    <row r="7" spans="1:17" ht="26.7" customHeight="1">
      <c r="A7" s="464" t="s">
        <v>712</v>
      </c>
      <c r="B7" s="486">
        <f t="shared" ref="B7:H7" si="1">B6/$H6*100</f>
        <v>41.14127933732167</v>
      </c>
      <c r="C7" s="486">
        <f t="shared" si="1"/>
        <v>9.4799815922687536</v>
      </c>
      <c r="D7" s="486">
        <f t="shared" si="1"/>
        <v>7.1560055223193739</v>
      </c>
      <c r="E7" s="486">
        <f t="shared" si="1"/>
        <v>15.669581224114129</v>
      </c>
      <c r="F7" s="486">
        <f t="shared" si="1"/>
        <v>5.4763000460193281</v>
      </c>
      <c r="G7" s="486">
        <f t="shared" si="1"/>
        <v>21.076852277956743</v>
      </c>
      <c r="H7" s="486">
        <f t="shared" si="1"/>
        <v>100</v>
      </c>
      <c r="I7" s="466"/>
      <c r="J7" s="466"/>
      <c r="K7" s="466"/>
      <c r="L7" s="6"/>
      <c r="M7" s="6"/>
      <c r="N7" s="6"/>
      <c r="O7" s="6"/>
      <c r="P7" s="6"/>
      <c r="Q7" s="6"/>
    </row>
    <row r="8" spans="1:17" ht="26.7" customHeight="1">
      <c r="A8" s="16"/>
      <c r="B8" s="16"/>
      <c r="C8" s="16"/>
      <c r="D8" s="16"/>
      <c r="E8" s="16"/>
      <c r="F8" s="16"/>
      <c r="G8" s="16"/>
      <c r="H8" s="16"/>
      <c r="I8" s="16"/>
      <c r="J8" s="16"/>
      <c r="K8" s="58" t="s">
        <v>9</v>
      </c>
      <c r="L8" s="6"/>
      <c r="M8" s="6"/>
      <c r="N8" s="6"/>
      <c r="O8" s="6"/>
      <c r="P8" s="6"/>
      <c r="Q8" s="6"/>
    </row>
    <row r="9" spans="1:17" ht="12">
      <c r="A9" s="6"/>
      <c r="B9" s="6"/>
      <c r="C9" s="6"/>
      <c r="D9" s="6"/>
      <c r="E9" s="6"/>
      <c r="F9" s="6"/>
      <c r="G9" s="6"/>
      <c r="H9" s="6"/>
      <c r="I9" s="6"/>
      <c r="J9" s="6"/>
      <c r="K9" s="6"/>
      <c r="L9" s="6"/>
      <c r="M9" s="6"/>
      <c r="N9" s="6"/>
      <c r="O9" s="6"/>
      <c r="P9" s="6"/>
      <c r="Q9" s="6"/>
    </row>
    <row r="10" spans="1:17" ht="12">
      <c r="A10" s="6"/>
      <c r="B10" s="6"/>
      <c r="C10" s="6"/>
      <c r="D10" s="6"/>
      <c r="E10" s="6"/>
      <c r="F10" s="6"/>
      <c r="G10" s="6"/>
      <c r="H10" s="6"/>
      <c r="I10" s="6"/>
      <c r="J10" s="6"/>
      <c r="K10" s="6"/>
      <c r="L10" s="6"/>
      <c r="M10" s="6"/>
      <c r="N10" s="6"/>
      <c r="O10" s="6"/>
      <c r="P10" s="6"/>
      <c r="Q10" s="6"/>
    </row>
    <row r="11" spans="1:17" ht="12">
      <c r="A11" s="6"/>
      <c r="B11" s="6"/>
      <c r="C11" s="6"/>
      <c r="D11" s="6"/>
      <c r="E11" s="6"/>
      <c r="F11" s="6"/>
      <c r="G11" s="6"/>
      <c r="H11" s="6"/>
      <c r="I11" s="6"/>
      <c r="J11" s="6"/>
      <c r="K11" s="6"/>
      <c r="L11" s="6"/>
      <c r="M11" s="6"/>
      <c r="N11" s="6"/>
      <c r="O11" s="6"/>
      <c r="P11" s="6"/>
      <c r="Q11" s="6"/>
    </row>
    <row r="12" spans="1:17" ht="12">
      <c r="A12" s="6"/>
      <c r="B12" s="6"/>
      <c r="C12" s="6"/>
      <c r="D12" s="6"/>
      <c r="E12" s="6"/>
      <c r="F12" s="6"/>
      <c r="G12" s="6"/>
      <c r="H12" s="6"/>
      <c r="I12" s="6"/>
      <c r="J12" s="6"/>
      <c r="K12" s="6"/>
      <c r="L12" s="6"/>
      <c r="M12" s="6"/>
      <c r="N12" s="6"/>
      <c r="O12" s="6"/>
      <c r="P12" s="6"/>
      <c r="Q12" s="6"/>
    </row>
    <row r="13" spans="1:17" ht="12">
      <c r="A13" s="6"/>
      <c r="B13" s="6"/>
      <c r="C13" s="6"/>
      <c r="D13" s="6"/>
      <c r="E13" s="6"/>
      <c r="F13" s="6"/>
      <c r="G13" s="6"/>
      <c r="H13" s="6"/>
      <c r="I13" s="6"/>
      <c r="J13" s="6"/>
      <c r="K13" s="6"/>
      <c r="L13" s="6"/>
      <c r="M13" s="6"/>
      <c r="N13" s="6"/>
      <c r="O13" s="6"/>
      <c r="P13" s="6"/>
      <c r="Q13" s="6"/>
    </row>
    <row r="14" spans="1:17" ht="12">
      <c r="A14" s="6"/>
      <c r="B14" s="6"/>
      <c r="C14" s="6"/>
      <c r="D14" s="6"/>
      <c r="E14" s="6"/>
      <c r="F14" s="6"/>
      <c r="G14" s="6"/>
      <c r="H14" s="6"/>
      <c r="I14" s="6"/>
      <c r="J14" s="6"/>
      <c r="K14" s="6"/>
      <c r="L14" s="6"/>
      <c r="M14" s="6"/>
      <c r="N14" s="6"/>
      <c r="O14" s="6"/>
      <c r="P14" s="6"/>
      <c r="Q14" s="6"/>
    </row>
    <row r="15" spans="1:17" ht="12">
      <c r="A15" s="6"/>
      <c r="B15" s="6"/>
      <c r="C15" s="6"/>
      <c r="D15" s="6"/>
      <c r="E15" s="6"/>
      <c r="F15" s="6"/>
      <c r="G15" s="6"/>
      <c r="H15" s="6"/>
      <c r="I15" s="6"/>
      <c r="J15" s="6"/>
      <c r="K15" s="6"/>
      <c r="L15" s="6"/>
      <c r="M15" s="6"/>
      <c r="N15" s="6"/>
      <c r="O15" s="6"/>
      <c r="P15" s="6"/>
      <c r="Q15" s="6"/>
    </row>
    <row r="16" spans="1:17" ht="12">
      <c r="A16" s="6"/>
      <c r="B16" s="6"/>
      <c r="C16" s="6"/>
      <c r="D16" s="6"/>
      <c r="E16" s="6"/>
      <c r="F16" s="6"/>
      <c r="G16" s="6"/>
      <c r="H16" s="6"/>
      <c r="I16" s="6"/>
      <c r="J16" s="6"/>
      <c r="K16" s="6"/>
      <c r="L16" s="6"/>
      <c r="M16" s="6"/>
      <c r="N16" s="6"/>
      <c r="O16" s="6"/>
      <c r="P16" s="6"/>
      <c r="Q16" s="6"/>
    </row>
    <row r="17" spans="1:17" ht="12">
      <c r="A17" s="6"/>
      <c r="B17" s="6"/>
      <c r="C17" s="6"/>
      <c r="D17" s="6"/>
      <c r="E17" s="6"/>
      <c r="F17" s="6"/>
      <c r="G17" s="6"/>
      <c r="H17" s="6"/>
      <c r="I17" s="6"/>
      <c r="J17" s="6"/>
      <c r="K17" s="6"/>
      <c r="L17" s="6"/>
      <c r="M17" s="6"/>
      <c r="N17" s="6"/>
      <c r="O17" s="6"/>
      <c r="P17" s="6"/>
      <c r="Q17" s="6"/>
    </row>
    <row r="18" spans="1:17" ht="12">
      <c r="A18" s="6"/>
      <c r="B18" s="6"/>
      <c r="C18" s="6"/>
      <c r="D18" s="6"/>
      <c r="E18" s="6"/>
      <c r="F18" s="6"/>
      <c r="G18" s="6"/>
      <c r="H18" s="6"/>
      <c r="I18" s="6"/>
      <c r="J18" s="6"/>
      <c r="K18" s="6"/>
      <c r="L18" s="6"/>
      <c r="M18" s="6"/>
      <c r="N18" s="6"/>
      <c r="O18" s="6"/>
      <c r="P18" s="6"/>
      <c r="Q18" s="6"/>
    </row>
    <row r="19" spans="1:17" ht="12">
      <c r="A19" s="6"/>
      <c r="B19" s="6"/>
      <c r="C19" s="6"/>
      <c r="D19" s="6"/>
      <c r="E19" s="6"/>
      <c r="F19" s="6"/>
      <c r="G19" s="6"/>
      <c r="H19" s="6"/>
      <c r="I19" s="6"/>
      <c r="J19" s="6"/>
      <c r="K19" s="6"/>
      <c r="L19" s="6"/>
      <c r="M19" s="6"/>
      <c r="N19" s="6"/>
      <c r="O19" s="6"/>
      <c r="P19" s="6"/>
      <c r="Q19" s="6"/>
    </row>
    <row r="20" spans="1:17" ht="12">
      <c r="A20" s="6"/>
      <c r="B20" s="6"/>
      <c r="C20" s="6"/>
      <c r="D20" s="6"/>
      <c r="E20" s="6"/>
      <c r="F20" s="6"/>
      <c r="G20" s="6"/>
      <c r="H20" s="6"/>
      <c r="I20" s="6"/>
      <c r="J20" s="6"/>
      <c r="K20" s="6"/>
      <c r="L20" s="6"/>
      <c r="M20" s="6"/>
      <c r="N20" s="6"/>
      <c r="O20" s="6"/>
      <c r="P20" s="6"/>
      <c r="Q20" s="6"/>
    </row>
    <row r="21" spans="1:17" ht="12">
      <c r="A21" s="6"/>
      <c r="B21" s="6"/>
      <c r="C21" s="6"/>
      <c r="D21" s="6"/>
      <c r="E21" s="6"/>
      <c r="F21" s="6"/>
      <c r="G21" s="6"/>
      <c r="H21" s="6"/>
      <c r="I21" s="6"/>
      <c r="J21" s="6"/>
      <c r="K21" s="6"/>
      <c r="L21" s="6"/>
      <c r="M21" s="6"/>
      <c r="N21" s="6"/>
      <c r="O21" s="6"/>
      <c r="P21" s="6"/>
      <c r="Q21" s="6"/>
    </row>
    <row r="22" spans="1:17" ht="12">
      <c r="A22" s="6"/>
      <c r="B22" s="6"/>
      <c r="C22" s="6"/>
      <c r="D22" s="6"/>
      <c r="E22" s="6"/>
      <c r="F22" s="6"/>
      <c r="G22" s="6"/>
      <c r="H22" s="6"/>
      <c r="I22" s="6"/>
      <c r="J22" s="6"/>
      <c r="K22" s="6"/>
      <c r="L22" s="6"/>
      <c r="M22" s="6"/>
      <c r="N22" s="6"/>
      <c r="O22" s="6"/>
      <c r="P22" s="6"/>
      <c r="Q22" s="6"/>
    </row>
    <row r="23" spans="1:17" ht="12">
      <c r="A23" s="6"/>
      <c r="B23" s="6"/>
      <c r="C23" s="6"/>
      <c r="D23" s="6"/>
      <c r="E23" s="6"/>
      <c r="F23" s="6"/>
      <c r="G23" s="6"/>
      <c r="H23" s="6"/>
      <c r="I23" s="6"/>
      <c r="J23" s="6"/>
      <c r="K23" s="6"/>
      <c r="L23" s="6"/>
      <c r="M23" s="6"/>
      <c r="N23" s="6"/>
      <c r="O23" s="6"/>
      <c r="P23" s="6"/>
      <c r="Q23" s="6"/>
    </row>
    <row r="24" spans="1:17" ht="12">
      <c r="A24" s="6"/>
      <c r="B24" s="6"/>
      <c r="C24" s="6"/>
      <c r="D24" s="6"/>
      <c r="E24" s="6"/>
      <c r="F24" s="6"/>
      <c r="G24" s="6"/>
      <c r="H24" s="6"/>
      <c r="I24" s="6"/>
      <c r="J24" s="6"/>
      <c r="K24" s="6"/>
      <c r="L24" s="6"/>
      <c r="M24" s="6"/>
      <c r="N24" s="6"/>
      <c r="O24" s="6"/>
      <c r="P24" s="6"/>
      <c r="Q24" s="6"/>
    </row>
  </sheetData>
  <mergeCells count="1">
    <mergeCell ref="A1:K1"/>
  </mergeCells>
  <phoneticPr fontId="3"/>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36FE8-8410-4F8A-B40A-9C834A3A623A}">
  <dimension ref="A1:M33"/>
  <sheetViews>
    <sheetView workbookViewId="0">
      <selection sqref="A1:H1"/>
    </sheetView>
  </sheetViews>
  <sheetFormatPr defaultRowHeight="10.8"/>
  <cols>
    <col min="1" max="1" width="18.875" customWidth="1"/>
    <col min="2" max="8" width="12.625" customWidth="1"/>
  </cols>
  <sheetData>
    <row r="1" spans="1:13" s="16" customFormat="1" ht="26.7" customHeight="1">
      <c r="A1" s="667" t="s">
        <v>1354</v>
      </c>
      <c r="B1" s="667"/>
      <c r="C1" s="667"/>
      <c r="D1" s="667"/>
      <c r="E1" s="667"/>
      <c r="F1" s="667"/>
      <c r="G1" s="667"/>
      <c r="H1" s="667"/>
    </row>
    <row r="2" spans="1:13" s="16" customFormat="1" ht="26.7" customHeight="1">
      <c r="B2" s="17"/>
      <c r="C2" s="17"/>
      <c r="D2" s="17"/>
      <c r="E2" s="17"/>
      <c r="F2" s="17"/>
      <c r="G2" s="17"/>
      <c r="H2" s="17"/>
    </row>
    <row r="3" spans="1:13" s="16" customFormat="1" ht="26.7" customHeight="1">
      <c r="A3" s="468"/>
      <c r="B3" s="469" t="s">
        <v>27</v>
      </c>
      <c r="C3" s="469" t="s">
        <v>28</v>
      </c>
      <c r="D3" s="469" t="s">
        <v>29</v>
      </c>
      <c r="E3" s="469" t="s">
        <v>5</v>
      </c>
      <c r="F3" s="469" t="s">
        <v>6</v>
      </c>
      <c r="G3" s="469" t="s">
        <v>7</v>
      </c>
      <c r="H3" s="469" t="s">
        <v>8</v>
      </c>
    </row>
    <row r="4" spans="1:13" s="16" customFormat="1" ht="26.7" customHeight="1">
      <c r="A4" s="462" t="s">
        <v>722</v>
      </c>
      <c r="B4" s="488"/>
      <c r="C4" s="488"/>
      <c r="D4" s="488"/>
      <c r="E4" s="488"/>
      <c r="F4" s="488"/>
      <c r="G4" s="488"/>
      <c r="H4" s="488"/>
    </row>
    <row r="5" spans="1:13" s="16" customFormat="1" ht="26.7" customHeight="1">
      <c r="A5" s="464" t="s">
        <v>712</v>
      </c>
      <c r="B5" s="489"/>
      <c r="C5" s="489"/>
      <c r="D5" s="489"/>
      <c r="E5" s="489"/>
      <c r="F5" s="489"/>
      <c r="G5" s="489"/>
      <c r="H5" s="489"/>
    </row>
    <row r="6" spans="1:13" s="16" customFormat="1" ht="26.7" customHeight="1">
      <c r="A6" s="462" t="s">
        <v>723</v>
      </c>
      <c r="B6" s="487">
        <v>745</v>
      </c>
      <c r="C6" s="487">
        <v>1638</v>
      </c>
      <c r="D6" s="487">
        <v>1644</v>
      </c>
      <c r="E6" s="487">
        <f>SUM(B6:D6)</f>
        <v>4027</v>
      </c>
      <c r="F6" s="487">
        <v>404</v>
      </c>
      <c r="G6" s="487">
        <v>2</v>
      </c>
      <c r="H6" s="487">
        <f>SUM(E6:G6)</f>
        <v>4433</v>
      </c>
    </row>
    <row r="7" spans="1:13" s="16" customFormat="1" ht="26.7" customHeight="1">
      <c r="A7" s="464" t="s">
        <v>712</v>
      </c>
      <c r="B7" s="486">
        <f>B6/$E6*100</f>
        <v>18.500124161907127</v>
      </c>
      <c r="C7" s="486">
        <f t="shared" ref="C7:E7" si="0">C6/$E6*100</f>
        <v>40.675440774770301</v>
      </c>
      <c r="D7" s="486">
        <f t="shared" si="0"/>
        <v>40.824435063322575</v>
      </c>
      <c r="E7" s="486">
        <f t="shared" si="0"/>
        <v>100</v>
      </c>
      <c r="F7" s="466"/>
      <c r="G7" s="466"/>
      <c r="H7" s="466"/>
    </row>
    <row r="8" spans="1:13" s="16" customFormat="1" ht="26.7" customHeight="1">
      <c r="H8" s="58" t="s">
        <v>9</v>
      </c>
    </row>
    <row r="9" spans="1:13" s="16" customFormat="1" ht="13.8"/>
    <row r="10" spans="1:13" ht="12">
      <c r="A10" s="6"/>
      <c r="B10" s="6"/>
      <c r="C10" s="6"/>
      <c r="D10" s="6"/>
      <c r="E10" s="6"/>
      <c r="F10" s="6"/>
      <c r="G10" s="6"/>
      <c r="H10" s="6"/>
      <c r="I10" s="6"/>
      <c r="J10" s="6"/>
      <c r="K10" s="6"/>
      <c r="L10" s="6"/>
      <c r="M10" s="6"/>
    </row>
    <row r="11" spans="1:13" ht="12">
      <c r="A11" s="6"/>
      <c r="B11" s="6"/>
      <c r="C11" s="6"/>
      <c r="D11" s="6"/>
      <c r="E11" s="6"/>
      <c r="F11" s="6"/>
      <c r="G11" s="6"/>
      <c r="H11" s="6"/>
      <c r="I11" s="6"/>
      <c r="J11" s="6"/>
      <c r="K11" s="6"/>
      <c r="L11" s="6"/>
      <c r="M11" s="6"/>
    </row>
    <row r="12" spans="1:13" ht="12">
      <c r="A12" s="6"/>
      <c r="B12" s="6"/>
      <c r="C12" s="6"/>
      <c r="D12" s="6"/>
      <c r="E12" s="6"/>
      <c r="F12" s="6"/>
      <c r="G12" s="6"/>
      <c r="H12" s="6"/>
      <c r="I12" s="6"/>
      <c r="J12" s="6"/>
      <c r="K12" s="6"/>
      <c r="L12" s="6"/>
      <c r="M12" s="6"/>
    </row>
    <row r="13" spans="1:13" ht="12">
      <c r="A13" s="6"/>
      <c r="B13" s="6"/>
      <c r="C13" s="6"/>
      <c r="D13" s="6"/>
      <c r="E13" s="6"/>
      <c r="F13" s="6"/>
      <c r="G13" s="6"/>
      <c r="H13" s="6"/>
      <c r="I13" s="6"/>
      <c r="J13" s="6"/>
      <c r="K13" s="6"/>
      <c r="L13" s="6"/>
      <c r="M13" s="6"/>
    </row>
    <row r="14" spans="1:13" ht="12">
      <c r="A14" s="6"/>
      <c r="B14" s="6"/>
      <c r="C14" s="6"/>
      <c r="D14" s="6"/>
      <c r="E14" s="6"/>
      <c r="F14" s="6"/>
      <c r="G14" s="6"/>
      <c r="H14" s="6"/>
      <c r="I14" s="6"/>
      <c r="J14" s="6"/>
      <c r="K14" s="6"/>
      <c r="L14" s="6"/>
      <c r="M14" s="6"/>
    </row>
    <row r="15" spans="1:13" ht="12">
      <c r="A15" s="6"/>
      <c r="B15" s="6"/>
      <c r="C15" s="6"/>
      <c r="D15" s="6"/>
      <c r="E15" s="6"/>
      <c r="F15" s="6"/>
      <c r="G15" s="6"/>
      <c r="H15" s="6"/>
      <c r="I15" s="6"/>
      <c r="J15" s="6"/>
      <c r="K15" s="6"/>
      <c r="L15" s="6"/>
      <c r="M15" s="6"/>
    </row>
    <row r="16" spans="1:13" ht="12">
      <c r="A16" s="6"/>
      <c r="B16" s="6"/>
      <c r="C16" s="6"/>
      <c r="D16" s="6"/>
      <c r="E16" s="6"/>
      <c r="F16" s="6"/>
      <c r="G16" s="6"/>
      <c r="H16" s="6"/>
      <c r="I16" s="6"/>
      <c r="J16" s="6"/>
      <c r="K16" s="6"/>
      <c r="L16" s="6"/>
      <c r="M16" s="6"/>
    </row>
    <row r="17" spans="1:13" ht="12">
      <c r="A17" s="6"/>
      <c r="B17" s="6"/>
      <c r="C17" s="6"/>
      <c r="D17" s="6"/>
      <c r="E17" s="6"/>
      <c r="F17" s="6"/>
      <c r="G17" s="6"/>
      <c r="H17" s="6"/>
      <c r="I17" s="6"/>
      <c r="J17" s="6"/>
      <c r="K17" s="6"/>
      <c r="L17" s="6"/>
      <c r="M17" s="6"/>
    </row>
    <row r="18" spans="1:13" ht="12">
      <c r="A18" s="6"/>
      <c r="B18" s="6"/>
      <c r="C18" s="6"/>
      <c r="D18" s="6"/>
      <c r="E18" s="6"/>
      <c r="F18" s="6"/>
      <c r="G18" s="6"/>
      <c r="H18" s="6"/>
      <c r="I18" s="6"/>
      <c r="J18" s="6"/>
      <c r="K18" s="6"/>
      <c r="L18" s="6"/>
      <c r="M18" s="6"/>
    </row>
    <row r="19" spans="1:13" ht="12">
      <c r="A19" s="6"/>
      <c r="B19" s="6"/>
      <c r="C19" s="6"/>
      <c r="D19" s="6"/>
      <c r="E19" s="6"/>
      <c r="F19" s="6"/>
      <c r="G19" s="6"/>
      <c r="H19" s="6"/>
      <c r="I19" s="6"/>
      <c r="J19" s="6"/>
      <c r="K19" s="6"/>
      <c r="L19" s="6"/>
      <c r="M19" s="6"/>
    </row>
    <row r="20" spans="1:13" ht="12">
      <c r="A20" s="6"/>
      <c r="B20" s="6"/>
      <c r="C20" s="6"/>
      <c r="D20" s="6"/>
      <c r="E20" s="6"/>
      <c r="F20" s="6"/>
      <c r="G20" s="6"/>
      <c r="H20" s="6"/>
      <c r="I20" s="6"/>
      <c r="J20" s="6"/>
      <c r="K20" s="6"/>
      <c r="L20" s="6"/>
      <c r="M20" s="6"/>
    </row>
    <row r="21" spans="1:13" ht="12">
      <c r="A21" s="6"/>
      <c r="B21" s="6"/>
      <c r="C21" s="6"/>
      <c r="D21" s="6"/>
      <c r="E21" s="6"/>
      <c r="F21" s="6"/>
      <c r="G21" s="6"/>
      <c r="H21" s="6"/>
      <c r="I21" s="6"/>
      <c r="J21" s="6"/>
      <c r="K21" s="6"/>
      <c r="L21" s="6"/>
      <c r="M21" s="6"/>
    </row>
    <row r="22" spans="1:13" ht="12">
      <c r="A22" s="6"/>
      <c r="B22" s="6"/>
      <c r="C22" s="6"/>
      <c r="D22" s="6"/>
      <c r="E22" s="6"/>
      <c r="F22" s="6"/>
      <c r="G22" s="6"/>
      <c r="H22" s="6"/>
      <c r="I22" s="6"/>
      <c r="J22" s="6"/>
      <c r="K22" s="6"/>
      <c r="L22" s="6"/>
      <c r="M22" s="6"/>
    </row>
    <row r="23" spans="1:13" ht="12">
      <c r="A23" s="6"/>
      <c r="B23" s="6"/>
      <c r="C23" s="6"/>
      <c r="D23" s="6"/>
      <c r="E23" s="6"/>
      <c r="F23" s="6"/>
      <c r="G23" s="6"/>
      <c r="H23" s="6"/>
      <c r="I23" s="6"/>
      <c r="J23" s="6"/>
      <c r="K23" s="6"/>
      <c r="L23" s="6"/>
      <c r="M23" s="6"/>
    </row>
    <row r="24" spans="1:13" ht="12">
      <c r="A24" s="6"/>
      <c r="B24" s="6"/>
      <c r="C24" s="6"/>
      <c r="D24" s="6"/>
      <c r="E24" s="6"/>
      <c r="F24" s="6"/>
      <c r="G24" s="6"/>
      <c r="H24" s="6"/>
      <c r="I24" s="6"/>
      <c r="J24" s="6"/>
      <c r="K24" s="6"/>
      <c r="L24" s="6"/>
      <c r="M24" s="6"/>
    </row>
    <row r="25" spans="1:13" ht="12">
      <c r="A25" s="6"/>
      <c r="B25" s="6"/>
      <c r="C25" s="6"/>
      <c r="D25" s="6"/>
      <c r="E25" s="6"/>
      <c r="F25" s="6"/>
      <c r="G25" s="6"/>
      <c r="H25" s="6"/>
      <c r="I25" s="6"/>
      <c r="J25" s="6"/>
      <c r="K25" s="6"/>
      <c r="L25" s="6"/>
      <c r="M25" s="6"/>
    </row>
    <row r="26" spans="1:13" ht="12">
      <c r="A26" s="6"/>
      <c r="B26" s="6"/>
      <c r="C26" s="6"/>
      <c r="D26" s="6"/>
      <c r="E26" s="6"/>
      <c r="F26" s="6"/>
      <c r="G26" s="6"/>
      <c r="H26" s="6"/>
      <c r="I26" s="6"/>
      <c r="J26" s="6"/>
      <c r="K26" s="6"/>
      <c r="L26" s="6"/>
      <c r="M26" s="6"/>
    </row>
    <row r="27" spans="1:13" ht="12">
      <c r="A27" s="6"/>
      <c r="B27" s="6"/>
      <c r="C27" s="6"/>
      <c r="D27" s="6"/>
      <c r="E27" s="6"/>
      <c r="F27" s="6"/>
      <c r="G27" s="6"/>
      <c r="H27" s="6"/>
      <c r="I27" s="6"/>
      <c r="J27" s="6"/>
      <c r="K27" s="6"/>
      <c r="L27" s="6"/>
      <c r="M27" s="6"/>
    </row>
    <row r="28" spans="1:13" ht="12">
      <c r="A28" s="6"/>
      <c r="B28" s="6"/>
      <c r="C28" s="6"/>
      <c r="D28" s="6"/>
      <c r="E28" s="6"/>
      <c r="F28" s="6"/>
      <c r="G28" s="6"/>
      <c r="H28" s="6"/>
      <c r="I28" s="6"/>
      <c r="J28" s="6"/>
      <c r="K28" s="6"/>
      <c r="L28" s="6"/>
      <c r="M28" s="6"/>
    </row>
    <row r="29" spans="1:13" ht="12">
      <c r="A29" s="6"/>
      <c r="B29" s="6"/>
      <c r="C29" s="6"/>
      <c r="D29" s="6"/>
      <c r="E29" s="6"/>
      <c r="F29" s="6"/>
      <c r="G29" s="6"/>
      <c r="H29" s="6"/>
      <c r="I29" s="6"/>
      <c r="J29" s="6"/>
      <c r="K29" s="6"/>
      <c r="L29" s="6"/>
      <c r="M29" s="6"/>
    </row>
    <row r="30" spans="1:13" ht="12">
      <c r="A30" s="6"/>
      <c r="B30" s="6"/>
      <c r="C30" s="6"/>
      <c r="D30" s="6"/>
      <c r="E30" s="6"/>
      <c r="F30" s="6"/>
      <c r="G30" s="6"/>
      <c r="H30" s="6"/>
      <c r="I30" s="6"/>
      <c r="J30" s="6"/>
      <c r="K30" s="6"/>
      <c r="L30" s="6"/>
      <c r="M30" s="6"/>
    </row>
    <row r="31" spans="1:13" ht="12">
      <c r="A31" s="6"/>
      <c r="B31" s="6"/>
      <c r="C31" s="6"/>
      <c r="D31" s="6"/>
      <c r="E31" s="6"/>
      <c r="F31" s="6"/>
      <c r="G31" s="6"/>
      <c r="H31" s="6"/>
      <c r="I31" s="6"/>
      <c r="J31" s="6"/>
      <c r="K31" s="6"/>
      <c r="L31" s="6"/>
      <c r="M31" s="6"/>
    </row>
    <row r="32" spans="1:13" ht="12">
      <c r="A32" s="6"/>
      <c r="B32" s="6"/>
      <c r="C32" s="6"/>
      <c r="D32" s="6"/>
      <c r="E32" s="6"/>
      <c r="F32" s="6"/>
      <c r="G32" s="6"/>
      <c r="H32" s="6"/>
      <c r="I32" s="6"/>
      <c r="J32" s="6"/>
      <c r="K32" s="6"/>
      <c r="L32" s="6"/>
      <c r="M32" s="6"/>
    </row>
    <row r="33" spans="1:13" ht="12">
      <c r="A33" s="6"/>
      <c r="B33" s="6"/>
      <c r="C33" s="6"/>
      <c r="D33" s="6"/>
      <c r="E33" s="6"/>
      <c r="F33" s="6"/>
      <c r="G33" s="6"/>
      <c r="H33" s="6"/>
      <c r="I33" s="6"/>
      <c r="J33" s="6"/>
      <c r="K33" s="6"/>
      <c r="L33" s="6"/>
      <c r="M33" s="6"/>
    </row>
  </sheetData>
  <mergeCells count="1">
    <mergeCell ref="A1:H1"/>
  </mergeCells>
  <phoneticPr fontId="3"/>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0D756-095B-4DE5-961B-E3977FE5215D}">
  <dimension ref="A1:L20"/>
  <sheetViews>
    <sheetView workbookViewId="0">
      <selection activeCell="K12" sqref="K12"/>
    </sheetView>
  </sheetViews>
  <sheetFormatPr defaultRowHeight="10.8"/>
  <cols>
    <col min="1" max="1" width="14.5" customWidth="1"/>
    <col min="2" max="11" width="14.625" customWidth="1"/>
  </cols>
  <sheetData>
    <row r="1" spans="1:12" ht="27.6" customHeight="1">
      <c r="A1" s="667" t="s">
        <v>1348</v>
      </c>
      <c r="B1" s="667"/>
      <c r="C1" s="667"/>
      <c r="D1" s="667"/>
      <c r="E1" s="667"/>
      <c r="F1" s="667"/>
      <c r="G1" s="667"/>
      <c r="H1" s="667"/>
      <c r="I1" s="667"/>
      <c r="J1" s="667"/>
      <c r="K1" s="667"/>
      <c r="L1" s="6"/>
    </row>
    <row r="2" spans="1:12" ht="27.6" customHeight="1">
      <c r="A2" s="16"/>
      <c r="B2" s="17"/>
      <c r="C2" s="17"/>
      <c r="D2" s="17"/>
      <c r="E2" s="17"/>
      <c r="F2" s="17"/>
      <c r="G2" s="17"/>
      <c r="H2" s="17"/>
      <c r="I2" s="17"/>
      <c r="J2" s="17"/>
      <c r="K2" s="16"/>
      <c r="L2" s="6"/>
    </row>
    <row r="3" spans="1:12" ht="57" customHeight="1">
      <c r="A3" s="468"/>
      <c r="B3" s="469" t="s">
        <v>15</v>
      </c>
      <c r="C3" s="469" t="s">
        <v>30</v>
      </c>
      <c r="D3" s="469" t="s">
        <v>31</v>
      </c>
      <c r="E3" s="469" t="s">
        <v>32</v>
      </c>
      <c r="F3" s="469" t="s">
        <v>33</v>
      </c>
      <c r="G3" s="469" t="s">
        <v>1333</v>
      </c>
      <c r="H3" s="469" t="s">
        <v>5</v>
      </c>
      <c r="I3" s="469" t="s">
        <v>6</v>
      </c>
      <c r="J3" s="469" t="s">
        <v>7</v>
      </c>
      <c r="K3" s="469" t="s">
        <v>8</v>
      </c>
      <c r="L3" s="6"/>
    </row>
    <row r="4" spans="1:12" ht="27.6" customHeight="1">
      <c r="A4" s="462" t="s">
        <v>722</v>
      </c>
      <c r="B4" s="470">
        <v>1659</v>
      </c>
      <c r="C4" s="470">
        <v>692</v>
      </c>
      <c r="D4" s="470">
        <v>603</v>
      </c>
      <c r="E4" s="470">
        <v>599</v>
      </c>
      <c r="F4" s="470">
        <v>92</v>
      </c>
      <c r="G4" s="470">
        <v>248</v>
      </c>
      <c r="H4" s="470">
        <f>SUM(B4:G4)</f>
        <v>3893</v>
      </c>
      <c r="I4" s="470">
        <v>115</v>
      </c>
      <c r="J4" s="16">
        <v>49</v>
      </c>
      <c r="K4" s="470">
        <f>SUM(H4:J4)</f>
        <v>4057</v>
      </c>
      <c r="L4" s="6"/>
    </row>
    <row r="5" spans="1:12" ht="27.6" customHeight="1">
      <c r="A5" s="464" t="s">
        <v>712</v>
      </c>
      <c r="B5" s="472">
        <f>B4/$H4*100</f>
        <v>42.614949910095042</v>
      </c>
      <c r="C5" s="472">
        <f t="shared" ref="C5:H5" si="0">C4/$H4*100</f>
        <v>17.775494477266889</v>
      </c>
      <c r="D5" s="472">
        <f t="shared" si="0"/>
        <v>15.489339840739788</v>
      </c>
      <c r="E5" s="472">
        <f t="shared" si="0"/>
        <v>15.386591317749806</v>
      </c>
      <c r="F5" s="472">
        <f t="shared" si="0"/>
        <v>2.3632160287695863</v>
      </c>
      <c r="G5" s="472">
        <f t="shared" si="0"/>
        <v>6.3704084253788844</v>
      </c>
      <c r="H5" s="472">
        <f t="shared" si="0"/>
        <v>100</v>
      </c>
      <c r="I5" s="474"/>
      <c r="J5" s="474"/>
      <c r="K5" s="474"/>
      <c r="L5" s="6"/>
    </row>
    <row r="6" spans="1:12" ht="27.6" customHeight="1">
      <c r="A6" s="462" t="s">
        <v>723</v>
      </c>
      <c r="B6" s="475">
        <v>1797</v>
      </c>
      <c r="C6" s="475">
        <v>656</v>
      </c>
      <c r="D6" s="475">
        <v>619</v>
      </c>
      <c r="E6" s="475">
        <v>728</v>
      </c>
      <c r="F6" s="475">
        <v>145</v>
      </c>
      <c r="G6" s="475">
        <v>263</v>
      </c>
      <c r="H6" s="475">
        <f>SUM(B6:G6)</f>
        <v>4208</v>
      </c>
      <c r="I6" s="475">
        <v>223</v>
      </c>
      <c r="J6" s="475">
        <v>2</v>
      </c>
      <c r="K6" s="475">
        <f>SUM(H6:J6)</f>
        <v>4433</v>
      </c>
      <c r="L6" s="6"/>
    </row>
    <row r="7" spans="1:12" ht="27.6" customHeight="1">
      <c r="A7" s="464" t="s">
        <v>712</v>
      </c>
      <c r="B7" s="449">
        <f>B6/$H6*100</f>
        <v>42.704372623574145</v>
      </c>
      <c r="C7" s="449">
        <f t="shared" ref="C7:H7" si="1">C6/$H6*100</f>
        <v>15.589353612167301</v>
      </c>
      <c r="D7" s="449">
        <f t="shared" si="1"/>
        <v>14.710076045627376</v>
      </c>
      <c r="E7" s="449">
        <f t="shared" si="1"/>
        <v>17.300380228136884</v>
      </c>
      <c r="F7" s="449">
        <f t="shared" si="1"/>
        <v>3.4458174904942971</v>
      </c>
      <c r="G7" s="449">
        <f t="shared" si="1"/>
        <v>6.25</v>
      </c>
      <c r="H7" s="449">
        <f t="shared" si="1"/>
        <v>100</v>
      </c>
      <c r="I7" s="474"/>
      <c r="J7" s="474"/>
      <c r="K7" s="474"/>
      <c r="L7" s="6"/>
    </row>
    <row r="8" spans="1:12" ht="27.6" customHeight="1">
      <c r="A8" s="16"/>
      <c r="B8" s="16"/>
      <c r="C8" s="16"/>
      <c r="D8" s="16"/>
      <c r="E8" s="16"/>
      <c r="F8" s="16"/>
      <c r="G8" s="16"/>
      <c r="H8" s="16"/>
      <c r="I8" s="16"/>
      <c r="J8" s="16"/>
      <c r="K8" s="58" t="s">
        <v>9</v>
      </c>
      <c r="L8" s="6"/>
    </row>
    <row r="9" spans="1:12" ht="12">
      <c r="A9" s="6"/>
      <c r="B9" s="6"/>
      <c r="C9" s="6"/>
      <c r="D9" s="6"/>
      <c r="E9" s="6"/>
      <c r="F9" s="6"/>
      <c r="G9" s="6"/>
      <c r="H9" s="6"/>
      <c r="I9" s="6"/>
      <c r="J9" s="6"/>
      <c r="K9" s="6"/>
      <c r="L9" s="6"/>
    </row>
    <row r="10" spans="1:12" ht="12">
      <c r="A10" s="6"/>
      <c r="B10" s="6"/>
      <c r="C10" s="6"/>
      <c r="D10" s="6"/>
      <c r="E10" s="6"/>
      <c r="F10" s="6"/>
      <c r="G10" s="6"/>
      <c r="H10" s="6"/>
      <c r="I10" s="6"/>
      <c r="J10" s="6"/>
      <c r="K10" s="6"/>
      <c r="L10" s="6"/>
    </row>
    <row r="11" spans="1:12" ht="12">
      <c r="A11" s="6"/>
      <c r="B11" s="6"/>
      <c r="C11" s="6"/>
      <c r="D11" s="6"/>
      <c r="E11" s="6"/>
      <c r="F11" s="6"/>
      <c r="G11" s="6"/>
      <c r="H11" s="6"/>
      <c r="I11" s="6"/>
      <c r="J11" s="6"/>
      <c r="K11" s="6"/>
      <c r="L11" s="6"/>
    </row>
    <row r="12" spans="1:12" ht="12">
      <c r="A12" s="6"/>
      <c r="B12" s="6"/>
      <c r="C12" s="6"/>
      <c r="D12" s="6"/>
      <c r="E12" s="6"/>
      <c r="F12" s="6"/>
      <c r="G12" s="6"/>
      <c r="H12" s="6"/>
      <c r="I12" s="6"/>
      <c r="J12" s="6"/>
      <c r="K12" s="6"/>
      <c r="L12" s="6"/>
    </row>
    <row r="13" spans="1:12" ht="12">
      <c r="A13" s="6"/>
      <c r="B13" s="6"/>
      <c r="C13" s="6"/>
      <c r="D13" s="6"/>
      <c r="E13" s="6"/>
      <c r="F13" s="6"/>
      <c r="G13" s="6"/>
      <c r="H13" s="6"/>
      <c r="I13" s="6"/>
      <c r="J13" s="6"/>
      <c r="K13" s="6"/>
      <c r="L13" s="6"/>
    </row>
    <row r="14" spans="1:12" ht="12">
      <c r="A14" s="6"/>
      <c r="B14" s="6"/>
      <c r="C14" s="6"/>
      <c r="D14" s="6"/>
      <c r="E14" s="6"/>
      <c r="F14" s="6"/>
      <c r="G14" s="6"/>
      <c r="H14" s="6"/>
      <c r="I14" s="6"/>
      <c r="J14" s="6"/>
      <c r="K14" s="6"/>
      <c r="L14" s="6"/>
    </row>
    <row r="15" spans="1:12" ht="12">
      <c r="A15" s="6"/>
      <c r="B15" s="6"/>
      <c r="C15" s="6"/>
      <c r="D15" s="6"/>
      <c r="E15" s="6"/>
      <c r="F15" s="6"/>
      <c r="G15" s="6"/>
      <c r="H15" s="6"/>
      <c r="I15" s="6"/>
      <c r="J15" s="6"/>
      <c r="K15" s="6"/>
      <c r="L15" s="6"/>
    </row>
    <row r="16" spans="1:12" ht="12">
      <c r="A16" s="6"/>
      <c r="B16" s="6"/>
      <c r="C16" s="6"/>
      <c r="D16" s="6"/>
      <c r="E16" s="6"/>
      <c r="F16" s="6"/>
      <c r="G16" s="6"/>
      <c r="H16" s="6"/>
      <c r="I16" s="6"/>
      <c r="J16" s="6"/>
      <c r="K16" s="6"/>
      <c r="L16" s="6"/>
    </row>
    <row r="17" spans="1:12" ht="12">
      <c r="A17" s="6"/>
      <c r="B17" s="6"/>
      <c r="C17" s="6"/>
      <c r="D17" s="6"/>
      <c r="E17" s="6"/>
      <c r="F17" s="6"/>
      <c r="G17" s="6"/>
      <c r="H17" s="6"/>
      <c r="I17" s="6"/>
      <c r="J17" s="6"/>
      <c r="K17" s="6"/>
      <c r="L17" s="6"/>
    </row>
    <row r="18" spans="1:12" ht="12">
      <c r="A18" s="6"/>
      <c r="B18" s="6"/>
      <c r="C18" s="6"/>
      <c r="D18" s="6"/>
      <c r="E18" s="6"/>
      <c r="F18" s="6"/>
      <c r="G18" s="6"/>
      <c r="H18" s="6"/>
      <c r="I18" s="6"/>
      <c r="J18" s="6"/>
      <c r="K18" s="6"/>
      <c r="L18" s="6"/>
    </row>
    <row r="19" spans="1:12" ht="12">
      <c r="A19" s="6"/>
      <c r="B19" s="6"/>
      <c r="C19" s="6"/>
      <c r="D19" s="6"/>
      <c r="E19" s="6"/>
      <c r="F19" s="6"/>
      <c r="G19" s="6"/>
      <c r="H19" s="6"/>
      <c r="I19" s="6"/>
      <c r="J19" s="6"/>
      <c r="K19" s="6"/>
      <c r="L19" s="6"/>
    </row>
    <row r="20" spans="1:12" ht="12">
      <c r="A20" s="6"/>
      <c r="B20" s="6"/>
      <c r="C20" s="6"/>
      <c r="D20" s="6"/>
      <c r="E20" s="6"/>
      <c r="F20" s="6"/>
      <c r="G20" s="6"/>
      <c r="H20" s="6"/>
      <c r="I20" s="6"/>
      <c r="J20" s="6"/>
      <c r="K20" s="6"/>
      <c r="L20" s="6"/>
    </row>
  </sheetData>
  <mergeCells count="1">
    <mergeCell ref="A1:K1"/>
  </mergeCells>
  <phoneticPr fontId="3"/>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AD8E5-4E04-4C2E-B18C-804742FFD5F3}">
  <dimension ref="A1:N32"/>
  <sheetViews>
    <sheetView workbookViewId="0">
      <selection sqref="A1:I1"/>
    </sheetView>
  </sheetViews>
  <sheetFormatPr defaultRowHeight="10.8"/>
  <cols>
    <col min="1" max="1" width="14.5" customWidth="1"/>
    <col min="2" max="9" width="12.625" customWidth="1"/>
  </cols>
  <sheetData>
    <row r="1" spans="1:14" ht="27.6" customHeight="1">
      <c r="A1" s="667" t="s">
        <v>1347</v>
      </c>
      <c r="B1" s="667"/>
      <c r="C1" s="667"/>
      <c r="D1" s="667"/>
      <c r="E1" s="667"/>
      <c r="F1" s="667"/>
      <c r="G1" s="667"/>
      <c r="H1" s="667"/>
      <c r="I1" s="667"/>
      <c r="J1" s="6"/>
      <c r="K1" s="6"/>
      <c r="L1" s="6"/>
      <c r="M1" s="6"/>
      <c r="N1" s="6"/>
    </row>
    <row r="2" spans="1:14" ht="27.6" customHeight="1">
      <c r="A2" s="16"/>
      <c r="B2" s="17"/>
      <c r="C2" s="17"/>
      <c r="D2" s="17"/>
      <c r="E2" s="17"/>
      <c r="F2" s="17"/>
      <c r="G2" s="17"/>
      <c r="H2" s="17"/>
      <c r="I2" s="17"/>
      <c r="J2" s="6"/>
      <c r="K2" s="6"/>
      <c r="L2" s="6"/>
      <c r="M2" s="6"/>
      <c r="N2" s="6"/>
    </row>
    <row r="3" spans="1:14" ht="27.6" customHeight="1">
      <c r="A3" s="468"/>
      <c r="B3" s="469" t="s">
        <v>34</v>
      </c>
      <c r="C3" s="469" t="s">
        <v>35</v>
      </c>
      <c r="D3" s="469" t="s">
        <v>36</v>
      </c>
      <c r="E3" s="469" t="s">
        <v>4</v>
      </c>
      <c r="F3" s="469" t="s">
        <v>5</v>
      </c>
      <c r="G3" s="469" t="s">
        <v>6</v>
      </c>
      <c r="H3" s="469" t="s">
        <v>7</v>
      </c>
      <c r="I3" s="469" t="s">
        <v>8</v>
      </c>
      <c r="J3" s="6"/>
      <c r="K3" s="6"/>
      <c r="L3" s="6"/>
      <c r="M3" s="6"/>
      <c r="N3" s="6"/>
    </row>
    <row r="4" spans="1:14" ht="27.6" customHeight="1">
      <c r="A4" s="462" t="s">
        <v>722</v>
      </c>
      <c r="B4" s="463">
        <v>109</v>
      </c>
      <c r="C4" s="463">
        <v>1343</v>
      </c>
      <c r="D4" s="463">
        <v>1735</v>
      </c>
      <c r="E4" s="463">
        <v>288</v>
      </c>
      <c r="F4" s="463">
        <v>3475</v>
      </c>
      <c r="G4" s="463">
        <v>132</v>
      </c>
      <c r="H4" s="470">
        <v>450</v>
      </c>
      <c r="I4" s="490">
        <v>4057</v>
      </c>
      <c r="J4" s="6"/>
      <c r="K4" s="6"/>
      <c r="L4" s="6"/>
      <c r="M4" s="6"/>
      <c r="N4" s="6"/>
    </row>
    <row r="5" spans="1:14" ht="27.6" customHeight="1">
      <c r="A5" s="464" t="s">
        <v>712</v>
      </c>
      <c r="B5" s="486">
        <f>B4/$F4*100</f>
        <v>3.136690647482014</v>
      </c>
      <c r="C5" s="486">
        <f t="shared" ref="C5:F5" si="0">C4/$F4*100</f>
        <v>38.647482014388487</v>
      </c>
      <c r="D5" s="486">
        <f t="shared" si="0"/>
        <v>49.928057553956833</v>
      </c>
      <c r="E5" s="486">
        <f t="shared" si="0"/>
        <v>8.2877697841726619</v>
      </c>
      <c r="F5" s="486">
        <f t="shared" si="0"/>
        <v>100</v>
      </c>
      <c r="G5" s="486"/>
      <c r="H5" s="486"/>
      <c r="I5" s="491"/>
      <c r="J5" s="6"/>
      <c r="K5" s="6"/>
      <c r="L5" s="6"/>
      <c r="M5" s="6"/>
      <c r="N5" s="6"/>
    </row>
    <row r="6" spans="1:14" ht="27.6" customHeight="1">
      <c r="A6" s="462" t="s">
        <v>723</v>
      </c>
      <c r="B6" s="487">
        <v>115</v>
      </c>
      <c r="C6" s="487">
        <v>1176</v>
      </c>
      <c r="D6" s="487">
        <v>2638</v>
      </c>
      <c r="E6" s="487">
        <v>300</v>
      </c>
      <c r="F6" s="487">
        <f>SUM(B6:E6)</f>
        <v>4229</v>
      </c>
      <c r="G6" s="487">
        <v>200</v>
      </c>
      <c r="H6" s="487">
        <v>4</v>
      </c>
      <c r="I6" s="487">
        <f>SUM(F6:H6)</f>
        <v>4433</v>
      </c>
      <c r="J6" s="6"/>
      <c r="K6" s="6"/>
      <c r="L6" s="6"/>
      <c r="M6" s="6"/>
      <c r="N6" s="6"/>
    </row>
    <row r="7" spans="1:14" ht="27.6" customHeight="1">
      <c r="A7" s="464" t="s">
        <v>712</v>
      </c>
      <c r="B7" s="486">
        <f>B6/$F6*100</f>
        <v>2.7193189879404116</v>
      </c>
      <c r="C7" s="486">
        <f t="shared" ref="C7:F7" si="1">C6/$F6*100</f>
        <v>27.807992433199335</v>
      </c>
      <c r="D7" s="486">
        <f t="shared" si="1"/>
        <v>62.378812958146135</v>
      </c>
      <c r="E7" s="486">
        <f t="shared" si="1"/>
        <v>7.0938756207141171</v>
      </c>
      <c r="F7" s="486">
        <f t="shared" si="1"/>
        <v>100</v>
      </c>
      <c r="G7" s="466"/>
      <c r="H7" s="466"/>
      <c r="I7" s="466"/>
      <c r="J7" s="6"/>
      <c r="K7" s="6"/>
      <c r="L7" s="6"/>
      <c r="M7" s="6"/>
      <c r="N7" s="6"/>
    </row>
    <row r="8" spans="1:14" ht="27.6" customHeight="1">
      <c r="A8" s="16" t="s">
        <v>724</v>
      </c>
      <c r="B8" s="16"/>
      <c r="C8" s="16"/>
      <c r="D8" s="16"/>
      <c r="E8" s="16"/>
      <c r="F8" s="16"/>
      <c r="G8" s="16"/>
      <c r="H8" s="16"/>
      <c r="I8" s="58" t="s">
        <v>9</v>
      </c>
      <c r="J8" s="6"/>
      <c r="K8" s="6"/>
      <c r="L8" s="6"/>
      <c r="M8" s="6"/>
      <c r="N8" s="6"/>
    </row>
    <row r="9" spans="1:14" ht="12">
      <c r="A9" s="6"/>
      <c r="B9" s="6"/>
      <c r="C9" s="6"/>
      <c r="D9" s="6"/>
      <c r="E9" s="6"/>
      <c r="F9" s="6"/>
      <c r="G9" s="6"/>
      <c r="H9" s="6"/>
      <c r="I9" s="6"/>
      <c r="J9" s="6"/>
      <c r="K9" s="6"/>
      <c r="L9" s="6"/>
      <c r="M9" s="6"/>
      <c r="N9" s="6"/>
    </row>
    <row r="10" spans="1:14" ht="12">
      <c r="A10" s="6"/>
      <c r="B10" s="6"/>
      <c r="C10" s="6"/>
      <c r="D10" s="6"/>
      <c r="E10" s="6"/>
      <c r="F10" s="6"/>
      <c r="G10" s="6"/>
      <c r="H10" s="6"/>
      <c r="I10" s="6"/>
      <c r="J10" s="6"/>
      <c r="K10" s="6"/>
      <c r="L10" s="6"/>
      <c r="M10" s="6"/>
      <c r="N10" s="6"/>
    </row>
    <row r="11" spans="1:14" ht="12">
      <c r="A11" s="6"/>
      <c r="B11" s="6"/>
      <c r="C11" s="6"/>
      <c r="D11" s="6"/>
      <c r="E11" s="6"/>
      <c r="F11" s="6"/>
      <c r="G11" s="6"/>
      <c r="H11" s="6"/>
      <c r="I11" s="6"/>
      <c r="J11" s="6"/>
      <c r="K11" s="6"/>
      <c r="L11" s="6"/>
      <c r="M11" s="6"/>
      <c r="N11" s="6"/>
    </row>
    <row r="12" spans="1:14" ht="12">
      <c r="A12" s="6"/>
      <c r="B12" s="6"/>
      <c r="C12" s="6"/>
      <c r="D12" s="6"/>
      <c r="E12" s="6"/>
      <c r="F12" s="6"/>
      <c r="G12" s="6"/>
      <c r="H12" s="6"/>
      <c r="I12" s="6"/>
      <c r="J12" s="6"/>
      <c r="K12" s="6"/>
      <c r="L12" s="6"/>
      <c r="M12" s="6"/>
      <c r="N12" s="6"/>
    </row>
    <row r="13" spans="1:14" ht="12">
      <c r="A13" s="6"/>
      <c r="B13" s="6"/>
      <c r="C13" s="6"/>
      <c r="D13" s="6"/>
      <c r="E13" s="6"/>
      <c r="F13" s="6"/>
      <c r="G13" s="6"/>
      <c r="H13" s="6"/>
      <c r="I13" s="6"/>
      <c r="J13" s="6"/>
      <c r="K13" s="6"/>
      <c r="L13" s="6"/>
      <c r="M13" s="6"/>
      <c r="N13" s="6"/>
    </row>
    <row r="14" spans="1:14" ht="12">
      <c r="A14" s="6"/>
      <c r="B14" s="6"/>
      <c r="C14" s="6"/>
      <c r="D14" s="6"/>
      <c r="E14" s="6"/>
      <c r="F14" s="6"/>
      <c r="G14" s="6"/>
      <c r="H14" s="6"/>
      <c r="I14" s="6"/>
      <c r="J14" s="6"/>
      <c r="K14" s="6"/>
      <c r="L14" s="6"/>
      <c r="M14" s="6"/>
      <c r="N14" s="6"/>
    </row>
    <row r="15" spans="1:14" ht="12">
      <c r="A15" s="6"/>
      <c r="B15" s="6"/>
      <c r="C15" s="6"/>
      <c r="D15" s="6"/>
      <c r="E15" s="6"/>
      <c r="F15" s="6"/>
      <c r="G15" s="6"/>
      <c r="H15" s="6"/>
      <c r="I15" s="6"/>
      <c r="J15" s="6"/>
      <c r="K15" s="6"/>
      <c r="L15" s="6"/>
      <c r="M15" s="6"/>
      <c r="N15" s="6"/>
    </row>
    <row r="16" spans="1:14" ht="12">
      <c r="A16" s="6"/>
      <c r="B16" s="6"/>
      <c r="C16" s="6"/>
      <c r="D16" s="6"/>
      <c r="E16" s="6"/>
      <c r="F16" s="6"/>
      <c r="G16" s="6"/>
      <c r="H16" s="6"/>
      <c r="I16" s="6"/>
      <c r="J16" s="6"/>
      <c r="K16" s="6"/>
      <c r="L16" s="6"/>
      <c r="M16" s="6"/>
      <c r="N16" s="6"/>
    </row>
    <row r="17" spans="1:14" ht="12">
      <c r="A17" s="6"/>
      <c r="B17" s="6"/>
      <c r="C17" s="6"/>
      <c r="D17" s="6"/>
      <c r="E17" s="6"/>
      <c r="F17" s="6"/>
      <c r="G17" s="6"/>
      <c r="H17" s="6"/>
      <c r="I17" s="6"/>
      <c r="J17" s="6"/>
      <c r="K17" s="6"/>
      <c r="L17" s="6"/>
      <c r="M17" s="6"/>
      <c r="N17" s="6"/>
    </row>
    <row r="18" spans="1:14" ht="12">
      <c r="A18" s="6"/>
      <c r="B18" s="6"/>
      <c r="C18" s="6"/>
      <c r="D18" s="6"/>
      <c r="E18" s="6"/>
      <c r="F18" s="6"/>
      <c r="G18" s="6"/>
      <c r="H18" s="6"/>
      <c r="I18" s="6"/>
      <c r="J18" s="6"/>
      <c r="K18" s="6"/>
      <c r="L18" s="6"/>
      <c r="M18" s="6"/>
      <c r="N18" s="6"/>
    </row>
    <row r="19" spans="1:14" ht="12">
      <c r="A19" s="6"/>
      <c r="B19" s="6"/>
      <c r="C19" s="6"/>
      <c r="D19" s="6"/>
      <c r="E19" s="6"/>
      <c r="F19" s="6"/>
      <c r="G19" s="6"/>
      <c r="H19" s="6"/>
      <c r="I19" s="6"/>
      <c r="J19" s="6"/>
      <c r="K19" s="6"/>
      <c r="L19" s="6"/>
      <c r="M19" s="6"/>
      <c r="N19" s="6"/>
    </row>
    <row r="20" spans="1:14" ht="12">
      <c r="A20" s="6"/>
      <c r="B20" s="6"/>
      <c r="C20" s="6"/>
      <c r="D20" s="6"/>
      <c r="E20" s="6"/>
      <c r="F20" s="6"/>
      <c r="G20" s="6"/>
      <c r="H20" s="6"/>
      <c r="I20" s="6"/>
      <c r="J20" s="6"/>
      <c r="K20" s="6"/>
      <c r="L20" s="6"/>
      <c r="M20" s="6"/>
      <c r="N20" s="6"/>
    </row>
    <row r="21" spans="1:14" ht="12">
      <c r="A21" s="6"/>
      <c r="B21" s="6"/>
      <c r="C21" s="6"/>
      <c r="D21" s="6"/>
      <c r="E21" s="6"/>
      <c r="F21" s="6"/>
      <c r="G21" s="6"/>
      <c r="H21" s="6"/>
      <c r="I21" s="6"/>
      <c r="J21" s="6"/>
      <c r="K21" s="6"/>
      <c r="L21" s="6"/>
      <c r="M21" s="6"/>
      <c r="N21" s="6"/>
    </row>
    <row r="22" spans="1:14" ht="12">
      <c r="A22" s="6"/>
      <c r="B22" s="6"/>
      <c r="C22" s="6"/>
      <c r="D22" s="6"/>
      <c r="E22" s="6"/>
      <c r="F22" s="6"/>
      <c r="G22" s="6"/>
      <c r="H22" s="6"/>
      <c r="I22" s="6"/>
      <c r="J22" s="6"/>
      <c r="K22" s="6"/>
      <c r="L22" s="6"/>
      <c r="M22" s="6"/>
      <c r="N22" s="6"/>
    </row>
    <row r="23" spans="1:14" ht="12">
      <c r="A23" s="6"/>
      <c r="B23" s="6"/>
      <c r="C23" s="6"/>
      <c r="D23" s="6"/>
      <c r="E23" s="6"/>
      <c r="F23" s="6"/>
      <c r="G23" s="6"/>
      <c r="H23" s="6"/>
      <c r="I23" s="6"/>
      <c r="J23" s="6"/>
      <c r="K23" s="6"/>
      <c r="L23" s="6"/>
      <c r="M23" s="6"/>
      <c r="N23" s="6"/>
    </row>
    <row r="24" spans="1:14" ht="12">
      <c r="A24" s="6"/>
      <c r="B24" s="6"/>
      <c r="C24" s="6"/>
      <c r="D24" s="6"/>
      <c r="E24" s="6"/>
      <c r="F24" s="6"/>
      <c r="G24" s="6"/>
      <c r="H24" s="6"/>
      <c r="I24" s="6"/>
      <c r="J24" s="6"/>
      <c r="K24" s="6"/>
      <c r="L24" s="6"/>
      <c r="M24" s="6"/>
      <c r="N24" s="6"/>
    </row>
    <row r="25" spans="1:14" ht="12">
      <c r="A25" s="6"/>
      <c r="B25" s="6"/>
      <c r="C25" s="6"/>
      <c r="D25" s="6"/>
      <c r="E25" s="6"/>
      <c r="F25" s="6"/>
      <c r="G25" s="6"/>
      <c r="H25" s="6"/>
      <c r="I25" s="6"/>
      <c r="J25" s="6"/>
      <c r="K25" s="6"/>
      <c r="L25" s="6"/>
      <c r="M25" s="6"/>
      <c r="N25" s="6"/>
    </row>
    <row r="26" spans="1:14" ht="12">
      <c r="A26" s="6"/>
      <c r="B26" s="6"/>
      <c r="C26" s="6"/>
      <c r="D26" s="6"/>
      <c r="E26" s="6"/>
      <c r="F26" s="6"/>
      <c r="G26" s="6"/>
      <c r="H26" s="6"/>
      <c r="I26" s="6"/>
      <c r="J26" s="6"/>
      <c r="K26" s="6"/>
      <c r="L26" s="6"/>
      <c r="M26" s="6"/>
      <c r="N26" s="6"/>
    </row>
    <row r="27" spans="1:14" ht="12">
      <c r="A27" s="6"/>
      <c r="B27" s="6"/>
      <c r="C27" s="6"/>
      <c r="D27" s="6"/>
      <c r="E27" s="6"/>
      <c r="F27" s="6"/>
      <c r="G27" s="6"/>
      <c r="H27" s="6"/>
      <c r="I27" s="6"/>
      <c r="J27" s="6"/>
      <c r="K27" s="6"/>
      <c r="L27" s="6"/>
      <c r="M27" s="6"/>
      <c r="N27" s="6"/>
    </row>
    <row r="28" spans="1:14" ht="12">
      <c r="A28" s="6"/>
      <c r="B28" s="6"/>
      <c r="C28" s="6"/>
      <c r="D28" s="6"/>
      <c r="E28" s="6"/>
      <c r="F28" s="6"/>
      <c r="G28" s="6"/>
      <c r="H28" s="6"/>
      <c r="I28" s="6"/>
      <c r="J28" s="6"/>
      <c r="K28" s="6"/>
      <c r="L28" s="6"/>
      <c r="M28" s="6"/>
      <c r="N28" s="6"/>
    </row>
    <row r="29" spans="1:14" ht="12">
      <c r="A29" s="6"/>
      <c r="B29" s="6"/>
      <c r="C29" s="6"/>
      <c r="D29" s="6"/>
      <c r="E29" s="6"/>
      <c r="F29" s="6"/>
      <c r="G29" s="6"/>
      <c r="H29" s="6"/>
      <c r="I29" s="6"/>
      <c r="J29" s="6"/>
      <c r="K29" s="6"/>
      <c r="L29" s="6"/>
      <c r="M29" s="6"/>
      <c r="N29" s="6"/>
    </row>
    <row r="30" spans="1:14" ht="12">
      <c r="A30" s="6"/>
      <c r="B30" s="6"/>
      <c r="C30" s="6"/>
      <c r="D30" s="6"/>
      <c r="E30" s="6"/>
      <c r="F30" s="6"/>
      <c r="G30" s="6"/>
      <c r="H30" s="6"/>
      <c r="I30" s="6"/>
      <c r="J30" s="6"/>
      <c r="K30" s="6"/>
      <c r="L30" s="6"/>
      <c r="M30" s="6"/>
      <c r="N30" s="6"/>
    </row>
    <row r="31" spans="1:14" ht="12">
      <c r="A31" s="6"/>
      <c r="B31" s="6"/>
      <c r="C31" s="6"/>
      <c r="D31" s="6"/>
      <c r="E31" s="6"/>
      <c r="F31" s="6"/>
      <c r="G31" s="6"/>
      <c r="H31" s="6"/>
      <c r="I31" s="6"/>
      <c r="J31" s="6"/>
      <c r="K31" s="6"/>
      <c r="L31" s="6"/>
      <c r="M31" s="6"/>
      <c r="N31" s="6"/>
    </row>
    <row r="32" spans="1:14" ht="12">
      <c r="A32" s="6"/>
      <c r="B32" s="6"/>
      <c r="C32" s="6"/>
      <c r="D32" s="6"/>
      <c r="E32" s="6"/>
      <c r="F32" s="6"/>
      <c r="G32" s="6"/>
      <c r="H32" s="6"/>
      <c r="I32" s="6"/>
      <c r="J32" s="6"/>
      <c r="K32" s="6"/>
      <c r="L32" s="6"/>
      <c r="M32" s="6"/>
      <c r="N32" s="6"/>
    </row>
  </sheetData>
  <mergeCells count="1">
    <mergeCell ref="A1:I1"/>
  </mergeCells>
  <phoneticPr fontId="3"/>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17D61-C39D-495A-BF8B-E717B8AD8B53}">
  <dimension ref="A1:L38"/>
  <sheetViews>
    <sheetView workbookViewId="0">
      <selection activeCell="I5" sqref="I5"/>
    </sheetView>
  </sheetViews>
  <sheetFormatPr defaultRowHeight="10.8"/>
  <cols>
    <col min="1" max="1" width="13.5" customWidth="1"/>
    <col min="2" max="8" width="12.625" customWidth="1"/>
  </cols>
  <sheetData>
    <row r="1" spans="1:12" ht="27.6" customHeight="1">
      <c r="A1" s="667" t="s">
        <v>1346</v>
      </c>
      <c r="B1" s="667"/>
      <c r="C1" s="667"/>
      <c r="D1" s="667"/>
      <c r="E1" s="667"/>
      <c r="F1" s="667"/>
      <c r="G1" s="667"/>
      <c r="H1" s="667"/>
      <c r="I1" s="6"/>
      <c r="J1" s="6"/>
      <c r="K1" s="6"/>
      <c r="L1" s="6"/>
    </row>
    <row r="2" spans="1:12" ht="27.6" customHeight="1">
      <c r="A2" s="16"/>
      <c r="B2" s="17"/>
      <c r="C2" s="17"/>
      <c r="D2" s="17"/>
      <c r="E2" s="17"/>
      <c r="F2" s="17"/>
      <c r="G2" s="17"/>
      <c r="H2" s="17"/>
      <c r="I2" s="6"/>
      <c r="J2" s="6"/>
      <c r="K2" s="6"/>
      <c r="L2" s="6"/>
    </row>
    <row r="3" spans="1:12" ht="27.6" customHeight="1">
      <c r="A3" s="468"/>
      <c r="B3" s="469" t="s">
        <v>725</v>
      </c>
      <c r="C3" s="469" t="s">
        <v>37</v>
      </c>
      <c r="D3" s="469" t="s">
        <v>38</v>
      </c>
      <c r="E3" s="469" t="s">
        <v>5</v>
      </c>
      <c r="F3" s="469" t="s">
        <v>6</v>
      </c>
      <c r="G3" s="469" t="s">
        <v>7</v>
      </c>
      <c r="H3" s="469" t="s">
        <v>8</v>
      </c>
      <c r="I3" s="6"/>
      <c r="J3" s="6"/>
      <c r="K3" s="6"/>
      <c r="L3" s="6"/>
    </row>
    <row r="4" spans="1:12" ht="27.6" customHeight="1">
      <c r="A4" s="462" t="s">
        <v>722</v>
      </c>
      <c r="B4" s="470">
        <v>30</v>
      </c>
      <c r="C4" s="470">
        <v>241</v>
      </c>
      <c r="D4" s="470">
        <v>3739</v>
      </c>
      <c r="E4" s="470">
        <f>SUM(B4:D4)</f>
        <v>4010</v>
      </c>
      <c r="F4" s="470">
        <v>11</v>
      </c>
      <c r="G4" s="470">
        <v>36</v>
      </c>
      <c r="H4" s="470">
        <f>SUM(E4:G4)</f>
        <v>4057</v>
      </c>
      <c r="I4" s="6"/>
      <c r="J4" s="6"/>
      <c r="K4" s="6"/>
      <c r="L4" s="6"/>
    </row>
    <row r="5" spans="1:12" ht="27.6" customHeight="1">
      <c r="A5" s="464" t="s">
        <v>712</v>
      </c>
      <c r="B5" s="492">
        <f>B4/$E4*100</f>
        <v>0.74812967581047385</v>
      </c>
      <c r="C5" s="492">
        <f t="shared" ref="C5:E5" si="0">C4/$E4*100</f>
        <v>6.0099750623441395</v>
      </c>
      <c r="D5" s="492">
        <f t="shared" si="0"/>
        <v>93.241895261845386</v>
      </c>
      <c r="E5" s="492">
        <f t="shared" si="0"/>
        <v>100</v>
      </c>
      <c r="F5" s="492"/>
      <c r="G5" s="492"/>
      <c r="H5" s="492"/>
      <c r="I5" s="6"/>
      <c r="J5" s="6"/>
      <c r="K5" s="6"/>
      <c r="L5" s="6"/>
    </row>
    <row r="6" spans="1:12" ht="27.6" customHeight="1">
      <c r="A6" s="462" t="s">
        <v>723</v>
      </c>
      <c r="B6" s="475">
        <v>49</v>
      </c>
      <c r="C6" s="475">
        <v>551</v>
      </c>
      <c r="D6" s="475">
        <v>3811</v>
      </c>
      <c r="E6" s="475">
        <f>SUM(B6:D6)</f>
        <v>4411</v>
      </c>
      <c r="F6" s="475">
        <v>20</v>
      </c>
      <c r="G6" s="475">
        <v>2</v>
      </c>
      <c r="H6" s="475">
        <f>SUM(E6:G6)</f>
        <v>4433</v>
      </c>
      <c r="I6" s="6"/>
      <c r="J6" s="6"/>
      <c r="K6" s="6"/>
      <c r="L6" s="6"/>
    </row>
    <row r="7" spans="1:12" ht="27.6" customHeight="1">
      <c r="A7" s="464" t="s">
        <v>712</v>
      </c>
      <c r="B7" s="492">
        <f>B6/$E6*100</f>
        <v>1.1108592155973702</v>
      </c>
      <c r="C7" s="492">
        <f t="shared" ref="C7:E7" si="1">C6/$E6*100</f>
        <v>12.491498526411245</v>
      </c>
      <c r="D7" s="492">
        <f t="shared" si="1"/>
        <v>86.397642257991379</v>
      </c>
      <c r="E7" s="492">
        <f t="shared" si="1"/>
        <v>100</v>
      </c>
      <c r="F7" s="474"/>
      <c r="G7" s="474"/>
      <c r="H7" s="474"/>
      <c r="I7" s="6"/>
      <c r="J7" s="6"/>
      <c r="K7" s="6"/>
      <c r="L7" s="6"/>
    </row>
    <row r="8" spans="1:12" ht="27.6" customHeight="1">
      <c r="A8" s="16"/>
      <c r="B8" s="16"/>
      <c r="C8" s="16"/>
      <c r="D8" s="16"/>
      <c r="E8" s="16"/>
      <c r="F8" s="16"/>
      <c r="G8" s="16"/>
      <c r="H8" s="58" t="s">
        <v>9</v>
      </c>
      <c r="I8" s="6"/>
      <c r="J8" s="6"/>
      <c r="K8" s="6"/>
      <c r="L8" s="6"/>
    </row>
    <row r="9" spans="1:12" ht="12">
      <c r="A9" s="6"/>
      <c r="B9" s="6"/>
      <c r="C9" s="6"/>
      <c r="D9" s="6"/>
      <c r="E9" s="6"/>
      <c r="F9" s="6"/>
      <c r="G9" s="6"/>
      <c r="H9" s="6"/>
      <c r="I9" s="6"/>
      <c r="J9" s="6"/>
      <c r="K9" s="6"/>
      <c r="L9" s="6"/>
    </row>
    <row r="10" spans="1:12" ht="12">
      <c r="A10" s="6"/>
      <c r="B10" s="6"/>
      <c r="C10" s="6"/>
      <c r="D10" s="6"/>
      <c r="E10" s="6"/>
      <c r="F10" s="6"/>
      <c r="G10" s="6"/>
      <c r="H10" s="6"/>
      <c r="I10" s="6"/>
      <c r="J10" s="6"/>
      <c r="K10" s="6"/>
      <c r="L10" s="6"/>
    </row>
    <row r="11" spans="1:12" ht="12">
      <c r="A11" s="6"/>
      <c r="B11" s="6"/>
      <c r="C11" s="6"/>
      <c r="D11" s="6"/>
      <c r="E11" s="6"/>
      <c r="F11" s="6"/>
      <c r="G11" s="6"/>
      <c r="H11" s="6"/>
      <c r="I11" s="6"/>
      <c r="J11" s="6"/>
      <c r="K11" s="6"/>
      <c r="L11" s="6"/>
    </row>
    <row r="12" spans="1:12" ht="12">
      <c r="A12" s="6"/>
      <c r="B12" s="6"/>
      <c r="C12" s="6"/>
      <c r="D12" s="6"/>
      <c r="E12" s="6"/>
      <c r="F12" s="6"/>
      <c r="G12" s="6"/>
      <c r="H12" s="6"/>
      <c r="I12" s="6"/>
      <c r="J12" s="6"/>
      <c r="K12" s="6"/>
      <c r="L12" s="6"/>
    </row>
    <row r="13" spans="1:12" ht="12">
      <c r="A13" s="6"/>
      <c r="B13" s="6"/>
      <c r="C13" s="6"/>
      <c r="D13" s="6"/>
      <c r="E13" s="6"/>
      <c r="F13" s="6"/>
      <c r="G13" s="6"/>
      <c r="H13" s="6"/>
      <c r="I13" s="6"/>
      <c r="J13" s="6"/>
      <c r="K13" s="6"/>
      <c r="L13" s="6"/>
    </row>
    <row r="14" spans="1:12" ht="12">
      <c r="A14" s="6"/>
      <c r="B14" s="6"/>
      <c r="C14" s="6"/>
      <c r="D14" s="6"/>
      <c r="E14" s="6"/>
      <c r="F14" s="6"/>
      <c r="G14" s="6"/>
      <c r="H14" s="6"/>
      <c r="I14" s="6"/>
      <c r="J14" s="6"/>
      <c r="K14" s="6"/>
      <c r="L14" s="6"/>
    </row>
    <row r="15" spans="1:12" ht="12">
      <c r="A15" s="6"/>
      <c r="B15" s="6"/>
      <c r="C15" s="6"/>
      <c r="D15" s="6"/>
      <c r="E15" s="6"/>
      <c r="F15" s="6"/>
      <c r="G15" s="6"/>
      <c r="H15" s="6"/>
      <c r="I15" s="6"/>
      <c r="J15" s="6"/>
      <c r="K15" s="6"/>
      <c r="L15" s="6"/>
    </row>
    <row r="16" spans="1:12" ht="12">
      <c r="A16" s="6"/>
      <c r="B16" s="6"/>
      <c r="C16" s="6"/>
      <c r="D16" s="6"/>
      <c r="E16" s="6"/>
      <c r="F16" s="6"/>
      <c r="G16" s="6"/>
      <c r="H16" s="6"/>
      <c r="I16" s="6"/>
      <c r="J16" s="6"/>
      <c r="K16" s="6"/>
      <c r="L16" s="6"/>
    </row>
    <row r="17" spans="1:12" ht="12">
      <c r="A17" s="6"/>
      <c r="B17" s="6"/>
      <c r="C17" s="6"/>
      <c r="D17" s="6"/>
      <c r="E17" s="6"/>
      <c r="F17" s="6"/>
      <c r="G17" s="6"/>
      <c r="H17" s="6"/>
      <c r="I17" s="6"/>
      <c r="J17" s="6"/>
      <c r="K17" s="6"/>
      <c r="L17" s="6"/>
    </row>
    <row r="18" spans="1:12" ht="12">
      <c r="A18" s="6"/>
      <c r="B18" s="6"/>
      <c r="C18" s="6"/>
      <c r="D18" s="6"/>
      <c r="E18" s="6"/>
      <c r="F18" s="6"/>
      <c r="G18" s="6"/>
      <c r="H18" s="6"/>
      <c r="I18" s="6"/>
      <c r="J18" s="6"/>
      <c r="K18" s="6"/>
      <c r="L18" s="6"/>
    </row>
    <row r="19" spans="1:12" ht="12">
      <c r="A19" s="6"/>
      <c r="B19" s="6"/>
      <c r="C19" s="6"/>
      <c r="D19" s="6"/>
      <c r="E19" s="6"/>
      <c r="F19" s="6"/>
      <c r="G19" s="6"/>
      <c r="H19" s="6"/>
      <c r="I19" s="6"/>
      <c r="J19" s="6"/>
      <c r="K19" s="6"/>
      <c r="L19" s="6"/>
    </row>
    <row r="20" spans="1:12" ht="12">
      <c r="A20" s="6"/>
      <c r="B20" s="6"/>
      <c r="C20" s="6"/>
      <c r="D20" s="6"/>
      <c r="E20" s="6"/>
      <c r="F20" s="6"/>
      <c r="G20" s="6"/>
      <c r="H20" s="6"/>
      <c r="I20" s="6"/>
      <c r="J20" s="6"/>
      <c r="K20" s="6"/>
      <c r="L20" s="6"/>
    </row>
    <row r="21" spans="1:12" ht="12">
      <c r="A21" s="6"/>
      <c r="B21" s="6"/>
      <c r="C21" s="6"/>
      <c r="D21" s="6"/>
      <c r="E21" s="6"/>
      <c r="F21" s="6"/>
      <c r="G21" s="6"/>
      <c r="H21" s="6"/>
      <c r="I21" s="6"/>
      <c r="J21" s="6"/>
      <c r="K21" s="6"/>
      <c r="L21" s="6"/>
    </row>
    <row r="22" spans="1:12" ht="12">
      <c r="A22" s="6"/>
      <c r="B22" s="6"/>
      <c r="C22" s="6"/>
      <c r="D22" s="6"/>
      <c r="E22" s="6"/>
      <c r="F22" s="6"/>
      <c r="G22" s="6"/>
      <c r="H22" s="6"/>
      <c r="I22" s="6"/>
      <c r="J22" s="6"/>
      <c r="K22" s="6"/>
      <c r="L22" s="6"/>
    </row>
    <row r="23" spans="1:12" ht="12">
      <c r="A23" s="6"/>
      <c r="B23" s="6"/>
      <c r="C23" s="6"/>
      <c r="D23" s="6"/>
      <c r="E23" s="6"/>
      <c r="F23" s="6"/>
      <c r="G23" s="6"/>
      <c r="H23" s="6"/>
      <c r="I23" s="6"/>
      <c r="J23" s="6"/>
      <c r="K23" s="6"/>
      <c r="L23" s="6"/>
    </row>
    <row r="24" spans="1:12" ht="12">
      <c r="A24" s="6"/>
      <c r="B24" s="6"/>
      <c r="C24" s="6"/>
      <c r="D24" s="6"/>
      <c r="E24" s="6"/>
      <c r="F24" s="6"/>
      <c r="G24" s="6"/>
      <c r="H24" s="6"/>
      <c r="I24" s="6"/>
      <c r="J24" s="6"/>
      <c r="K24" s="6"/>
      <c r="L24" s="6"/>
    </row>
    <row r="25" spans="1:12" ht="12">
      <c r="A25" s="6"/>
      <c r="B25" s="6"/>
      <c r="C25" s="6"/>
      <c r="D25" s="6"/>
      <c r="E25" s="6"/>
      <c r="F25" s="6"/>
      <c r="G25" s="6"/>
      <c r="H25" s="6"/>
      <c r="I25" s="6"/>
      <c r="J25" s="6"/>
      <c r="K25" s="6"/>
      <c r="L25" s="6"/>
    </row>
    <row r="26" spans="1:12" ht="12">
      <c r="A26" s="6"/>
      <c r="B26" s="6"/>
      <c r="C26" s="6"/>
      <c r="D26" s="6"/>
      <c r="E26" s="6"/>
      <c r="F26" s="6"/>
      <c r="G26" s="6"/>
      <c r="H26" s="6"/>
      <c r="I26" s="6"/>
      <c r="J26" s="6"/>
      <c r="K26" s="6"/>
      <c r="L26" s="6"/>
    </row>
    <row r="27" spans="1:12" ht="12">
      <c r="A27" s="6"/>
      <c r="B27" s="6"/>
      <c r="C27" s="6"/>
      <c r="D27" s="6"/>
      <c r="E27" s="6"/>
      <c r="F27" s="6"/>
      <c r="G27" s="6"/>
      <c r="H27" s="6"/>
      <c r="I27" s="6"/>
      <c r="J27" s="6"/>
      <c r="K27" s="6"/>
      <c r="L27" s="6"/>
    </row>
    <row r="28" spans="1:12" ht="12">
      <c r="A28" s="6"/>
      <c r="B28" s="6"/>
      <c r="C28" s="6"/>
      <c r="D28" s="6"/>
      <c r="E28" s="6"/>
      <c r="F28" s="6"/>
      <c r="G28" s="6"/>
      <c r="H28" s="6"/>
      <c r="I28" s="6"/>
      <c r="J28" s="6"/>
      <c r="K28" s="6"/>
      <c r="L28" s="6"/>
    </row>
    <row r="29" spans="1:12" ht="12">
      <c r="A29" s="6"/>
      <c r="B29" s="6"/>
      <c r="C29" s="6"/>
      <c r="D29" s="6"/>
      <c r="E29" s="6"/>
      <c r="F29" s="6"/>
      <c r="G29" s="6"/>
      <c r="H29" s="6"/>
      <c r="I29" s="6"/>
      <c r="J29" s="6"/>
      <c r="K29" s="6"/>
      <c r="L29" s="6"/>
    </row>
    <row r="30" spans="1:12" ht="12">
      <c r="A30" s="6"/>
      <c r="B30" s="6"/>
      <c r="C30" s="6"/>
      <c r="D30" s="6"/>
      <c r="E30" s="6"/>
      <c r="F30" s="6"/>
      <c r="G30" s="6"/>
      <c r="H30" s="6"/>
      <c r="I30" s="6"/>
      <c r="J30" s="6"/>
      <c r="K30" s="6"/>
      <c r="L30" s="6"/>
    </row>
    <row r="31" spans="1:12" ht="12">
      <c r="A31" s="6"/>
      <c r="B31" s="6"/>
      <c r="C31" s="6"/>
      <c r="D31" s="6"/>
      <c r="E31" s="6"/>
      <c r="F31" s="6"/>
      <c r="G31" s="6"/>
      <c r="H31" s="6"/>
      <c r="I31" s="6"/>
      <c r="J31" s="6"/>
      <c r="K31" s="6"/>
      <c r="L31" s="6"/>
    </row>
    <row r="32" spans="1:12" ht="12">
      <c r="A32" s="6"/>
      <c r="B32" s="6"/>
      <c r="C32" s="6"/>
      <c r="D32" s="6"/>
      <c r="E32" s="6"/>
      <c r="F32" s="6"/>
      <c r="G32" s="6"/>
      <c r="H32" s="6"/>
      <c r="I32" s="6"/>
      <c r="J32" s="6"/>
      <c r="K32" s="6"/>
      <c r="L32" s="6"/>
    </row>
    <row r="33" spans="1:12" ht="12">
      <c r="A33" s="6"/>
      <c r="B33" s="6"/>
      <c r="C33" s="6"/>
      <c r="D33" s="6"/>
      <c r="E33" s="6"/>
      <c r="F33" s="6"/>
      <c r="G33" s="6"/>
      <c r="H33" s="6"/>
      <c r="I33" s="6"/>
      <c r="J33" s="6"/>
      <c r="K33" s="6"/>
      <c r="L33" s="6"/>
    </row>
    <row r="34" spans="1:12" ht="12">
      <c r="A34" s="6"/>
      <c r="B34" s="6"/>
      <c r="C34" s="6"/>
      <c r="D34" s="6"/>
      <c r="E34" s="6"/>
      <c r="F34" s="6"/>
      <c r="G34" s="6"/>
      <c r="H34" s="6"/>
      <c r="I34" s="6"/>
      <c r="J34" s="6"/>
      <c r="K34" s="6"/>
      <c r="L34" s="6"/>
    </row>
    <row r="35" spans="1:12" ht="12">
      <c r="A35" s="6"/>
      <c r="B35" s="6"/>
      <c r="C35" s="6"/>
      <c r="D35" s="6"/>
      <c r="E35" s="6"/>
      <c r="F35" s="6"/>
      <c r="G35" s="6"/>
      <c r="H35" s="6"/>
      <c r="I35" s="6"/>
      <c r="J35" s="6"/>
      <c r="K35" s="6"/>
      <c r="L35" s="6"/>
    </row>
    <row r="36" spans="1:12" ht="12">
      <c r="A36" s="6"/>
      <c r="B36" s="6"/>
      <c r="C36" s="6"/>
      <c r="D36" s="6"/>
      <c r="E36" s="6"/>
      <c r="F36" s="6"/>
      <c r="G36" s="6"/>
      <c r="H36" s="6"/>
      <c r="I36" s="6"/>
      <c r="J36" s="6"/>
      <c r="K36" s="6"/>
      <c r="L36" s="6"/>
    </row>
    <row r="37" spans="1:12" ht="12">
      <c r="A37" s="6"/>
      <c r="B37" s="6"/>
      <c r="C37" s="6"/>
      <c r="D37" s="6"/>
      <c r="E37" s="6"/>
      <c r="F37" s="6"/>
      <c r="G37" s="6"/>
      <c r="H37" s="6"/>
      <c r="I37" s="6"/>
      <c r="J37" s="6"/>
      <c r="K37" s="6"/>
      <c r="L37" s="6"/>
    </row>
    <row r="38" spans="1:12" ht="12">
      <c r="A38" s="6"/>
      <c r="B38" s="6"/>
      <c r="C38" s="6"/>
      <c r="D38" s="6"/>
      <c r="E38" s="6"/>
      <c r="F38" s="6"/>
      <c r="G38" s="6"/>
      <c r="H38" s="6"/>
      <c r="I38" s="6"/>
      <c r="J38" s="6"/>
      <c r="K38" s="6"/>
      <c r="L38" s="6"/>
    </row>
  </sheetData>
  <mergeCells count="1">
    <mergeCell ref="A1:H1"/>
  </mergeCells>
  <phoneticPr fontId="3"/>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7E622-8C90-4D5B-82A1-6D006C44CD72}">
  <dimension ref="A1:L33"/>
  <sheetViews>
    <sheetView workbookViewId="0">
      <selection activeCell="A10" sqref="A10:K10"/>
    </sheetView>
  </sheetViews>
  <sheetFormatPr defaultRowHeight="10.8"/>
  <cols>
    <col min="1" max="1" width="14" customWidth="1"/>
    <col min="2" max="11" width="14.625" customWidth="1"/>
  </cols>
  <sheetData>
    <row r="1" spans="1:12" ht="27.6" customHeight="1">
      <c r="A1" s="667" t="s">
        <v>1355</v>
      </c>
      <c r="B1" s="667"/>
      <c r="C1" s="667"/>
      <c r="D1" s="667"/>
      <c r="E1" s="667"/>
      <c r="F1" s="667"/>
      <c r="G1" s="667"/>
      <c r="H1" s="667"/>
      <c r="I1" s="667"/>
      <c r="J1" s="667"/>
      <c r="K1" s="667"/>
      <c r="L1" s="6"/>
    </row>
    <row r="2" spans="1:12" ht="27.6" customHeight="1">
      <c r="A2" s="16"/>
      <c r="B2" s="17"/>
      <c r="C2" s="17"/>
      <c r="D2" s="17"/>
      <c r="E2" s="17"/>
      <c r="F2" s="17"/>
      <c r="G2" s="17"/>
      <c r="H2" s="17"/>
      <c r="I2" s="17"/>
      <c r="J2" s="17"/>
      <c r="K2" s="16"/>
      <c r="L2" s="6"/>
    </row>
    <row r="3" spans="1:12" ht="27.6" customHeight="1">
      <c r="A3" s="715"/>
      <c r="B3" s="716" t="s">
        <v>15</v>
      </c>
      <c r="C3" s="717" t="s">
        <v>39</v>
      </c>
      <c r="D3" s="717"/>
      <c r="E3" s="717"/>
      <c r="F3" s="717"/>
      <c r="G3" s="717"/>
      <c r="H3" s="716" t="s">
        <v>40</v>
      </c>
      <c r="I3" s="716" t="s">
        <v>6</v>
      </c>
      <c r="J3" s="715" t="s">
        <v>7</v>
      </c>
      <c r="K3" s="715" t="s">
        <v>8</v>
      </c>
      <c r="L3" s="6"/>
    </row>
    <row r="4" spans="1:12" ht="46.2" customHeight="1">
      <c r="A4" s="715"/>
      <c r="B4" s="716"/>
      <c r="C4" s="493" t="s">
        <v>41</v>
      </c>
      <c r="D4" s="493" t="s">
        <v>42</v>
      </c>
      <c r="E4" s="493" t="s">
        <v>43</v>
      </c>
      <c r="F4" s="493" t="s">
        <v>4</v>
      </c>
      <c r="G4" s="493" t="s">
        <v>44</v>
      </c>
      <c r="H4" s="716"/>
      <c r="I4" s="716"/>
      <c r="J4" s="715"/>
      <c r="K4" s="715"/>
      <c r="L4" s="6"/>
    </row>
    <row r="5" spans="1:12" ht="27.6" customHeight="1">
      <c r="A5" s="462" t="s">
        <v>722</v>
      </c>
      <c r="B5" s="494">
        <v>1956</v>
      </c>
      <c r="C5" s="494">
        <v>1177</v>
      </c>
      <c r="D5" s="494">
        <v>385</v>
      </c>
      <c r="E5" s="494">
        <v>123</v>
      </c>
      <c r="F5" s="494">
        <v>336</v>
      </c>
      <c r="G5" s="494">
        <v>1861</v>
      </c>
      <c r="H5" s="495">
        <v>3817</v>
      </c>
      <c r="I5" s="495">
        <v>142</v>
      </c>
      <c r="J5" s="476">
        <v>98</v>
      </c>
      <c r="K5" s="494">
        <f>SUM(H5:J5)</f>
        <v>4057</v>
      </c>
      <c r="L5" s="6"/>
    </row>
    <row r="6" spans="1:12" ht="27.6" customHeight="1">
      <c r="A6" s="464" t="s">
        <v>717</v>
      </c>
      <c r="B6" s="492">
        <f>B5/$H5*100</f>
        <v>51.244432800628772</v>
      </c>
      <c r="C6" s="492">
        <f t="shared" ref="C6:H6" si="0">C5/$H5*100</f>
        <v>30.835734870317005</v>
      </c>
      <c r="D6" s="492">
        <f t="shared" si="0"/>
        <v>10.086455331412104</v>
      </c>
      <c r="E6" s="492">
        <f t="shared" si="0"/>
        <v>3.2224259889965938</v>
      </c>
      <c r="F6" s="492">
        <f t="shared" si="0"/>
        <v>8.8027246528687453</v>
      </c>
      <c r="G6" s="492">
        <f t="shared" si="0"/>
        <v>48.755567199371235</v>
      </c>
      <c r="H6" s="492">
        <f t="shared" si="0"/>
        <v>100</v>
      </c>
      <c r="I6" s="492"/>
      <c r="J6" s="474"/>
      <c r="K6" s="496"/>
      <c r="L6" s="6"/>
    </row>
    <row r="7" spans="1:12" ht="27.6" customHeight="1">
      <c r="A7" s="462" t="s">
        <v>723</v>
      </c>
      <c r="B7" s="476">
        <v>1267</v>
      </c>
      <c r="C7" s="476">
        <v>2071</v>
      </c>
      <c r="D7" s="476">
        <v>624</v>
      </c>
      <c r="E7" s="476">
        <v>226</v>
      </c>
      <c r="F7" s="476">
        <v>317</v>
      </c>
      <c r="G7" s="476">
        <v>2918</v>
      </c>
      <c r="H7" s="476">
        <v>4185</v>
      </c>
      <c r="I7" s="476">
        <v>182</v>
      </c>
      <c r="J7" s="476">
        <v>66</v>
      </c>
      <c r="K7" s="494">
        <f>SUM(H7:J7)</f>
        <v>4433</v>
      </c>
      <c r="L7" s="6"/>
    </row>
    <row r="8" spans="1:12" ht="27.6" customHeight="1">
      <c r="A8" s="464" t="s">
        <v>712</v>
      </c>
      <c r="B8" s="492">
        <f>B7/$H7*100</f>
        <v>30.27479091995221</v>
      </c>
      <c r="C8" s="492">
        <f t="shared" ref="C8:H8" si="1">C7/$H7*100</f>
        <v>49.486260454002391</v>
      </c>
      <c r="D8" s="492">
        <f t="shared" si="1"/>
        <v>14.910394265232977</v>
      </c>
      <c r="E8" s="492">
        <f t="shared" si="1"/>
        <v>5.4002389486260451</v>
      </c>
      <c r="F8" s="492">
        <f t="shared" si="1"/>
        <v>7.5746714456391873</v>
      </c>
      <c r="G8" s="492">
        <f t="shared" si="1"/>
        <v>69.72520908004779</v>
      </c>
      <c r="H8" s="492">
        <f t="shared" si="1"/>
        <v>100</v>
      </c>
      <c r="I8" s="474"/>
      <c r="J8" s="474"/>
      <c r="K8" s="496"/>
      <c r="L8" s="6"/>
    </row>
    <row r="9" spans="1:12" ht="27.6" customHeight="1">
      <c r="A9" s="714" t="s">
        <v>9</v>
      </c>
      <c r="B9" s="714"/>
      <c r="C9" s="714"/>
      <c r="D9" s="714"/>
      <c r="E9" s="714"/>
      <c r="F9" s="714"/>
      <c r="G9" s="714"/>
      <c r="H9" s="714"/>
      <c r="I9" s="714"/>
      <c r="J9" s="714"/>
      <c r="K9" s="714"/>
      <c r="L9" s="6"/>
    </row>
    <row r="10" spans="1:12" ht="27.6" customHeight="1">
      <c r="A10" s="667" t="s">
        <v>45</v>
      </c>
      <c r="B10" s="667"/>
      <c r="C10" s="667"/>
      <c r="D10" s="667"/>
      <c r="E10" s="667"/>
      <c r="F10" s="667"/>
      <c r="G10" s="667"/>
      <c r="H10" s="667"/>
      <c r="I10" s="667"/>
      <c r="J10" s="667"/>
      <c r="K10" s="667"/>
      <c r="L10" s="6"/>
    </row>
    <row r="11" spans="1:12" ht="12">
      <c r="A11" s="6"/>
      <c r="B11" s="6"/>
      <c r="C11" s="6"/>
      <c r="D11" s="6"/>
      <c r="E11" s="6"/>
      <c r="F11" s="6"/>
      <c r="G11" s="6"/>
      <c r="H11" s="6"/>
      <c r="I11" s="6"/>
      <c r="J11" s="6"/>
      <c r="K11" s="6"/>
      <c r="L11" s="6"/>
    </row>
    <row r="12" spans="1:12" ht="12">
      <c r="A12" s="6"/>
      <c r="B12" s="6"/>
      <c r="C12" s="6"/>
      <c r="D12" s="6"/>
      <c r="E12" s="6"/>
      <c r="F12" s="6"/>
      <c r="G12" s="6"/>
      <c r="H12" s="6"/>
      <c r="I12" s="6"/>
      <c r="J12" s="6"/>
      <c r="K12" s="6"/>
      <c r="L12" s="6"/>
    </row>
    <row r="13" spans="1:12" ht="12">
      <c r="A13" s="6"/>
      <c r="B13" s="6"/>
      <c r="C13" s="6"/>
      <c r="D13" s="6"/>
      <c r="E13" s="6"/>
      <c r="F13" s="6"/>
      <c r="G13" s="6"/>
      <c r="H13" s="6"/>
      <c r="I13" s="6"/>
      <c r="J13" s="6"/>
      <c r="K13" s="6"/>
      <c r="L13" s="6"/>
    </row>
    <row r="14" spans="1:12" ht="12">
      <c r="A14" s="6"/>
      <c r="B14" s="6"/>
      <c r="C14" s="6"/>
      <c r="D14" s="6"/>
      <c r="E14" s="6"/>
      <c r="F14" s="6"/>
      <c r="G14" s="6"/>
      <c r="H14" s="6"/>
      <c r="I14" s="6"/>
      <c r="J14" s="6"/>
      <c r="K14" s="6"/>
      <c r="L14" s="6"/>
    </row>
    <row r="15" spans="1:12" ht="12">
      <c r="A15" s="6"/>
      <c r="B15" s="6"/>
      <c r="C15" s="6"/>
      <c r="D15" s="6"/>
      <c r="E15" s="6"/>
      <c r="F15" s="6"/>
      <c r="G15" s="6"/>
      <c r="H15" s="6"/>
      <c r="I15" s="6"/>
      <c r="J15" s="6"/>
      <c r="K15" s="6"/>
      <c r="L15" s="6"/>
    </row>
    <row r="16" spans="1:12" ht="12">
      <c r="A16" s="6"/>
      <c r="B16" s="6"/>
      <c r="C16" s="6"/>
      <c r="D16" s="6"/>
      <c r="E16" s="6"/>
      <c r="F16" s="6"/>
      <c r="G16" s="6"/>
      <c r="H16" s="6"/>
      <c r="I16" s="6"/>
      <c r="J16" s="6"/>
      <c r="K16" s="6"/>
      <c r="L16" s="6"/>
    </row>
    <row r="17" spans="1:12" ht="12">
      <c r="A17" s="6"/>
      <c r="B17" s="6"/>
      <c r="C17" s="6"/>
      <c r="D17" s="6"/>
      <c r="E17" s="6"/>
      <c r="F17" s="6"/>
      <c r="G17" s="6"/>
      <c r="H17" s="6"/>
      <c r="I17" s="6"/>
      <c r="J17" s="6"/>
      <c r="K17" s="6"/>
      <c r="L17" s="6"/>
    </row>
    <row r="18" spans="1:12" ht="12">
      <c r="A18" s="6"/>
      <c r="B18" s="6"/>
      <c r="C18" s="6"/>
      <c r="D18" s="6"/>
      <c r="E18" s="6"/>
      <c r="F18" s="6"/>
      <c r="G18" s="6"/>
      <c r="H18" s="6"/>
      <c r="I18" s="6"/>
      <c r="J18" s="6"/>
      <c r="K18" s="6"/>
      <c r="L18" s="6"/>
    </row>
    <row r="19" spans="1:12" ht="12">
      <c r="A19" s="6"/>
      <c r="B19" s="6"/>
      <c r="C19" s="6"/>
      <c r="D19" s="6"/>
      <c r="E19" s="6"/>
      <c r="F19" s="6"/>
      <c r="G19" s="6"/>
      <c r="H19" s="6"/>
      <c r="I19" s="6"/>
      <c r="J19" s="6"/>
      <c r="K19" s="6"/>
      <c r="L19" s="6"/>
    </row>
    <row r="20" spans="1:12" ht="12">
      <c r="A20" s="6"/>
      <c r="B20" s="6"/>
      <c r="C20" s="6"/>
      <c r="D20" s="6"/>
      <c r="E20" s="6"/>
      <c r="F20" s="6"/>
      <c r="G20" s="6"/>
      <c r="H20" s="6"/>
      <c r="I20" s="6"/>
      <c r="J20" s="6"/>
      <c r="K20" s="6"/>
      <c r="L20" s="6"/>
    </row>
    <row r="21" spans="1:12" ht="12">
      <c r="A21" s="6"/>
      <c r="B21" s="6"/>
      <c r="C21" s="6"/>
      <c r="D21" s="6"/>
      <c r="E21" s="6"/>
      <c r="F21" s="6"/>
      <c r="G21" s="6"/>
      <c r="H21" s="6"/>
      <c r="I21" s="6"/>
      <c r="J21" s="6"/>
      <c r="K21" s="6"/>
      <c r="L21" s="6"/>
    </row>
    <row r="22" spans="1:12" ht="12">
      <c r="A22" s="6"/>
      <c r="B22" s="6"/>
      <c r="C22" s="6"/>
      <c r="D22" s="6"/>
      <c r="E22" s="6"/>
      <c r="F22" s="6"/>
      <c r="G22" s="6"/>
      <c r="H22" s="6"/>
      <c r="I22" s="6"/>
      <c r="J22" s="6"/>
      <c r="K22" s="6"/>
      <c r="L22" s="6"/>
    </row>
    <row r="23" spans="1:12" ht="12">
      <c r="A23" s="6"/>
      <c r="B23" s="6"/>
      <c r="C23" s="6"/>
      <c r="D23" s="6"/>
      <c r="E23" s="6"/>
      <c r="F23" s="6"/>
      <c r="G23" s="6"/>
      <c r="H23" s="6"/>
      <c r="I23" s="6"/>
      <c r="J23" s="6"/>
      <c r="K23" s="6"/>
      <c r="L23" s="6"/>
    </row>
    <row r="24" spans="1:12" ht="12">
      <c r="A24" s="6"/>
      <c r="B24" s="6"/>
      <c r="C24" s="6"/>
      <c r="D24" s="6"/>
      <c r="E24" s="6"/>
      <c r="F24" s="6"/>
      <c r="G24" s="6"/>
      <c r="H24" s="6"/>
      <c r="I24" s="6"/>
      <c r="J24" s="6"/>
      <c r="K24" s="6"/>
      <c r="L24" s="6"/>
    </row>
    <row r="25" spans="1:12" ht="12">
      <c r="A25" s="6"/>
      <c r="B25" s="6"/>
      <c r="C25" s="6"/>
      <c r="D25" s="6"/>
      <c r="E25" s="6"/>
      <c r="F25" s="6"/>
      <c r="G25" s="6"/>
      <c r="H25" s="6"/>
      <c r="I25" s="6"/>
      <c r="J25" s="6"/>
      <c r="K25" s="6"/>
      <c r="L25" s="6"/>
    </row>
    <row r="26" spans="1:12" ht="12">
      <c r="A26" s="6"/>
      <c r="B26" s="6"/>
      <c r="C26" s="6"/>
      <c r="D26" s="6"/>
      <c r="E26" s="6"/>
      <c r="F26" s="6"/>
      <c r="G26" s="6"/>
      <c r="H26" s="6"/>
      <c r="I26" s="6"/>
      <c r="J26" s="6"/>
      <c r="K26" s="6"/>
      <c r="L26" s="6"/>
    </row>
    <row r="27" spans="1:12" ht="12">
      <c r="A27" s="6"/>
      <c r="B27" s="6"/>
      <c r="C27" s="6"/>
      <c r="D27" s="6"/>
      <c r="E27" s="6"/>
      <c r="F27" s="6"/>
      <c r="G27" s="6"/>
      <c r="H27" s="6"/>
      <c r="I27" s="6"/>
      <c r="J27" s="6"/>
      <c r="K27" s="6"/>
      <c r="L27" s="6"/>
    </row>
    <row r="28" spans="1:12" ht="12">
      <c r="A28" s="6"/>
      <c r="B28" s="6"/>
      <c r="C28" s="6"/>
      <c r="D28" s="6"/>
      <c r="E28" s="6"/>
      <c r="F28" s="6"/>
      <c r="G28" s="6"/>
      <c r="H28" s="6"/>
      <c r="I28" s="6"/>
      <c r="J28" s="6"/>
      <c r="K28" s="6"/>
      <c r="L28" s="6"/>
    </row>
    <row r="29" spans="1:12" ht="12">
      <c r="A29" s="6"/>
      <c r="B29" s="6"/>
      <c r="C29" s="6"/>
      <c r="D29" s="6"/>
      <c r="E29" s="6"/>
      <c r="F29" s="6"/>
      <c r="G29" s="6"/>
      <c r="H29" s="6"/>
      <c r="I29" s="6"/>
      <c r="J29" s="6"/>
      <c r="K29" s="6"/>
      <c r="L29" s="6"/>
    </row>
    <row r="30" spans="1:12" ht="12">
      <c r="A30" s="6"/>
      <c r="B30" s="6"/>
      <c r="C30" s="6"/>
      <c r="D30" s="6"/>
      <c r="E30" s="6"/>
      <c r="F30" s="6"/>
      <c r="G30" s="6"/>
      <c r="H30" s="6"/>
      <c r="I30" s="6"/>
      <c r="J30" s="6"/>
      <c r="K30" s="6"/>
      <c r="L30" s="6"/>
    </row>
    <row r="31" spans="1:12" ht="12">
      <c r="A31" s="6"/>
      <c r="B31" s="6"/>
      <c r="C31" s="6"/>
      <c r="D31" s="6"/>
      <c r="E31" s="6"/>
      <c r="F31" s="6"/>
      <c r="G31" s="6"/>
      <c r="H31" s="6"/>
      <c r="I31" s="6"/>
      <c r="J31" s="6"/>
      <c r="K31" s="6"/>
      <c r="L31" s="6"/>
    </row>
    <row r="32" spans="1:12" ht="12">
      <c r="A32" s="6"/>
      <c r="B32" s="6"/>
      <c r="C32" s="6"/>
      <c r="D32" s="6"/>
      <c r="E32" s="6"/>
      <c r="F32" s="6"/>
      <c r="G32" s="6"/>
      <c r="H32" s="6"/>
      <c r="I32" s="6"/>
      <c r="J32" s="6"/>
      <c r="K32" s="6"/>
      <c r="L32" s="6"/>
    </row>
    <row r="33" spans="1:12" ht="12">
      <c r="A33" s="6"/>
      <c r="B33" s="6"/>
      <c r="C33" s="6"/>
      <c r="D33" s="6"/>
      <c r="E33" s="6"/>
      <c r="F33" s="6"/>
      <c r="G33" s="6"/>
      <c r="H33" s="6"/>
      <c r="I33" s="6"/>
      <c r="J33" s="6"/>
      <c r="K33" s="6"/>
      <c r="L33" s="6"/>
    </row>
  </sheetData>
  <mergeCells count="10">
    <mergeCell ref="A1:K1"/>
    <mergeCell ref="A9:K9"/>
    <mergeCell ref="A10:K10"/>
    <mergeCell ref="K3:K4"/>
    <mergeCell ref="A3:A4"/>
    <mergeCell ref="B3:B4"/>
    <mergeCell ref="C3:G3"/>
    <mergeCell ref="H3:H4"/>
    <mergeCell ref="I3:I4"/>
    <mergeCell ref="J3:J4"/>
  </mergeCells>
  <phoneticPr fontId="3"/>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2517C-33FC-4965-805D-06BB2ADA24D3}">
  <dimension ref="A1:O30"/>
  <sheetViews>
    <sheetView workbookViewId="0">
      <selection activeCell="A10" sqref="A10:L10"/>
    </sheetView>
  </sheetViews>
  <sheetFormatPr defaultRowHeight="10.8"/>
  <cols>
    <col min="1" max="12" width="14.625" customWidth="1"/>
  </cols>
  <sheetData>
    <row r="1" spans="1:15" ht="27.6" customHeight="1">
      <c r="A1" s="667" t="s">
        <v>1356</v>
      </c>
      <c r="B1" s="667"/>
      <c r="C1" s="667"/>
      <c r="D1" s="667"/>
      <c r="E1" s="667"/>
      <c r="F1" s="667"/>
      <c r="G1" s="667"/>
      <c r="H1" s="667"/>
      <c r="I1" s="667"/>
      <c r="J1" s="667"/>
      <c r="K1" s="667"/>
      <c r="L1" s="667"/>
      <c r="M1" s="6"/>
      <c r="N1" s="6"/>
      <c r="O1" s="6"/>
    </row>
    <row r="2" spans="1:15" ht="27.6" customHeight="1">
      <c r="A2" s="16"/>
      <c r="B2" s="17"/>
      <c r="C2" s="17"/>
      <c r="D2" s="17"/>
      <c r="E2" s="17"/>
      <c r="F2" s="17"/>
      <c r="G2" s="17"/>
      <c r="H2" s="17"/>
      <c r="I2" s="17"/>
      <c r="J2" s="17"/>
      <c r="K2" s="16"/>
      <c r="L2" s="16"/>
      <c r="M2" s="6"/>
      <c r="N2" s="6"/>
      <c r="O2" s="6"/>
    </row>
    <row r="3" spans="1:15" ht="27.6" customHeight="1">
      <c r="A3" s="715"/>
      <c r="B3" s="716" t="s">
        <v>15</v>
      </c>
      <c r="C3" s="718" t="s">
        <v>39</v>
      </c>
      <c r="D3" s="719"/>
      <c r="E3" s="719"/>
      <c r="F3" s="719"/>
      <c r="G3" s="719"/>
      <c r="H3" s="720"/>
      <c r="I3" s="716" t="s">
        <v>40</v>
      </c>
      <c r="J3" s="716" t="s">
        <v>6</v>
      </c>
      <c r="K3" s="715" t="s">
        <v>7</v>
      </c>
      <c r="L3" s="715" t="s">
        <v>8</v>
      </c>
      <c r="M3" s="6"/>
      <c r="N3" s="6"/>
      <c r="O3" s="6"/>
    </row>
    <row r="4" spans="1:15" ht="53.4" customHeight="1">
      <c r="A4" s="715"/>
      <c r="B4" s="716"/>
      <c r="C4" s="493" t="s">
        <v>46</v>
      </c>
      <c r="D4" s="493" t="s">
        <v>47</v>
      </c>
      <c r="E4" s="493" t="s">
        <v>48</v>
      </c>
      <c r="F4" s="493" t="s">
        <v>49</v>
      </c>
      <c r="G4" s="493" t="s">
        <v>4</v>
      </c>
      <c r="H4" s="493" t="s">
        <v>44</v>
      </c>
      <c r="I4" s="716"/>
      <c r="J4" s="716"/>
      <c r="K4" s="715"/>
      <c r="L4" s="715"/>
      <c r="M4" s="6"/>
      <c r="N4" s="6"/>
      <c r="O4" s="6"/>
    </row>
    <row r="5" spans="1:15" ht="27.6" customHeight="1">
      <c r="A5" s="462" t="s">
        <v>722</v>
      </c>
      <c r="B5" s="470">
        <v>265</v>
      </c>
      <c r="C5" s="470">
        <v>519</v>
      </c>
      <c r="D5" s="470">
        <v>3083</v>
      </c>
      <c r="E5" s="470">
        <v>88</v>
      </c>
      <c r="F5" s="470">
        <v>86</v>
      </c>
      <c r="G5" s="470">
        <v>100</v>
      </c>
      <c r="H5" s="490">
        <v>3677</v>
      </c>
      <c r="I5" s="490">
        <v>3942</v>
      </c>
      <c r="J5" s="476">
        <v>18</v>
      </c>
      <c r="K5" s="476">
        <v>97</v>
      </c>
      <c r="L5" s="470">
        <f>SUM(I5:K5)</f>
        <v>4057</v>
      </c>
      <c r="M5" s="6"/>
      <c r="N5" s="6"/>
      <c r="O5" s="6"/>
    </row>
    <row r="6" spans="1:15" ht="27.6" customHeight="1">
      <c r="A6" s="464" t="s">
        <v>717</v>
      </c>
      <c r="B6" s="492">
        <f>B5/$I5*100</f>
        <v>6.7224759005580923</v>
      </c>
      <c r="C6" s="492">
        <f t="shared" ref="C6:I6" si="0">C5/$I5*100</f>
        <v>13.165905631659056</v>
      </c>
      <c r="D6" s="492">
        <f t="shared" si="0"/>
        <v>78.209030948756975</v>
      </c>
      <c r="E6" s="492">
        <f t="shared" si="0"/>
        <v>2.2323693556570268</v>
      </c>
      <c r="F6" s="492">
        <f t="shared" si="0"/>
        <v>2.1816336884830037</v>
      </c>
      <c r="G6" s="492">
        <f t="shared" si="0"/>
        <v>2.5367833587011668</v>
      </c>
      <c r="H6" s="492">
        <f t="shared" si="0"/>
        <v>93.277524099441905</v>
      </c>
      <c r="I6" s="492">
        <f t="shared" si="0"/>
        <v>100</v>
      </c>
      <c r="J6" s="474"/>
      <c r="K6" s="474"/>
      <c r="L6" s="474"/>
      <c r="M6" s="6"/>
      <c r="N6" s="6"/>
      <c r="O6" s="6"/>
    </row>
    <row r="7" spans="1:15" ht="27.6" customHeight="1">
      <c r="A7" s="462" t="s">
        <v>723</v>
      </c>
      <c r="B7" s="475">
        <v>102</v>
      </c>
      <c r="C7" s="475">
        <v>534</v>
      </c>
      <c r="D7" s="475">
        <v>3709</v>
      </c>
      <c r="E7" s="475">
        <v>62</v>
      </c>
      <c r="F7" s="475">
        <v>37</v>
      </c>
      <c r="G7" s="475">
        <v>57</v>
      </c>
      <c r="H7" s="475">
        <v>4270</v>
      </c>
      <c r="I7" s="475">
        <f>B7+H7</f>
        <v>4372</v>
      </c>
      <c r="J7" s="475">
        <v>25</v>
      </c>
      <c r="K7" s="475">
        <v>36</v>
      </c>
      <c r="L7" s="475">
        <f>SUM(I7:K7)</f>
        <v>4433</v>
      </c>
      <c r="M7" s="6"/>
      <c r="N7" s="6"/>
      <c r="O7" s="6"/>
    </row>
    <row r="8" spans="1:15" ht="27.6" customHeight="1">
      <c r="A8" s="464" t="s">
        <v>712</v>
      </c>
      <c r="B8" s="492">
        <f>B7/$I7*100</f>
        <v>2.3330283623055807</v>
      </c>
      <c r="C8" s="492">
        <f t="shared" ref="C8:I8" si="1">C7/$I7*100</f>
        <v>12.214089661482159</v>
      </c>
      <c r="D8" s="492">
        <f t="shared" si="1"/>
        <v>84.835315645013722</v>
      </c>
      <c r="E8" s="492">
        <f t="shared" si="1"/>
        <v>1.4181152790484903</v>
      </c>
      <c r="F8" s="492">
        <f t="shared" si="1"/>
        <v>0.84629460201280871</v>
      </c>
      <c r="G8" s="492">
        <f t="shared" si="1"/>
        <v>1.303751143641354</v>
      </c>
      <c r="H8" s="492">
        <f t="shared" si="1"/>
        <v>97.666971637694417</v>
      </c>
      <c r="I8" s="492">
        <f t="shared" si="1"/>
        <v>100</v>
      </c>
      <c r="J8" s="474"/>
      <c r="K8" s="474"/>
      <c r="L8" s="474"/>
      <c r="M8" s="6"/>
      <c r="N8" s="6"/>
      <c r="O8" s="6"/>
    </row>
    <row r="9" spans="1:15" ht="27.6" customHeight="1">
      <c r="A9" s="714" t="s">
        <v>9</v>
      </c>
      <c r="B9" s="714"/>
      <c r="C9" s="714"/>
      <c r="D9" s="714"/>
      <c r="E9" s="714"/>
      <c r="F9" s="714"/>
      <c r="G9" s="714"/>
      <c r="H9" s="714"/>
      <c r="I9" s="714"/>
      <c r="J9" s="714"/>
      <c r="K9" s="714"/>
      <c r="L9" s="714"/>
      <c r="M9" s="6"/>
      <c r="N9" s="6"/>
      <c r="O9" s="6"/>
    </row>
    <row r="10" spans="1:15" ht="27.6" customHeight="1">
      <c r="A10" s="667" t="s">
        <v>45</v>
      </c>
      <c r="B10" s="667"/>
      <c r="C10" s="667"/>
      <c r="D10" s="667"/>
      <c r="E10" s="667"/>
      <c r="F10" s="667"/>
      <c r="G10" s="667"/>
      <c r="H10" s="667"/>
      <c r="I10" s="667"/>
      <c r="J10" s="667"/>
      <c r="K10" s="667"/>
      <c r="L10" s="667"/>
      <c r="M10" s="6"/>
      <c r="N10" s="6"/>
      <c r="O10" s="6"/>
    </row>
    <row r="11" spans="1:15" ht="12">
      <c r="A11" s="6"/>
      <c r="B11" s="6"/>
      <c r="C11" s="6"/>
      <c r="D11" s="6"/>
      <c r="E11" s="6"/>
      <c r="F11" s="6"/>
      <c r="G11" s="6"/>
      <c r="H11" s="6"/>
      <c r="I11" s="6"/>
      <c r="J11" s="6"/>
      <c r="K11" s="6"/>
      <c r="L11" s="6"/>
      <c r="M11" s="6"/>
      <c r="N11" s="6"/>
      <c r="O11" s="6"/>
    </row>
    <row r="12" spans="1:15" ht="12">
      <c r="A12" s="6"/>
      <c r="B12" s="6"/>
      <c r="C12" s="6"/>
      <c r="D12" s="6"/>
      <c r="E12" s="6"/>
      <c r="F12" s="6"/>
      <c r="G12" s="6"/>
      <c r="H12" s="6"/>
      <c r="I12" s="6"/>
      <c r="J12" s="6"/>
      <c r="K12" s="6"/>
      <c r="L12" s="6"/>
      <c r="M12" s="6"/>
      <c r="N12" s="6"/>
      <c r="O12" s="6"/>
    </row>
    <row r="13" spans="1:15" ht="12">
      <c r="A13" s="6"/>
      <c r="B13" s="6"/>
      <c r="C13" s="6"/>
      <c r="D13" s="6"/>
      <c r="E13" s="6"/>
      <c r="F13" s="6"/>
      <c r="G13" s="6"/>
      <c r="H13" s="6"/>
      <c r="I13" s="6"/>
      <c r="J13" s="6"/>
      <c r="K13" s="6"/>
      <c r="L13" s="6"/>
      <c r="M13" s="6"/>
      <c r="N13" s="6"/>
      <c r="O13" s="6"/>
    </row>
    <row r="14" spans="1:15" ht="12">
      <c r="A14" s="6"/>
      <c r="B14" s="6"/>
      <c r="C14" s="6"/>
      <c r="D14" s="6"/>
      <c r="E14" s="6"/>
      <c r="F14" s="6"/>
      <c r="G14" s="6"/>
      <c r="H14" s="6"/>
      <c r="I14" s="6"/>
      <c r="J14" s="6"/>
      <c r="K14" s="6"/>
      <c r="L14" s="6"/>
      <c r="M14" s="6"/>
      <c r="N14" s="6"/>
      <c r="O14" s="6"/>
    </row>
    <row r="15" spans="1:15" ht="12">
      <c r="A15" s="6"/>
      <c r="B15" s="6"/>
      <c r="C15" s="6"/>
      <c r="D15" s="6"/>
      <c r="E15" s="6"/>
      <c r="F15" s="6"/>
      <c r="G15" s="6"/>
      <c r="H15" s="6"/>
      <c r="I15" s="6"/>
      <c r="J15" s="6"/>
      <c r="K15" s="6"/>
      <c r="L15" s="6"/>
      <c r="M15" s="6"/>
      <c r="N15" s="6"/>
      <c r="O15" s="6"/>
    </row>
    <row r="16" spans="1:15" ht="12">
      <c r="A16" s="6"/>
      <c r="B16" s="6"/>
      <c r="C16" s="6"/>
      <c r="D16" s="6"/>
      <c r="E16" s="6"/>
      <c r="F16" s="6"/>
      <c r="G16" s="6"/>
      <c r="H16" s="6"/>
      <c r="I16" s="6"/>
      <c r="J16" s="6"/>
      <c r="K16" s="6"/>
      <c r="L16" s="6"/>
      <c r="M16" s="6"/>
      <c r="N16" s="6"/>
      <c r="O16" s="6"/>
    </row>
    <row r="17" spans="1:15" ht="12">
      <c r="A17" s="6"/>
      <c r="B17" s="6"/>
      <c r="C17" s="6"/>
      <c r="D17" s="6"/>
      <c r="E17" s="6"/>
      <c r="F17" s="6"/>
      <c r="G17" s="6"/>
      <c r="H17" s="6"/>
      <c r="I17" s="6"/>
      <c r="J17" s="6"/>
      <c r="K17" s="6"/>
      <c r="L17" s="6"/>
      <c r="M17" s="6"/>
      <c r="N17" s="6"/>
      <c r="O17" s="6"/>
    </row>
    <row r="18" spans="1:15" ht="12">
      <c r="A18" s="6"/>
      <c r="B18" s="6"/>
      <c r="C18" s="6"/>
      <c r="D18" s="6"/>
      <c r="E18" s="6"/>
      <c r="F18" s="6"/>
      <c r="G18" s="6"/>
      <c r="H18" s="6"/>
      <c r="I18" s="6"/>
      <c r="J18" s="6"/>
      <c r="K18" s="6"/>
      <c r="L18" s="6"/>
      <c r="M18" s="6"/>
      <c r="N18" s="6"/>
      <c r="O18" s="6"/>
    </row>
    <row r="19" spans="1:15" ht="12">
      <c r="A19" s="6"/>
      <c r="B19" s="6"/>
      <c r="C19" s="6"/>
      <c r="D19" s="6"/>
      <c r="E19" s="6"/>
      <c r="F19" s="6"/>
      <c r="G19" s="6"/>
      <c r="H19" s="6"/>
      <c r="I19" s="6"/>
      <c r="J19" s="6"/>
      <c r="K19" s="6"/>
      <c r="L19" s="6"/>
      <c r="M19" s="6"/>
      <c r="N19" s="6"/>
      <c r="O19" s="6"/>
    </row>
    <row r="20" spans="1:15" ht="12">
      <c r="A20" s="6"/>
      <c r="B20" s="6"/>
      <c r="C20" s="6"/>
      <c r="D20" s="6"/>
      <c r="E20" s="6"/>
      <c r="F20" s="6"/>
      <c r="G20" s="6"/>
      <c r="H20" s="6"/>
      <c r="I20" s="6"/>
      <c r="J20" s="6"/>
      <c r="K20" s="6"/>
      <c r="L20" s="6"/>
      <c r="M20" s="6"/>
      <c r="N20" s="6"/>
      <c r="O20" s="6"/>
    </row>
    <row r="21" spans="1:15" ht="12">
      <c r="A21" s="6"/>
      <c r="B21" s="6"/>
      <c r="C21" s="6"/>
      <c r="D21" s="6"/>
      <c r="E21" s="6"/>
      <c r="F21" s="6"/>
      <c r="G21" s="6"/>
      <c r="H21" s="6"/>
      <c r="I21" s="6"/>
      <c r="J21" s="6"/>
      <c r="K21" s="6"/>
      <c r="L21" s="6"/>
      <c r="M21" s="6"/>
      <c r="N21" s="6"/>
      <c r="O21" s="6"/>
    </row>
    <row r="22" spans="1:15" ht="12">
      <c r="A22" s="6"/>
      <c r="B22" s="6"/>
      <c r="C22" s="6"/>
      <c r="D22" s="6"/>
      <c r="E22" s="6"/>
      <c r="F22" s="6"/>
      <c r="G22" s="6"/>
      <c r="H22" s="6"/>
      <c r="I22" s="6"/>
      <c r="J22" s="6"/>
      <c r="K22" s="6"/>
      <c r="L22" s="6"/>
      <c r="M22" s="6"/>
      <c r="N22" s="6"/>
      <c r="O22" s="6"/>
    </row>
    <row r="23" spans="1:15" ht="12">
      <c r="A23" s="6"/>
      <c r="B23" s="6"/>
      <c r="C23" s="6"/>
      <c r="D23" s="6"/>
      <c r="E23" s="6"/>
      <c r="F23" s="6"/>
      <c r="G23" s="6"/>
      <c r="H23" s="6"/>
      <c r="I23" s="6"/>
      <c r="J23" s="6"/>
      <c r="K23" s="6"/>
      <c r="L23" s="6"/>
      <c r="M23" s="6"/>
      <c r="N23" s="6"/>
      <c r="O23" s="6"/>
    </row>
    <row r="24" spans="1:15" ht="12">
      <c r="A24" s="6"/>
      <c r="B24" s="6"/>
      <c r="C24" s="6"/>
      <c r="D24" s="6"/>
      <c r="E24" s="6"/>
      <c r="F24" s="6"/>
      <c r="G24" s="6"/>
      <c r="H24" s="6"/>
      <c r="I24" s="6"/>
      <c r="J24" s="6"/>
      <c r="K24" s="6"/>
      <c r="L24" s="6"/>
      <c r="M24" s="6"/>
      <c r="N24" s="6"/>
      <c r="O24" s="6"/>
    </row>
    <row r="25" spans="1:15" ht="12">
      <c r="A25" s="6"/>
      <c r="B25" s="6"/>
      <c r="C25" s="6"/>
      <c r="D25" s="6"/>
      <c r="E25" s="6"/>
      <c r="F25" s="6"/>
      <c r="G25" s="6"/>
      <c r="H25" s="6"/>
      <c r="I25" s="6"/>
      <c r="J25" s="6"/>
      <c r="K25" s="6"/>
      <c r="L25" s="6"/>
      <c r="M25" s="6"/>
      <c r="N25" s="6"/>
      <c r="O25" s="6"/>
    </row>
    <row r="26" spans="1:15" ht="12">
      <c r="A26" s="6"/>
      <c r="B26" s="6"/>
      <c r="C26" s="6"/>
      <c r="D26" s="6"/>
      <c r="E26" s="6"/>
      <c r="F26" s="6"/>
      <c r="G26" s="6"/>
      <c r="H26" s="6"/>
      <c r="I26" s="6"/>
      <c r="J26" s="6"/>
      <c r="K26" s="6"/>
      <c r="L26" s="6"/>
      <c r="M26" s="6"/>
      <c r="N26" s="6"/>
      <c r="O26" s="6"/>
    </row>
    <row r="27" spans="1:15" ht="12">
      <c r="A27" s="6"/>
      <c r="B27" s="6"/>
      <c r="C27" s="6"/>
      <c r="D27" s="6"/>
      <c r="E27" s="6"/>
      <c r="F27" s="6"/>
      <c r="G27" s="6"/>
      <c r="H27" s="6"/>
      <c r="I27" s="6"/>
      <c r="J27" s="6"/>
      <c r="K27" s="6"/>
      <c r="L27" s="6"/>
      <c r="M27" s="6"/>
      <c r="N27" s="6"/>
      <c r="O27" s="6"/>
    </row>
    <row r="28" spans="1:15" ht="12">
      <c r="A28" s="6"/>
      <c r="B28" s="6"/>
      <c r="C28" s="6"/>
      <c r="D28" s="6"/>
      <c r="E28" s="6"/>
      <c r="F28" s="6"/>
      <c r="G28" s="6"/>
      <c r="H28" s="6"/>
      <c r="I28" s="6"/>
      <c r="J28" s="6"/>
      <c r="K28" s="6"/>
      <c r="L28" s="6"/>
      <c r="M28" s="6"/>
      <c r="N28" s="6"/>
      <c r="O28" s="6"/>
    </row>
    <row r="29" spans="1:15" ht="12">
      <c r="A29" s="6"/>
      <c r="B29" s="6"/>
      <c r="C29" s="6"/>
      <c r="D29" s="6"/>
      <c r="E29" s="6"/>
      <c r="F29" s="6"/>
      <c r="G29" s="6"/>
      <c r="H29" s="6"/>
      <c r="I29" s="6"/>
      <c r="J29" s="6"/>
      <c r="K29" s="6"/>
      <c r="L29" s="6"/>
      <c r="M29" s="6"/>
      <c r="N29" s="6"/>
      <c r="O29" s="6"/>
    </row>
    <row r="30" spans="1:15" ht="12">
      <c r="A30" s="6"/>
      <c r="B30" s="6"/>
      <c r="C30" s="6"/>
      <c r="D30" s="6"/>
      <c r="E30" s="6"/>
      <c r="F30" s="6"/>
      <c r="G30" s="6"/>
      <c r="H30" s="6"/>
      <c r="I30" s="6"/>
      <c r="J30" s="6"/>
      <c r="K30" s="6"/>
      <c r="L30" s="6"/>
      <c r="M30" s="6"/>
      <c r="N30" s="6"/>
      <c r="O30" s="6"/>
    </row>
  </sheetData>
  <mergeCells count="10">
    <mergeCell ref="A1:L1"/>
    <mergeCell ref="A9:L9"/>
    <mergeCell ref="A10:L10"/>
    <mergeCell ref="L3:L4"/>
    <mergeCell ref="A3:A4"/>
    <mergeCell ref="B3:B4"/>
    <mergeCell ref="C3:H3"/>
    <mergeCell ref="I3:I4"/>
    <mergeCell ref="J3:J4"/>
    <mergeCell ref="K3:K4"/>
  </mergeCells>
  <phoneticPr fontId="3"/>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69600-DAEE-473C-BA79-EC24276D1AF2}">
  <dimension ref="A1:W26"/>
  <sheetViews>
    <sheetView workbookViewId="0">
      <selection activeCell="J6" sqref="J6"/>
    </sheetView>
  </sheetViews>
  <sheetFormatPr defaultRowHeight="10.8"/>
  <cols>
    <col min="1" max="20" width="14.625" customWidth="1"/>
  </cols>
  <sheetData>
    <row r="1" spans="1:23" ht="27.6" customHeight="1">
      <c r="A1" s="667" t="s">
        <v>1357</v>
      </c>
      <c r="B1" s="667"/>
      <c r="C1" s="667"/>
      <c r="D1" s="667"/>
      <c r="E1" s="667"/>
      <c r="F1" s="667"/>
      <c r="G1" s="667"/>
      <c r="H1" s="667"/>
      <c r="I1" s="667"/>
      <c r="J1" s="667"/>
      <c r="K1" s="667"/>
      <c r="L1" s="667"/>
      <c r="M1" s="667"/>
      <c r="N1" s="667"/>
      <c r="O1" s="667"/>
      <c r="P1" s="667"/>
      <c r="Q1" s="667"/>
      <c r="R1" s="667"/>
      <c r="S1" s="667"/>
      <c r="T1" s="667"/>
      <c r="U1" s="6"/>
      <c r="V1" s="6"/>
      <c r="W1" s="6"/>
    </row>
    <row r="2" spans="1:23" ht="27.6" customHeight="1">
      <c r="A2" s="16"/>
      <c r="B2" s="17"/>
      <c r="C2" s="17"/>
      <c r="D2" s="17"/>
      <c r="E2" s="17"/>
      <c r="F2" s="17"/>
      <c r="G2" s="17"/>
      <c r="H2" s="17"/>
      <c r="I2" s="17"/>
      <c r="J2" s="17"/>
      <c r="K2" s="16"/>
      <c r="L2" s="16"/>
      <c r="M2" s="16"/>
      <c r="N2" s="16"/>
      <c r="O2" s="16"/>
      <c r="P2" s="16"/>
      <c r="Q2" s="16"/>
      <c r="R2" s="16"/>
      <c r="S2" s="16"/>
      <c r="T2" s="16"/>
      <c r="U2" s="6"/>
      <c r="V2" s="6"/>
      <c r="W2" s="6"/>
    </row>
    <row r="3" spans="1:23" ht="27.6" customHeight="1">
      <c r="A3" s="715"/>
      <c r="B3" s="716" t="s">
        <v>15</v>
      </c>
      <c r="C3" s="718" t="s">
        <v>50</v>
      </c>
      <c r="D3" s="719"/>
      <c r="E3" s="719"/>
      <c r="F3" s="719"/>
      <c r="G3" s="719"/>
      <c r="H3" s="719"/>
      <c r="I3" s="719"/>
      <c r="J3" s="719"/>
      <c r="K3" s="719"/>
      <c r="L3" s="719"/>
      <c r="M3" s="719"/>
      <c r="N3" s="719"/>
      <c r="O3" s="719"/>
      <c r="P3" s="720"/>
      <c r="Q3" s="716" t="s">
        <v>40</v>
      </c>
      <c r="R3" s="716" t="s">
        <v>6</v>
      </c>
      <c r="S3" s="715" t="s">
        <v>7</v>
      </c>
      <c r="T3" s="715" t="s">
        <v>51</v>
      </c>
      <c r="U3" s="6"/>
      <c r="V3" s="6"/>
      <c r="W3" s="6"/>
    </row>
    <row r="4" spans="1:23" ht="47.4" customHeight="1">
      <c r="A4" s="715"/>
      <c r="B4" s="716"/>
      <c r="C4" s="493" t="s">
        <v>52</v>
      </c>
      <c r="D4" s="453" t="s">
        <v>53</v>
      </c>
      <c r="E4" s="493" t="s">
        <v>54</v>
      </c>
      <c r="F4" s="493" t="s">
        <v>55</v>
      </c>
      <c r="G4" s="493" t="s">
        <v>56</v>
      </c>
      <c r="H4" s="493" t="s">
        <v>57</v>
      </c>
      <c r="I4" s="493" t="s">
        <v>58</v>
      </c>
      <c r="J4" s="493" t="s">
        <v>59</v>
      </c>
      <c r="K4" s="493" t="s">
        <v>1335</v>
      </c>
      <c r="L4" s="493" t="s">
        <v>1336</v>
      </c>
      <c r="M4" s="493" t="s">
        <v>1337</v>
      </c>
      <c r="N4" s="493" t="s">
        <v>1334</v>
      </c>
      <c r="O4" s="493" t="s">
        <v>4</v>
      </c>
      <c r="P4" s="497" t="s">
        <v>44</v>
      </c>
      <c r="Q4" s="716"/>
      <c r="R4" s="716"/>
      <c r="S4" s="715"/>
      <c r="T4" s="715"/>
      <c r="U4" s="6"/>
      <c r="V4" s="6"/>
      <c r="W4" s="6"/>
    </row>
    <row r="5" spans="1:23" ht="27.6" customHeight="1">
      <c r="A5" s="462" t="s">
        <v>722</v>
      </c>
      <c r="B5" s="462">
        <v>401</v>
      </c>
      <c r="C5" s="462">
        <v>261</v>
      </c>
      <c r="D5" s="462">
        <v>368</v>
      </c>
      <c r="E5" s="462">
        <v>1317</v>
      </c>
      <c r="F5" s="462">
        <v>352</v>
      </c>
      <c r="G5" s="462">
        <v>1580</v>
      </c>
      <c r="H5" s="462">
        <v>1388</v>
      </c>
      <c r="I5" s="462">
        <v>2048</v>
      </c>
      <c r="J5" s="462">
        <v>656</v>
      </c>
      <c r="K5" s="498"/>
      <c r="L5" s="498"/>
      <c r="M5" s="498"/>
      <c r="N5" s="498"/>
      <c r="O5" s="498"/>
      <c r="P5" s="499">
        <v>3366</v>
      </c>
      <c r="Q5" s="463">
        <v>3767</v>
      </c>
      <c r="R5" s="463">
        <v>194</v>
      </c>
      <c r="S5" s="463">
        <v>96</v>
      </c>
      <c r="T5" s="463">
        <f>SUM(Q5:S5)</f>
        <v>4057</v>
      </c>
      <c r="U5" s="6"/>
      <c r="V5" s="6"/>
      <c r="W5" s="6"/>
    </row>
    <row r="6" spans="1:23" ht="27.6" customHeight="1">
      <c r="A6" s="464" t="s">
        <v>717</v>
      </c>
      <c r="B6" s="492">
        <f>B5/$Q5*100</f>
        <v>10.645075657021502</v>
      </c>
      <c r="C6" s="492">
        <f t="shared" ref="C6:J6" si="0">C5/$Q5*100</f>
        <v>6.9285903902309531</v>
      </c>
      <c r="D6" s="492">
        <f t="shared" si="0"/>
        <v>9.7690469869923007</v>
      </c>
      <c r="E6" s="492">
        <f t="shared" si="0"/>
        <v>34.961507831165385</v>
      </c>
      <c r="F6" s="492">
        <f t="shared" si="0"/>
        <v>9.3443058136448105</v>
      </c>
      <c r="G6" s="492">
        <f t="shared" si="0"/>
        <v>41.943190868064775</v>
      </c>
      <c r="H6" s="492">
        <f t="shared" si="0"/>
        <v>36.846296787894879</v>
      </c>
      <c r="I6" s="492">
        <f t="shared" si="0"/>
        <v>54.366870188478899</v>
      </c>
      <c r="J6" s="492">
        <f t="shared" si="0"/>
        <v>17.414388107247149</v>
      </c>
      <c r="K6" s="500"/>
      <c r="L6" s="500"/>
      <c r="M6" s="500"/>
      <c r="N6" s="500"/>
      <c r="O6" s="500"/>
      <c r="P6" s="492">
        <f t="shared" ref="P6:Q6" si="1">P5/$Q5*100</f>
        <v>89.354924342978492</v>
      </c>
      <c r="Q6" s="492">
        <f t="shared" si="1"/>
        <v>100</v>
      </c>
      <c r="R6" s="466"/>
      <c r="S6" s="466"/>
      <c r="T6" s="466"/>
      <c r="U6" s="6"/>
      <c r="V6" s="6"/>
      <c r="W6" s="6"/>
    </row>
    <row r="7" spans="1:23" ht="27.6" customHeight="1">
      <c r="A7" s="462" t="s">
        <v>723</v>
      </c>
      <c r="B7" s="487">
        <v>176</v>
      </c>
      <c r="C7" s="487">
        <v>808</v>
      </c>
      <c r="D7" s="487">
        <v>996</v>
      </c>
      <c r="E7" s="487">
        <v>986</v>
      </c>
      <c r="F7" s="487">
        <v>350</v>
      </c>
      <c r="G7" s="487">
        <v>1761</v>
      </c>
      <c r="H7" s="487">
        <v>1747</v>
      </c>
      <c r="I7" s="487">
        <v>2805</v>
      </c>
      <c r="J7" s="487">
        <v>748</v>
      </c>
      <c r="K7" s="487">
        <v>119</v>
      </c>
      <c r="L7" s="487">
        <v>996</v>
      </c>
      <c r="M7" s="487">
        <v>92</v>
      </c>
      <c r="N7" s="487">
        <v>218</v>
      </c>
      <c r="O7" s="487">
        <v>318</v>
      </c>
      <c r="P7" s="487">
        <v>4099</v>
      </c>
      <c r="Q7" s="487">
        <v>4275</v>
      </c>
      <c r="R7" s="487">
        <v>124</v>
      </c>
      <c r="S7" s="487">
        <v>34</v>
      </c>
      <c r="T7" s="487">
        <f>SUM(Q7:S7)</f>
        <v>4433</v>
      </c>
      <c r="U7" s="6"/>
      <c r="V7" s="6"/>
      <c r="W7" s="6"/>
    </row>
    <row r="8" spans="1:23" ht="27.6" customHeight="1">
      <c r="A8" s="464" t="s">
        <v>712</v>
      </c>
      <c r="B8" s="492">
        <f>B7/$Q7*100</f>
        <v>4.1169590643274852</v>
      </c>
      <c r="C8" s="492">
        <f t="shared" ref="C8:Q8" si="2">C7/$Q7*100</f>
        <v>18.900584795321638</v>
      </c>
      <c r="D8" s="492">
        <f t="shared" si="2"/>
        <v>23.298245614035089</v>
      </c>
      <c r="E8" s="492">
        <f t="shared" si="2"/>
        <v>23.064327485380119</v>
      </c>
      <c r="F8" s="492">
        <f t="shared" si="2"/>
        <v>8.1871345029239766</v>
      </c>
      <c r="G8" s="492">
        <f t="shared" si="2"/>
        <v>41.192982456140356</v>
      </c>
      <c r="H8" s="492">
        <f t="shared" si="2"/>
        <v>40.865497076023395</v>
      </c>
      <c r="I8" s="492">
        <f t="shared" si="2"/>
        <v>65.614035087719301</v>
      </c>
      <c r="J8" s="492">
        <f t="shared" si="2"/>
        <v>17.497076023391813</v>
      </c>
      <c r="K8" s="492">
        <f t="shared" si="2"/>
        <v>2.7836257309941521</v>
      </c>
      <c r="L8" s="492">
        <f t="shared" si="2"/>
        <v>23.298245614035089</v>
      </c>
      <c r="M8" s="492">
        <f t="shared" si="2"/>
        <v>2.1520467836257313</v>
      </c>
      <c r="N8" s="492">
        <f t="shared" si="2"/>
        <v>5.0994152046783627</v>
      </c>
      <c r="O8" s="492">
        <f t="shared" si="2"/>
        <v>7.4385964912280711</v>
      </c>
      <c r="P8" s="492">
        <f t="shared" si="2"/>
        <v>95.883040935672511</v>
      </c>
      <c r="Q8" s="492">
        <f t="shared" si="2"/>
        <v>100</v>
      </c>
      <c r="R8" s="466"/>
      <c r="S8" s="466"/>
      <c r="T8" s="466"/>
      <c r="U8" s="6"/>
      <c r="V8" s="6"/>
      <c r="W8" s="6"/>
    </row>
    <row r="9" spans="1:23" ht="27.6" customHeight="1">
      <c r="A9" s="714" t="s">
        <v>9</v>
      </c>
      <c r="B9" s="714"/>
      <c r="C9" s="714"/>
      <c r="D9" s="714"/>
      <c r="E9" s="714"/>
      <c r="F9" s="714"/>
      <c r="G9" s="714"/>
      <c r="H9" s="714"/>
      <c r="I9" s="714"/>
      <c r="J9" s="714"/>
      <c r="K9" s="714"/>
      <c r="L9" s="714"/>
      <c r="M9" s="714"/>
      <c r="N9" s="714"/>
      <c r="O9" s="714"/>
      <c r="P9" s="714"/>
      <c r="Q9" s="714"/>
      <c r="R9" s="714"/>
      <c r="S9" s="714"/>
      <c r="T9" s="714"/>
      <c r="U9" s="6"/>
      <c r="V9" s="6"/>
      <c r="W9" s="6"/>
    </row>
    <row r="10" spans="1:23" s="667" customFormat="1" ht="27.6" customHeight="1">
      <c r="A10" s="667" t="s">
        <v>45</v>
      </c>
    </row>
    <row r="11" spans="1:23" ht="12">
      <c r="A11" s="6"/>
      <c r="B11" s="6"/>
      <c r="C11" s="6"/>
      <c r="D11" s="6"/>
      <c r="E11" s="6"/>
      <c r="F11" s="6"/>
      <c r="G11" s="6"/>
      <c r="H11" s="6"/>
      <c r="I11" s="6"/>
      <c r="J11" s="6"/>
      <c r="K11" s="6"/>
      <c r="L11" s="6"/>
      <c r="M11" s="6"/>
      <c r="N11" s="6"/>
      <c r="O11" s="6"/>
      <c r="P11" s="6"/>
      <c r="Q11" s="6"/>
      <c r="R11" s="6"/>
      <c r="S11" s="6"/>
      <c r="T11" s="6"/>
      <c r="U11" s="6"/>
      <c r="V11" s="6"/>
      <c r="W11" s="6"/>
    </row>
    <row r="12" spans="1:23" ht="12">
      <c r="A12" s="6"/>
      <c r="B12" s="6"/>
      <c r="C12" s="6"/>
      <c r="D12" s="6"/>
      <c r="E12" s="6"/>
      <c r="F12" s="6"/>
      <c r="G12" s="6"/>
      <c r="H12" s="6"/>
      <c r="I12" s="6"/>
      <c r="J12" s="6"/>
      <c r="K12" s="6"/>
      <c r="L12" s="6"/>
      <c r="M12" s="6"/>
      <c r="N12" s="6"/>
      <c r="O12" s="6"/>
      <c r="P12" s="6"/>
      <c r="Q12" s="6"/>
      <c r="R12" s="6"/>
      <c r="S12" s="6"/>
      <c r="T12" s="6"/>
      <c r="U12" s="6"/>
      <c r="V12" s="6"/>
      <c r="W12" s="6"/>
    </row>
    <row r="13" spans="1:23" ht="12">
      <c r="A13" s="6"/>
      <c r="B13" s="6"/>
      <c r="C13" s="6"/>
      <c r="D13" s="6"/>
      <c r="E13" s="6"/>
      <c r="F13" s="6"/>
      <c r="G13" s="6"/>
      <c r="H13" s="6"/>
      <c r="I13" s="6"/>
      <c r="J13" s="6"/>
      <c r="K13" s="6"/>
      <c r="L13" s="6"/>
      <c r="M13" s="6"/>
      <c r="N13" s="6"/>
      <c r="O13" s="6"/>
      <c r="P13" s="6"/>
      <c r="Q13" s="6"/>
      <c r="R13" s="6"/>
      <c r="S13" s="6"/>
      <c r="T13" s="6"/>
      <c r="U13" s="6"/>
      <c r="V13" s="6"/>
      <c r="W13" s="6"/>
    </row>
    <row r="14" spans="1:23" ht="12">
      <c r="A14" s="6"/>
      <c r="B14" s="6"/>
      <c r="C14" s="6"/>
      <c r="D14" s="6"/>
      <c r="E14" s="6"/>
      <c r="F14" s="6"/>
      <c r="G14" s="6"/>
      <c r="H14" s="6"/>
      <c r="I14" s="6"/>
      <c r="J14" s="6"/>
      <c r="K14" s="6"/>
      <c r="L14" s="6"/>
      <c r="M14" s="6"/>
      <c r="N14" s="6"/>
      <c r="O14" s="6"/>
      <c r="P14" s="6"/>
      <c r="Q14" s="6"/>
      <c r="R14" s="6"/>
      <c r="S14" s="6"/>
      <c r="T14" s="6"/>
      <c r="U14" s="6"/>
      <c r="V14" s="6"/>
      <c r="W14" s="6"/>
    </row>
    <row r="15" spans="1:23" ht="12">
      <c r="A15" s="6"/>
      <c r="B15" s="6"/>
      <c r="C15" s="6"/>
      <c r="D15" s="6"/>
      <c r="E15" s="6"/>
      <c r="F15" s="6"/>
      <c r="G15" s="6"/>
      <c r="H15" s="6"/>
      <c r="I15" s="6"/>
      <c r="J15" s="6"/>
      <c r="K15" s="6"/>
      <c r="L15" s="6"/>
      <c r="M15" s="6"/>
      <c r="N15" s="6"/>
      <c r="O15" s="6"/>
      <c r="P15" s="6"/>
      <c r="Q15" s="6"/>
      <c r="R15" s="6"/>
      <c r="S15" s="6"/>
      <c r="T15" s="6"/>
      <c r="U15" s="6"/>
      <c r="V15" s="6"/>
      <c r="W15" s="6"/>
    </row>
    <row r="16" spans="1:23" ht="12">
      <c r="A16" s="6"/>
      <c r="B16" s="6"/>
      <c r="C16" s="6"/>
      <c r="D16" s="6"/>
      <c r="E16" s="6"/>
      <c r="F16" s="6"/>
      <c r="G16" s="6"/>
      <c r="H16" s="6"/>
      <c r="I16" s="6"/>
      <c r="J16" s="6"/>
      <c r="K16" s="6"/>
      <c r="L16" s="6"/>
      <c r="M16" s="6"/>
      <c r="N16" s="6"/>
      <c r="O16" s="6"/>
      <c r="P16" s="6"/>
      <c r="Q16" s="6"/>
      <c r="R16" s="6"/>
      <c r="S16" s="6"/>
      <c r="T16" s="6"/>
      <c r="U16" s="6"/>
      <c r="V16" s="6"/>
      <c r="W16" s="6"/>
    </row>
    <row r="17" spans="1:23" ht="12">
      <c r="A17" s="6"/>
      <c r="B17" s="6"/>
      <c r="C17" s="6"/>
      <c r="D17" s="6"/>
      <c r="E17" s="6"/>
      <c r="F17" s="6"/>
      <c r="G17" s="6"/>
      <c r="H17" s="6"/>
      <c r="I17" s="6"/>
      <c r="J17" s="6"/>
      <c r="K17" s="6"/>
      <c r="L17" s="6"/>
      <c r="M17" s="6"/>
      <c r="N17" s="6"/>
      <c r="O17" s="6"/>
      <c r="P17" s="6"/>
      <c r="Q17" s="6"/>
      <c r="R17" s="6"/>
      <c r="S17" s="6"/>
      <c r="T17" s="6"/>
      <c r="U17" s="6"/>
      <c r="V17" s="6"/>
      <c r="W17" s="6"/>
    </row>
    <row r="18" spans="1:23" ht="12">
      <c r="A18" s="6"/>
      <c r="B18" s="6"/>
      <c r="C18" s="6"/>
      <c r="D18" s="6"/>
      <c r="E18" s="6"/>
      <c r="F18" s="6"/>
      <c r="G18" s="6"/>
      <c r="H18" s="6"/>
      <c r="I18" s="6"/>
      <c r="J18" s="6"/>
      <c r="K18" s="6"/>
      <c r="L18" s="6"/>
      <c r="M18" s="6"/>
      <c r="N18" s="6"/>
      <c r="O18" s="6"/>
      <c r="P18" s="6"/>
      <c r="Q18" s="6"/>
      <c r="R18" s="6"/>
      <c r="S18" s="6"/>
      <c r="T18" s="6"/>
      <c r="U18" s="6"/>
      <c r="V18" s="6"/>
      <c r="W18" s="6"/>
    </row>
    <row r="19" spans="1:23" ht="12">
      <c r="A19" s="6"/>
      <c r="B19" s="6"/>
      <c r="C19" s="6"/>
      <c r="D19" s="6"/>
      <c r="E19" s="6"/>
      <c r="F19" s="6"/>
      <c r="G19" s="6"/>
      <c r="H19" s="6"/>
      <c r="I19" s="6"/>
      <c r="J19" s="6"/>
      <c r="K19" s="6"/>
      <c r="L19" s="6"/>
      <c r="M19" s="6"/>
      <c r="N19" s="6"/>
      <c r="O19" s="6"/>
      <c r="P19" s="6"/>
      <c r="Q19" s="6"/>
      <c r="R19" s="6"/>
      <c r="S19" s="6"/>
      <c r="T19" s="6"/>
      <c r="U19" s="6"/>
      <c r="V19" s="6"/>
      <c r="W19" s="6"/>
    </row>
    <row r="20" spans="1:23" ht="12">
      <c r="A20" s="6"/>
      <c r="B20" s="6"/>
      <c r="C20" s="6"/>
      <c r="D20" s="6"/>
      <c r="E20" s="6"/>
      <c r="F20" s="6"/>
      <c r="G20" s="6"/>
      <c r="H20" s="6"/>
      <c r="I20" s="6"/>
      <c r="J20" s="6"/>
      <c r="K20" s="6"/>
      <c r="L20" s="6"/>
      <c r="M20" s="6"/>
      <c r="N20" s="6"/>
      <c r="O20" s="6"/>
      <c r="P20" s="6"/>
      <c r="Q20" s="6"/>
      <c r="R20" s="6"/>
      <c r="S20" s="6"/>
      <c r="T20" s="6"/>
      <c r="U20" s="6"/>
      <c r="V20" s="6"/>
      <c r="W20" s="6"/>
    </row>
    <row r="21" spans="1:23" ht="12">
      <c r="A21" s="6"/>
      <c r="B21" s="6"/>
      <c r="C21" s="6"/>
      <c r="D21" s="6"/>
      <c r="E21" s="6"/>
      <c r="F21" s="6"/>
      <c r="G21" s="6"/>
      <c r="H21" s="6"/>
      <c r="I21" s="6"/>
      <c r="J21" s="6"/>
      <c r="K21" s="6"/>
      <c r="L21" s="6"/>
      <c r="M21" s="6"/>
      <c r="N21" s="6"/>
      <c r="O21" s="6"/>
      <c r="P21" s="6"/>
      <c r="Q21" s="6"/>
      <c r="R21" s="6"/>
      <c r="S21" s="6"/>
      <c r="T21" s="6"/>
      <c r="U21" s="6"/>
      <c r="V21" s="6"/>
      <c r="W21" s="6"/>
    </row>
    <row r="22" spans="1:23" ht="12">
      <c r="A22" s="6"/>
      <c r="B22" s="6"/>
      <c r="C22" s="6"/>
      <c r="D22" s="6"/>
      <c r="E22" s="6"/>
      <c r="F22" s="6"/>
      <c r="G22" s="6"/>
      <c r="H22" s="6"/>
      <c r="I22" s="6"/>
      <c r="J22" s="6"/>
      <c r="K22" s="6"/>
      <c r="L22" s="6"/>
      <c r="M22" s="6"/>
      <c r="N22" s="6"/>
      <c r="O22" s="6"/>
      <c r="P22" s="6"/>
      <c r="Q22" s="6"/>
      <c r="R22" s="6"/>
      <c r="S22" s="6"/>
      <c r="T22" s="6"/>
      <c r="U22" s="6"/>
      <c r="V22" s="6"/>
      <c r="W22" s="6"/>
    </row>
    <row r="23" spans="1:23" ht="12">
      <c r="A23" s="6"/>
      <c r="B23" s="6"/>
      <c r="C23" s="6"/>
      <c r="D23" s="6"/>
      <c r="E23" s="6"/>
      <c r="F23" s="6"/>
      <c r="G23" s="6"/>
      <c r="H23" s="6"/>
      <c r="I23" s="6"/>
      <c r="J23" s="6"/>
      <c r="K23" s="6"/>
      <c r="L23" s="6"/>
      <c r="M23" s="6"/>
      <c r="N23" s="6"/>
      <c r="O23" s="6"/>
      <c r="P23" s="6"/>
      <c r="Q23" s="6"/>
      <c r="R23" s="6"/>
      <c r="S23" s="6"/>
      <c r="T23" s="6"/>
      <c r="U23" s="6"/>
      <c r="V23" s="6"/>
      <c r="W23" s="6"/>
    </row>
    <row r="24" spans="1:23" ht="12">
      <c r="A24" s="6"/>
      <c r="B24" s="6"/>
      <c r="C24" s="6"/>
      <c r="D24" s="6"/>
      <c r="E24" s="6"/>
      <c r="F24" s="6"/>
      <c r="G24" s="6"/>
      <c r="H24" s="6"/>
      <c r="I24" s="6"/>
      <c r="J24" s="6"/>
      <c r="K24" s="6"/>
      <c r="L24" s="6"/>
      <c r="M24" s="6"/>
      <c r="N24" s="6"/>
      <c r="O24" s="6"/>
      <c r="P24" s="6"/>
      <c r="Q24" s="6"/>
      <c r="R24" s="6"/>
      <c r="S24" s="6"/>
      <c r="T24" s="6"/>
      <c r="U24" s="6"/>
      <c r="V24" s="6"/>
      <c r="W24" s="6"/>
    </row>
    <row r="25" spans="1:23" ht="12">
      <c r="A25" s="6"/>
      <c r="B25" s="6"/>
      <c r="C25" s="6"/>
      <c r="D25" s="6"/>
      <c r="E25" s="6"/>
      <c r="F25" s="6"/>
      <c r="G25" s="6"/>
      <c r="H25" s="6"/>
      <c r="I25" s="6"/>
      <c r="J25" s="6"/>
      <c r="K25" s="6"/>
      <c r="L25" s="6"/>
      <c r="M25" s="6"/>
      <c r="N25" s="6"/>
      <c r="O25" s="6"/>
      <c r="P25" s="6"/>
      <c r="Q25" s="6"/>
      <c r="R25" s="6"/>
      <c r="S25" s="6"/>
      <c r="T25" s="6"/>
      <c r="U25" s="6"/>
      <c r="V25" s="6"/>
      <c r="W25" s="6"/>
    </row>
    <row r="26" spans="1:23" ht="12">
      <c r="A26" s="6"/>
      <c r="B26" s="6"/>
      <c r="C26" s="6"/>
      <c r="D26" s="6"/>
      <c r="E26" s="6"/>
      <c r="F26" s="6"/>
      <c r="G26" s="6"/>
      <c r="H26" s="6"/>
      <c r="I26" s="6"/>
      <c r="J26" s="6"/>
      <c r="K26" s="6"/>
      <c r="L26" s="6"/>
      <c r="M26" s="6"/>
      <c r="N26" s="6"/>
      <c r="O26" s="6"/>
      <c r="P26" s="6"/>
      <c r="Q26" s="6"/>
      <c r="R26" s="6"/>
      <c r="S26" s="6"/>
      <c r="T26" s="6"/>
      <c r="U26" s="6"/>
      <c r="V26" s="6"/>
      <c r="W26" s="6"/>
    </row>
  </sheetData>
  <mergeCells count="10">
    <mergeCell ref="A10:XFD10"/>
    <mergeCell ref="A9:T9"/>
    <mergeCell ref="A1:T1"/>
    <mergeCell ref="T3:T4"/>
    <mergeCell ref="A3:A4"/>
    <mergeCell ref="B3:B4"/>
    <mergeCell ref="C3:P3"/>
    <mergeCell ref="Q3:Q4"/>
    <mergeCell ref="R3:R4"/>
    <mergeCell ref="S3:S4"/>
  </mergeCells>
  <phoneticPr fontId="3"/>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F34C9-A961-4F53-855C-D355B6D6ECBC}">
  <dimension ref="A1:Q31"/>
  <sheetViews>
    <sheetView workbookViewId="0">
      <selection activeCell="C3" sqref="C3:H3"/>
    </sheetView>
  </sheetViews>
  <sheetFormatPr defaultRowHeight="10.8"/>
  <cols>
    <col min="1" max="12" width="14.625" customWidth="1"/>
  </cols>
  <sheetData>
    <row r="1" spans="1:17" ht="27.6" customHeight="1">
      <c r="A1" s="667" t="s">
        <v>1358</v>
      </c>
      <c r="B1" s="667"/>
      <c r="C1" s="667"/>
      <c r="D1" s="667"/>
      <c r="E1" s="667"/>
      <c r="F1" s="667"/>
      <c r="G1" s="667"/>
      <c r="H1" s="667"/>
      <c r="I1" s="667"/>
      <c r="J1" s="667"/>
      <c r="K1" s="667"/>
      <c r="L1" s="667"/>
      <c r="M1" s="6"/>
      <c r="N1" s="6"/>
      <c r="O1" s="6"/>
      <c r="P1" s="6"/>
      <c r="Q1" s="6"/>
    </row>
    <row r="2" spans="1:17" ht="27.6" customHeight="1">
      <c r="A2" s="16"/>
      <c r="B2" s="17"/>
      <c r="C2" s="17"/>
      <c r="D2" s="17"/>
      <c r="E2" s="17"/>
      <c r="F2" s="17"/>
      <c r="G2" s="17"/>
      <c r="H2" s="17"/>
      <c r="I2" s="17"/>
      <c r="J2" s="17"/>
      <c r="K2" s="16"/>
      <c r="L2" s="16"/>
      <c r="M2" s="6"/>
      <c r="N2" s="6"/>
      <c r="O2" s="6"/>
      <c r="P2" s="6"/>
      <c r="Q2" s="6"/>
    </row>
    <row r="3" spans="1:17" ht="27.6" customHeight="1">
      <c r="A3" s="715"/>
      <c r="B3" s="716" t="s">
        <v>15</v>
      </c>
      <c r="C3" s="717" t="s">
        <v>60</v>
      </c>
      <c r="D3" s="717"/>
      <c r="E3" s="717"/>
      <c r="F3" s="717"/>
      <c r="G3" s="717"/>
      <c r="H3" s="717"/>
      <c r="I3" s="716" t="s">
        <v>40</v>
      </c>
      <c r="J3" s="716" t="s">
        <v>6</v>
      </c>
      <c r="K3" s="715" t="s">
        <v>7</v>
      </c>
      <c r="L3" s="715" t="s">
        <v>8</v>
      </c>
      <c r="M3" s="6"/>
      <c r="N3" s="6"/>
      <c r="O3" s="6"/>
      <c r="P3" s="6"/>
      <c r="Q3" s="6"/>
    </row>
    <row r="4" spans="1:17" ht="87.6" customHeight="1">
      <c r="A4" s="715"/>
      <c r="B4" s="716"/>
      <c r="C4" s="493" t="s">
        <v>61</v>
      </c>
      <c r="D4" s="493" t="s">
        <v>62</v>
      </c>
      <c r="E4" s="493" t="s">
        <v>63</v>
      </c>
      <c r="F4" s="493" t="s">
        <v>64</v>
      </c>
      <c r="G4" s="493" t="s">
        <v>4</v>
      </c>
      <c r="H4" s="493" t="s">
        <v>44</v>
      </c>
      <c r="I4" s="716"/>
      <c r="J4" s="716"/>
      <c r="K4" s="715"/>
      <c r="L4" s="715"/>
      <c r="M4" s="6"/>
      <c r="N4" s="6"/>
      <c r="O4" s="6"/>
      <c r="P4" s="6"/>
      <c r="Q4" s="6"/>
    </row>
    <row r="5" spans="1:17" ht="27.6" customHeight="1">
      <c r="A5" s="462" t="s">
        <v>722</v>
      </c>
      <c r="B5" s="470">
        <v>343</v>
      </c>
      <c r="C5" s="470">
        <v>1355</v>
      </c>
      <c r="D5" s="470">
        <v>844</v>
      </c>
      <c r="E5" s="470">
        <v>1473</v>
      </c>
      <c r="F5" s="470">
        <v>1526</v>
      </c>
      <c r="G5" s="471"/>
      <c r="H5" s="470">
        <v>3603</v>
      </c>
      <c r="I5" s="470">
        <v>3946</v>
      </c>
      <c r="J5" s="470">
        <v>27</v>
      </c>
      <c r="K5" s="470">
        <v>84</v>
      </c>
      <c r="L5" s="470">
        <f>SUM(I5:K5)</f>
        <v>4057</v>
      </c>
      <c r="M5" s="6"/>
      <c r="N5" s="6"/>
      <c r="O5" s="6"/>
      <c r="P5" s="6"/>
      <c r="Q5" s="6"/>
    </row>
    <row r="6" spans="1:17" ht="27.6" customHeight="1">
      <c r="A6" s="464" t="s">
        <v>717</v>
      </c>
      <c r="B6" s="492">
        <f>B5/$I5*100</f>
        <v>8.6923466801824638</v>
      </c>
      <c r="C6" s="492">
        <f t="shared" ref="C6:F6" si="0">C5/$I5*100</f>
        <v>34.338570704510893</v>
      </c>
      <c r="D6" s="492">
        <f t="shared" si="0"/>
        <v>21.388748099341104</v>
      </c>
      <c r="E6" s="492">
        <f t="shared" si="0"/>
        <v>37.328940699442477</v>
      </c>
      <c r="F6" s="492">
        <f t="shared" si="0"/>
        <v>38.672072985301568</v>
      </c>
      <c r="G6" s="501"/>
      <c r="H6" s="492">
        <f t="shared" ref="H6" si="1">H5/$I5*100</f>
        <v>91.307653319817533</v>
      </c>
      <c r="I6" s="492">
        <f t="shared" ref="I6" si="2">I5/$I5*100</f>
        <v>100</v>
      </c>
      <c r="J6" s="502"/>
      <c r="K6" s="502"/>
      <c r="L6" s="502"/>
      <c r="M6" s="6"/>
      <c r="N6" s="6"/>
      <c r="O6" s="6"/>
      <c r="P6" s="6"/>
      <c r="Q6" s="6"/>
    </row>
    <row r="7" spans="1:17" ht="27.6" customHeight="1">
      <c r="A7" s="462" t="s">
        <v>723</v>
      </c>
      <c r="B7" s="475">
        <v>120</v>
      </c>
      <c r="C7" s="475">
        <v>847</v>
      </c>
      <c r="D7" s="475">
        <v>1113</v>
      </c>
      <c r="E7" s="475">
        <v>1452</v>
      </c>
      <c r="F7" s="475">
        <v>2070</v>
      </c>
      <c r="G7" s="475">
        <v>707</v>
      </c>
      <c r="H7" s="475">
        <v>4261</v>
      </c>
      <c r="I7" s="475">
        <v>4381</v>
      </c>
      <c r="J7" s="475">
        <v>43</v>
      </c>
      <c r="K7" s="475">
        <v>9</v>
      </c>
      <c r="L7" s="475">
        <f>SUM(I7:K7)</f>
        <v>4433</v>
      </c>
      <c r="M7" s="6"/>
      <c r="N7" s="6"/>
      <c r="O7" s="6"/>
      <c r="P7" s="6"/>
      <c r="Q7" s="6"/>
    </row>
    <row r="8" spans="1:17" ht="27.6" customHeight="1">
      <c r="A8" s="464" t="s">
        <v>712</v>
      </c>
      <c r="B8" s="492">
        <f>B7/$I7*100</f>
        <v>2.7391006619493266</v>
      </c>
      <c r="C8" s="492">
        <f t="shared" ref="C8:I8" si="3">C7/$I7*100</f>
        <v>19.333485505592328</v>
      </c>
      <c r="D8" s="492">
        <f t="shared" si="3"/>
        <v>25.405158639580005</v>
      </c>
      <c r="E8" s="492">
        <f t="shared" si="3"/>
        <v>33.14311800958685</v>
      </c>
      <c r="F8" s="492">
        <f t="shared" si="3"/>
        <v>47.249486418625885</v>
      </c>
      <c r="G8" s="492">
        <f t="shared" si="3"/>
        <v>16.13786806665145</v>
      </c>
      <c r="H8" s="492">
        <f t="shared" si="3"/>
        <v>97.260899338050677</v>
      </c>
      <c r="I8" s="492">
        <f t="shared" si="3"/>
        <v>100</v>
      </c>
      <c r="J8" s="474"/>
      <c r="K8" s="474"/>
      <c r="L8" s="474"/>
      <c r="M8" s="6"/>
      <c r="N8" s="6"/>
      <c r="O8" s="6"/>
      <c r="P8" s="6"/>
      <c r="Q8" s="6"/>
    </row>
    <row r="9" spans="1:17" ht="27.6" customHeight="1">
      <c r="A9" s="714" t="s">
        <v>9</v>
      </c>
      <c r="B9" s="714"/>
      <c r="C9" s="714"/>
      <c r="D9" s="714"/>
      <c r="E9" s="714"/>
      <c r="F9" s="714"/>
      <c r="G9" s="714"/>
      <c r="H9" s="714"/>
      <c r="I9" s="714"/>
      <c r="J9" s="714"/>
      <c r="K9" s="714"/>
      <c r="L9" s="714"/>
      <c r="M9" s="6"/>
      <c r="N9" s="6"/>
      <c r="O9" s="6"/>
      <c r="P9" s="6"/>
      <c r="Q9" s="6"/>
    </row>
    <row r="10" spans="1:17" ht="27.6" customHeight="1">
      <c r="A10" s="667" t="s">
        <v>45</v>
      </c>
      <c r="B10" s="667"/>
      <c r="C10" s="667"/>
      <c r="D10" s="667"/>
      <c r="E10" s="667"/>
      <c r="F10" s="667"/>
      <c r="G10" s="667"/>
      <c r="H10" s="667"/>
      <c r="I10" s="667"/>
      <c r="J10" s="667"/>
      <c r="K10" s="667"/>
      <c r="L10" s="667"/>
      <c r="M10" s="6"/>
      <c r="N10" s="6"/>
      <c r="O10" s="6"/>
      <c r="P10" s="6"/>
      <c r="Q10" s="6"/>
    </row>
    <row r="11" spans="1:17" ht="12">
      <c r="A11" s="6"/>
      <c r="B11" s="6"/>
      <c r="C11" s="6"/>
      <c r="D11" s="6"/>
      <c r="E11" s="6"/>
      <c r="F11" s="6"/>
      <c r="G11" s="6"/>
      <c r="H11" s="6"/>
      <c r="I11" s="6"/>
      <c r="J11" s="6"/>
      <c r="K11" s="6"/>
      <c r="L11" s="6"/>
      <c r="M11" s="6"/>
      <c r="N11" s="6"/>
      <c r="O11" s="6"/>
      <c r="P11" s="6"/>
      <c r="Q11" s="6"/>
    </row>
    <row r="12" spans="1:17" ht="12">
      <c r="A12" s="6"/>
      <c r="B12" s="6"/>
      <c r="C12" s="6"/>
      <c r="D12" s="6"/>
      <c r="E12" s="6"/>
      <c r="F12" s="6"/>
      <c r="G12" s="6"/>
      <c r="H12" s="6"/>
      <c r="I12" s="6"/>
      <c r="J12" s="6"/>
      <c r="K12" s="6"/>
      <c r="L12" s="6"/>
      <c r="M12" s="6"/>
      <c r="N12" s="6"/>
      <c r="O12" s="6"/>
      <c r="P12" s="6"/>
      <c r="Q12" s="6"/>
    </row>
    <row r="13" spans="1:17" ht="12">
      <c r="A13" s="6"/>
      <c r="B13" s="6"/>
      <c r="C13" s="6"/>
      <c r="D13" s="6"/>
      <c r="E13" s="6"/>
      <c r="F13" s="6"/>
      <c r="G13" s="6"/>
      <c r="H13" s="6"/>
      <c r="I13" s="6"/>
      <c r="J13" s="6"/>
      <c r="K13" s="6"/>
      <c r="L13" s="6"/>
      <c r="M13" s="6"/>
      <c r="N13" s="6"/>
      <c r="O13" s="6"/>
      <c r="P13" s="6"/>
      <c r="Q13" s="6"/>
    </row>
    <row r="14" spans="1:17" ht="12">
      <c r="A14" s="6"/>
      <c r="B14" s="6"/>
      <c r="C14" s="6"/>
      <c r="D14" s="6"/>
      <c r="E14" s="6"/>
      <c r="F14" s="6"/>
      <c r="G14" s="6"/>
      <c r="H14" s="6"/>
      <c r="I14" s="6"/>
      <c r="J14" s="6"/>
      <c r="K14" s="6"/>
      <c r="L14" s="6"/>
      <c r="M14" s="6"/>
      <c r="N14" s="6"/>
      <c r="O14" s="6"/>
      <c r="P14" s="6"/>
      <c r="Q14" s="6"/>
    </row>
    <row r="15" spans="1:17" ht="12">
      <c r="A15" s="6"/>
      <c r="B15" s="6"/>
      <c r="C15" s="6"/>
      <c r="D15" s="6"/>
      <c r="E15" s="6"/>
      <c r="F15" s="6"/>
      <c r="G15" s="6"/>
      <c r="H15" s="6"/>
      <c r="I15" s="6"/>
      <c r="J15" s="6"/>
      <c r="K15" s="6"/>
      <c r="L15" s="6"/>
      <c r="M15" s="6"/>
      <c r="N15" s="6"/>
      <c r="O15" s="6"/>
      <c r="P15" s="6"/>
      <c r="Q15" s="6"/>
    </row>
    <row r="16" spans="1:17" ht="12">
      <c r="A16" s="6"/>
      <c r="B16" s="6"/>
      <c r="C16" s="6"/>
      <c r="D16" s="6"/>
      <c r="E16" s="6"/>
      <c r="F16" s="6"/>
      <c r="G16" s="6"/>
      <c r="H16" s="6"/>
      <c r="I16" s="6"/>
      <c r="J16" s="6"/>
      <c r="K16" s="6"/>
      <c r="L16" s="6"/>
      <c r="M16" s="6"/>
      <c r="N16" s="6"/>
      <c r="O16" s="6"/>
      <c r="P16" s="6"/>
      <c r="Q16" s="6"/>
    </row>
    <row r="17" spans="1:17" ht="12">
      <c r="A17" s="6"/>
      <c r="B17" s="6"/>
      <c r="C17" s="6"/>
      <c r="D17" s="6"/>
      <c r="E17" s="6"/>
      <c r="F17" s="6"/>
      <c r="G17" s="6"/>
      <c r="H17" s="6"/>
      <c r="I17" s="6"/>
      <c r="J17" s="6"/>
      <c r="K17" s="6"/>
      <c r="L17" s="6"/>
      <c r="M17" s="6"/>
      <c r="N17" s="6"/>
      <c r="O17" s="6"/>
      <c r="P17" s="6"/>
      <c r="Q17" s="6"/>
    </row>
    <row r="18" spans="1:17" ht="12">
      <c r="A18" s="6"/>
      <c r="B18" s="6"/>
      <c r="C18" s="6"/>
      <c r="D18" s="6"/>
      <c r="E18" s="6"/>
      <c r="F18" s="6"/>
      <c r="G18" s="6"/>
      <c r="H18" s="6"/>
      <c r="I18" s="6"/>
      <c r="J18" s="6"/>
      <c r="K18" s="6"/>
      <c r="L18" s="6"/>
      <c r="M18" s="6"/>
      <c r="N18" s="6"/>
      <c r="O18" s="6"/>
      <c r="P18" s="6"/>
      <c r="Q18" s="6"/>
    </row>
    <row r="19" spans="1:17" ht="12">
      <c r="A19" s="6"/>
      <c r="B19" s="6"/>
      <c r="C19" s="6"/>
      <c r="D19" s="6"/>
      <c r="E19" s="6"/>
      <c r="F19" s="6"/>
      <c r="G19" s="6"/>
      <c r="H19" s="6"/>
      <c r="I19" s="6"/>
      <c r="J19" s="6"/>
      <c r="K19" s="6"/>
      <c r="L19" s="6"/>
      <c r="M19" s="6"/>
      <c r="N19" s="6"/>
      <c r="O19" s="6"/>
      <c r="P19" s="6"/>
      <c r="Q19" s="6"/>
    </row>
    <row r="20" spans="1:17" ht="12">
      <c r="A20" s="6"/>
      <c r="B20" s="6"/>
      <c r="C20" s="6"/>
      <c r="D20" s="6"/>
      <c r="E20" s="6"/>
      <c r="F20" s="6"/>
      <c r="G20" s="6"/>
      <c r="H20" s="6"/>
      <c r="I20" s="6"/>
      <c r="J20" s="6"/>
      <c r="K20" s="6"/>
      <c r="L20" s="6"/>
      <c r="M20" s="6"/>
      <c r="N20" s="6"/>
      <c r="O20" s="6"/>
      <c r="P20" s="6"/>
      <c r="Q20" s="6"/>
    </row>
    <row r="21" spans="1:17" ht="12">
      <c r="A21" s="6"/>
      <c r="B21" s="6"/>
      <c r="C21" s="6"/>
      <c r="D21" s="6"/>
      <c r="E21" s="6"/>
      <c r="F21" s="6"/>
      <c r="G21" s="6"/>
      <c r="H21" s="6"/>
      <c r="I21" s="6"/>
      <c r="J21" s="6"/>
      <c r="K21" s="6"/>
      <c r="L21" s="6"/>
      <c r="M21" s="6"/>
      <c r="N21" s="6"/>
      <c r="O21" s="6"/>
      <c r="P21" s="6"/>
      <c r="Q21" s="6"/>
    </row>
    <row r="22" spans="1:17" ht="12">
      <c r="A22" s="6"/>
      <c r="B22" s="6"/>
      <c r="C22" s="6"/>
      <c r="D22" s="6"/>
      <c r="E22" s="6"/>
      <c r="F22" s="6"/>
      <c r="G22" s="6"/>
      <c r="H22" s="6"/>
      <c r="I22" s="6"/>
      <c r="J22" s="6"/>
      <c r="K22" s="6"/>
      <c r="L22" s="6"/>
      <c r="M22" s="6"/>
      <c r="N22" s="6"/>
      <c r="O22" s="6"/>
      <c r="P22" s="6"/>
      <c r="Q22" s="6"/>
    </row>
    <row r="23" spans="1:17" ht="12">
      <c r="A23" s="6"/>
      <c r="B23" s="6"/>
      <c r="C23" s="6"/>
      <c r="D23" s="6"/>
      <c r="E23" s="6"/>
      <c r="F23" s="6"/>
      <c r="G23" s="6"/>
      <c r="H23" s="6"/>
      <c r="I23" s="6"/>
      <c r="J23" s="6"/>
      <c r="K23" s="6"/>
      <c r="L23" s="6"/>
      <c r="M23" s="6"/>
      <c r="N23" s="6"/>
      <c r="O23" s="6"/>
      <c r="P23" s="6"/>
      <c r="Q23" s="6"/>
    </row>
    <row r="24" spans="1:17" ht="12">
      <c r="A24" s="6"/>
      <c r="B24" s="6"/>
      <c r="C24" s="6"/>
      <c r="D24" s="6"/>
      <c r="E24" s="6"/>
      <c r="F24" s="6"/>
      <c r="G24" s="6"/>
      <c r="H24" s="6"/>
      <c r="I24" s="6"/>
      <c r="J24" s="6"/>
      <c r="K24" s="6"/>
      <c r="L24" s="6"/>
      <c r="M24" s="6"/>
      <c r="N24" s="6"/>
      <c r="O24" s="6"/>
      <c r="P24" s="6"/>
      <c r="Q24" s="6"/>
    </row>
    <row r="25" spans="1:17" ht="12">
      <c r="A25" s="6"/>
      <c r="B25" s="6"/>
      <c r="C25" s="6"/>
      <c r="D25" s="6"/>
      <c r="E25" s="6"/>
      <c r="F25" s="6"/>
      <c r="G25" s="6"/>
      <c r="H25" s="6"/>
      <c r="I25" s="6"/>
      <c r="J25" s="6"/>
      <c r="K25" s="6"/>
      <c r="L25" s="6"/>
      <c r="M25" s="6"/>
      <c r="N25" s="6"/>
      <c r="O25" s="6"/>
      <c r="P25" s="6"/>
      <c r="Q25" s="6"/>
    </row>
    <row r="26" spans="1:17" ht="12">
      <c r="A26" s="6"/>
      <c r="B26" s="6"/>
      <c r="C26" s="6"/>
      <c r="D26" s="6"/>
      <c r="E26" s="6"/>
      <c r="F26" s="6"/>
      <c r="G26" s="6"/>
      <c r="H26" s="6"/>
      <c r="I26" s="6"/>
      <c r="J26" s="6"/>
      <c r="K26" s="6"/>
      <c r="L26" s="6"/>
      <c r="M26" s="6"/>
      <c r="N26" s="6"/>
      <c r="O26" s="6"/>
      <c r="P26" s="6"/>
      <c r="Q26" s="6"/>
    </row>
    <row r="27" spans="1:17" ht="12">
      <c r="A27" s="6"/>
      <c r="B27" s="6"/>
      <c r="C27" s="6"/>
      <c r="D27" s="6"/>
      <c r="E27" s="6"/>
      <c r="F27" s="6"/>
      <c r="G27" s="6"/>
      <c r="H27" s="6"/>
      <c r="I27" s="6"/>
      <c r="J27" s="6"/>
      <c r="K27" s="6"/>
      <c r="L27" s="6"/>
      <c r="M27" s="6"/>
      <c r="N27" s="6"/>
      <c r="O27" s="6"/>
      <c r="P27" s="6"/>
      <c r="Q27" s="6"/>
    </row>
    <row r="28" spans="1:17" ht="12">
      <c r="A28" s="6"/>
      <c r="B28" s="6"/>
      <c r="C28" s="6"/>
      <c r="D28" s="6"/>
      <c r="E28" s="6"/>
      <c r="F28" s="6"/>
      <c r="G28" s="6"/>
      <c r="H28" s="6"/>
      <c r="I28" s="6"/>
      <c r="J28" s="6"/>
      <c r="K28" s="6"/>
      <c r="L28" s="6"/>
      <c r="M28" s="6"/>
      <c r="N28" s="6"/>
      <c r="O28" s="6"/>
      <c r="P28" s="6"/>
      <c r="Q28" s="6"/>
    </row>
    <row r="29" spans="1:17" ht="12">
      <c r="A29" s="6"/>
      <c r="B29" s="6"/>
      <c r="C29" s="6"/>
      <c r="D29" s="6"/>
      <c r="E29" s="6"/>
      <c r="F29" s="6"/>
      <c r="G29" s="6"/>
      <c r="H29" s="6"/>
      <c r="I29" s="6"/>
      <c r="J29" s="6"/>
      <c r="K29" s="6"/>
      <c r="L29" s="6"/>
      <c r="M29" s="6"/>
      <c r="N29" s="6"/>
      <c r="O29" s="6"/>
      <c r="P29" s="6"/>
      <c r="Q29" s="6"/>
    </row>
    <row r="30" spans="1:17" ht="12">
      <c r="A30" s="6"/>
      <c r="B30" s="6"/>
      <c r="C30" s="6"/>
      <c r="D30" s="6"/>
      <c r="E30" s="6"/>
      <c r="F30" s="6"/>
      <c r="G30" s="6"/>
      <c r="H30" s="6"/>
      <c r="I30" s="6"/>
      <c r="J30" s="6"/>
      <c r="K30" s="6"/>
      <c r="L30" s="6"/>
      <c r="M30" s="6"/>
      <c r="N30" s="6"/>
      <c r="O30" s="6"/>
      <c r="P30" s="6"/>
      <c r="Q30" s="6"/>
    </row>
    <row r="31" spans="1:17" ht="12">
      <c r="A31" s="6"/>
      <c r="B31" s="6"/>
      <c r="C31" s="6"/>
      <c r="D31" s="6"/>
      <c r="E31" s="6"/>
      <c r="F31" s="6"/>
      <c r="G31" s="6"/>
      <c r="H31" s="6"/>
      <c r="I31" s="6"/>
      <c r="J31" s="6"/>
      <c r="K31" s="6"/>
      <c r="L31" s="6"/>
      <c r="M31" s="6"/>
      <c r="N31" s="6"/>
      <c r="O31" s="6"/>
      <c r="P31" s="6"/>
      <c r="Q31" s="6"/>
    </row>
  </sheetData>
  <mergeCells count="10">
    <mergeCell ref="A1:L1"/>
    <mergeCell ref="A9:L9"/>
    <mergeCell ref="A10:L10"/>
    <mergeCell ref="L3:L4"/>
    <mergeCell ref="A3:A4"/>
    <mergeCell ref="B3:B4"/>
    <mergeCell ref="C3:H3"/>
    <mergeCell ref="I3:I4"/>
    <mergeCell ref="J3:J4"/>
    <mergeCell ref="K3:K4"/>
  </mergeCells>
  <phoneticPr fontId="3"/>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01363-3A28-489B-A056-DE6417D6BF3D}">
  <dimension ref="A1:O31"/>
  <sheetViews>
    <sheetView workbookViewId="0">
      <selection activeCell="K12" sqref="K12"/>
    </sheetView>
  </sheetViews>
  <sheetFormatPr defaultRowHeight="10.8"/>
  <cols>
    <col min="1" max="11" width="14.625" customWidth="1"/>
  </cols>
  <sheetData>
    <row r="1" spans="1:15" ht="27.6" customHeight="1">
      <c r="A1" s="667" t="s">
        <v>1359</v>
      </c>
      <c r="B1" s="667"/>
      <c r="C1" s="667"/>
      <c r="D1" s="667"/>
      <c r="E1" s="667"/>
      <c r="F1" s="667"/>
      <c r="G1" s="667"/>
      <c r="H1" s="667"/>
      <c r="I1" s="667"/>
      <c r="J1" s="667"/>
      <c r="K1" s="667"/>
      <c r="L1" s="6"/>
      <c r="M1" s="6"/>
      <c r="N1" s="6"/>
      <c r="O1" s="6"/>
    </row>
    <row r="2" spans="1:15" ht="27.6" customHeight="1">
      <c r="A2" s="16"/>
      <c r="B2" s="17"/>
      <c r="C2" s="17"/>
      <c r="D2" s="17"/>
      <c r="E2" s="17"/>
      <c r="F2" s="17"/>
      <c r="G2" s="17"/>
      <c r="H2" s="17"/>
      <c r="I2" s="17"/>
      <c r="J2" s="17"/>
      <c r="K2" s="16"/>
      <c r="L2" s="6"/>
      <c r="M2" s="6"/>
      <c r="N2" s="6"/>
      <c r="O2" s="6"/>
    </row>
    <row r="3" spans="1:15" ht="27.6" customHeight="1">
      <c r="A3" s="715"/>
      <c r="B3" s="716" t="s">
        <v>15</v>
      </c>
      <c r="C3" s="717" t="s">
        <v>50</v>
      </c>
      <c r="D3" s="717"/>
      <c r="E3" s="717"/>
      <c r="F3" s="717"/>
      <c r="G3" s="717"/>
      <c r="H3" s="716" t="s">
        <v>40</v>
      </c>
      <c r="I3" s="716" t="s">
        <v>6</v>
      </c>
      <c r="J3" s="715" t="s">
        <v>7</v>
      </c>
      <c r="K3" s="715" t="s">
        <v>8</v>
      </c>
      <c r="L3" s="6"/>
      <c r="M3" s="6"/>
      <c r="N3" s="6"/>
      <c r="O3" s="6"/>
    </row>
    <row r="4" spans="1:15" ht="49.2" customHeight="1">
      <c r="A4" s="715"/>
      <c r="B4" s="716"/>
      <c r="C4" s="493" t="s">
        <v>65</v>
      </c>
      <c r="D4" s="493" t="s">
        <v>66</v>
      </c>
      <c r="E4" s="493" t="s">
        <v>67</v>
      </c>
      <c r="F4" s="493" t="s">
        <v>4</v>
      </c>
      <c r="G4" s="493" t="s">
        <v>68</v>
      </c>
      <c r="H4" s="716"/>
      <c r="I4" s="716"/>
      <c r="J4" s="715"/>
      <c r="K4" s="715"/>
      <c r="L4" s="6"/>
      <c r="M4" s="6"/>
      <c r="N4" s="6"/>
      <c r="O4" s="6"/>
    </row>
    <row r="5" spans="1:15" ht="27.6" customHeight="1">
      <c r="A5" s="462" t="s">
        <v>722</v>
      </c>
      <c r="B5" s="470">
        <v>865</v>
      </c>
      <c r="C5" s="470">
        <v>2010</v>
      </c>
      <c r="D5" s="470">
        <v>1443</v>
      </c>
      <c r="E5" s="470">
        <v>398</v>
      </c>
      <c r="F5" s="470">
        <v>310</v>
      </c>
      <c r="G5" s="490">
        <v>3090</v>
      </c>
      <c r="H5" s="470">
        <v>3955</v>
      </c>
      <c r="I5" s="470">
        <v>39</v>
      </c>
      <c r="J5" s="470">
        <v>63</v>
      </c>
      <c r="K5" s="470">
        <f>SUM(H5:J5)</f>
        <v>4057</v>
      </c>
      <c r="L5" s="6"/>
      <c r="M5" s="6"/>
      <c r="N5" s="6"/>
      <c r="O5" s="6"/>
    </row>
    <row r="6" spans="1:15" ht="27.6" customHeight="1">
      <c r="A6" s="464" t="s">
        <v>717</v>
      </c>
      <c r="B6" s="492">
        <f>B5/$H5*100</f>
        <v>21.871049304677623</v>
      </c>
      <c r="C6" s="492">
        <f t="shared" ref="C6:H6" si="0">C5/$H5*100</f>
        <v>50.821744627054365</v>
      </c>
      <c r="D6" s="492">
        <f t="shared" si="0"/>
        <v>36.485461441213651</v>
      </c>
      <c r="E6" s="492">
        <f t="shared" si="0"/>
        <v>10.063211125158029</v>
      </c>
      <c r="F6" s="492">
        <f t="shared" si="0"/>
        <v>7.8381795195954496</v>
      </c>
      <c r="G6" s="492">
        <f t="shared" si="0"/>
        <v>78.128950695322374</v>
      </c>
      <c r="H6" s="492">
        <f t="shared" si="0"/>
        <v>100</v>
      </c>
      <c r="I6" s="492"/>
      <c r="J6" s="492"/>
      <c r="K6" s="474"/>
      <c r="L6" s="6"/>
      <c r="M6" s="6"/>
      <c r="N6" s="6"/>
      <c r="O6" s="6"/>
    </row>
    <row r="7" spans="1:15" ht="27.6" customHeight="1">
      <c r="A7" s="462" t="s">
        <v>723</v>
      </c>
      <c r="B7" s="475">
        <v>788</v>
      </c>
      <c r="C7" s="475">
        <v>2367</v>
      </c>
      <c r="D7" s="475">
        <v>1280</v>
      </c>
      <c r="E7" s="475">
        <v>822</v>
      </c>
      <c r="F7" s="475">
        <v>346</v>
      </c>
      <c r="G7" s="475">
        <v>3584</v>
      </c>
      <c r="H7" s="475">
        <v>4372</v>
      </c>
      <c r="I7" s="475">
        <v>32</v>
      </c>
      <c r="J7" s="475">
        <v>29</v>
      </c>
      <c r="K7" s="475">
        <f>SUM(H7:J7)</f>
        <v>4433</v>
      </c>
      <c r="L7" s="6"/>
      <c r="M7" s="6"/>
      <c r="N7" s="6"/>
      <c r="O7" s="6"/>
    </row>
    <row r="8" spans="1:15" ht="27.6" customHeight="1">
      <c r="A8" s="464" t="s">
        <v>712</v>
      </c>
      <c r="B8" s="492">
        <f>B7/$H7*100</f>
        <v>18.023787740164686</v>
      </c>
      <c r="C8" s="492">
        <f t="shared" ref="C8:H8" si="1">C7/$H7*100</f>
        <v>54.139981701738336</v>
      </c>
      <c r="D8" s="492">
        <f t="shared" si="1"/>
        <v>29.277218664226901</v>
      </c>
      <c r="E8" s="492">
        <f t="shared" si="1"/>
        <v>18.801463860933211</v>
      </c>
      <c r="F8" s="492">
        <f t="shared" si="1"/>
        <v>7.9139981701738336</v>
      </c>
      <c r="G8" s="492">
        <f t="shared" si="1"/>
        <v>81.976212259835307</v>
      </c>
      <c r="H8" s="492">
        <f t="shared" si="1"/>
        <v>100</v>
      </c>
      <c r="I8" s="474"/>
      <c r="J8" s="474"/>
      <c r="K8" s="474"/>
      <c r="L8" s="6"/>
      <c r="M8" s="6"/>
      <c r="N8" s="6"/>
      <c r="O8" s="6"/>
    </row>
    <row r="9" spans="1:15" ht="27.6" customHeight="1">
      <c r="A9" s="714" t="s">
        <v>9</v>
      </c>
      <c r="B9" s="714"/>
      <c r="C9" s="714"/>
      <c r="D9" s="714"/>
      <c r="E9" s="714"/>
      <c r="F9" s="714"/>
      <c r="G9" s="714"/>
      <c r="H9" s="714"/>
      <c r="I9" s="714"/>
      <c r="J9" s="714"/>
      <c r="K9" s="714"/>
      <c r="L9" s="6"/>
      <c r="M9" s="6"/>
      <c r="N9" s="6"/>
      <c r="O9" s="6"/>
    </row>
    <row r="10" spans="1:15" ht="27.6" customHeight="1">
      <c r="A10" s="667" t="s">
        <v>45</v>
      </c>
      <c r="B10" s="667"/>
      <c r="C10" s="667"/>
      <c r="D10" s="667"/>
      <c r="E10" s="667"/>
      <c r="F10" s="667"/>
      <c r="G10" s="667"/>
      <c r="H10" s="667"/>
      <c r="I10" s="667"/>
      <c r="J10" s="667"/>
      <c r="K10" s="667"/>
      <c r="L10" s="6"/>
      <c r="M10" s="6"/>
      <c r="N10" s="6"/>
      <c r="O10" s="6"/>
    </row>
    <row r="11" spans="1:15" ht="12">
      <c r="A11" s="6"/>
      <c r="B11" s="6"/>
      <c r="C11" s="6"/>
      <c r="D11" s="6"/>
      <c r="E11" s="6"/>
      <c r="F11" s="6"/>
      <c r="G11" s="6"/>
      <c r="H11" s="6"/>
      <c r="I11" s="6"/>
      <c r="J11" s="6"/>
      <c r="K11" s="6"/>
      <c r="L11" s="6"/>
      <c r="M11" s="6"/>
      <c r="N11" s="6"/>
      <c r="O11" s="6"/>
    </row>
    <row r="12" spans="1:15" ht="12">
      <c r="A12" s="6"/>
      <c r="B12" s="6"/>
      <c r="C12" s="6"/>
      <c r="D12" s="6"/>
      <c r="E12" s="6"/>
      <c r="F12" s="6"/>
      <c r="G12" s="6"/>
      <c r="H12" s="6"/>
      <c r="I12" s="6"/>
      <c r="J12" s="6"/>
      <c r="K12" s="6"/>
      <c r="L12" s="6"/>
      <c r="M12" s="6"/>
      <c r="N12" s="6"/>
      <c r="O12" s="6"/>
    </row>
    <row r="13" spans="1:15" ht="12">
      <c r="A13" s="6"/>
      <c r="B13" s="6"/>
      <c r="C13" s="6"/>
      <c r="D13" s="6"/>
      <c r="E13" s="6"/>
      <c r="F13" s="6"/>
      <c r="G13" s="6"/>
      <c r="H13" s="6"/>
      <c r="I13" s="6"/>
      <c r="J13" s="6"/>
      <c r="K13" s="6"/>
      <c r="L13" s="6"/>
      <c r="M13" s="6"/>
      <c r="N13" s="6"/>
      <c r="O13" s="6"/>
    </row>
    <row r="14" spans="1:15" ht="12">
      <c r="A14" s="6"/>
      <c r="B14" s="6"/>
      <c r="C14" s="6"/>
      <c r="D14" s="6"/>
      <c r="E14" s="6"/>
      <c r="F14" s="6"/>
      <c r="G14" s="6"/>
      <c r="H14" s="6"/>
      <c r="I14" s="6"/>
      <c r="J14" s="6"/>
      <c r="K14" s="6"/>
      <c r="L14" s="6"/>
      <c r="M14" s="6"/>
      <c r="N14" s="6"/>
      <c r="O14" s="6"/>
    </row>
    <row r="15" spans="1:15" ht="12">
      <c r="A15" s="6"/>
      <c r="B15" s="6"/>
      <c r="C15" s="6"/>
      <c r="D15" s="6"/>
      <c r="E15" s="6"/>
      <c r="F15" s="6"/>
      <c r="G15" s="6"/>
      <c r="H15" s="6"/>
      <c r="I15" s="6"/>
      <c r="J15" s="6"/>
      <c r="K15" s="6"/>
      <c r="L15" s="6"/>
      <c r="M15" s="6"/>
      <c r="N15" s="6"/>
      <c r="O15" s="6"/>
    </row>
    <row r="16" spans="1:15" ht="12">
      <c r="A16" s="6"/>
      <c r="B16" s="6"/>
      <c r="C16" s="6"/>
      <c r="D16" s="6"/>
      <c r="E16" s="6"/>
      <c r="F16" s="6"/>
      <c r="G16" s="6"/>
      <c r="H16" s="6"/>
      <c r="I16" s="6"/>
      <c r="J16" s="6"/>
      <c r="K16" s="6"/>
      <c r="L16" s="6"/>
      <c r="M16" s="6"/>
      <c r="N16" s="6"/>
      <c r="O16" s="6"/>
    </row>
    <row r="17" spans="1:15" ht="12">
      <c r="A17" s="6"/>
      <c r="B17" s="6"/>
      <c r="C17" s="6"/>
      <c r="D17" s="6"/>
      <c r="E17" s="6"/>
      <c r="F17" s="6"/>
      <c r="G17" s="6"/>
      <c r="H17" s="6"/>
      <c r="I17" s="6"/>
      <c r="J17" s="6"/>
      <c r="K17" s="6"/>
      <c r="L17" s="6"/>
      <c r="M17" s="6"/>
      <c r="N17" s="6"/>
      <c r="O17" s="6"/>
    </row>
    <row r="18" spans="1:15" ht="12">
      <c r="A18" s="6"/>
      <c r="B18" s="6"/>
      <c r="C18" s="6"/>
      <c r="D18" s="6"/>
      <c r="E18" s="6"/>
      <c r="F18" s="6"/>
      <c r="G18" s="6"/>
      <c r="H18" s="6"/>
      <c r="I18" s="6"/>
      <c r="J18" s="6"/>
      <c r="K18" s="6"/>
      <c r="L18" s="6"/>
      <c r="M18" s="6"/>
      <c r="N18" s="6"/>
      <c r="O18" s="6"/>
    </row>
    <row r="19" spans="1:15" ht="12">
      <c r="A19" s="6"/>
      <c r="B19" s="6"/>
      <c r="C19" s="6"/>
      <c r="D19" s="6"/>
      <c r="E19" s="6"/>
      <c r="F19" s="6"/>
      <c r="G19" s="6"/>
      <c r="H19" s="6"/>
      <c r="I19" s="6"/>
      <c r="J19" s="6"/>
      <c r="K19" s="6"/>
      <c r="L19" s="6"/>
      <c r="M19" s="6"/>
      <c r="N19" s="6"/>
      <c r="O19" s="6"/>
    </row>
    <row r="20" spans="1:15" ht="12">
      <c r="A20" s="6"/>
      <c r="B20" s="6"/>
      <c r="C20" s="6"/>
      <c r="D20" s="6"/>
      <c r="E20" s="6"/>
      <c r="F20" s="6"/>
      <c r="G20" s="6"/>
      <c r="H20" s="6"/>
      <c r="I20" s="6"/>
      <c r="J20" s="6"/>
      <c r="K20" s="6"/>
      <c r="L20" s="6"/>
      <c r="M20" s="6"/>
      <c r="N20" s="6"/>
      <c r="O20" s="6"/>
    </row>
    <row r="21" spans="1:15" ht="12">
      <c r="A21" s="6"/>
      <c r="B21" s="6"/>
      <c r="C21" s="6"/>
      <c r="D21" s="6"/>
      <c r="E21" s="6"/>
      <c r="F21" s="6"/>
      <c r="G21" s="6"/>
      <c r="H21" s="6"/>
      <c r="I21" s="6"/>
      <c r="J21" s="6"/>
      <c r="K21" s="6"/>
      <c r="L21" s="6"/>
      <c r="M21" s="6"/>
      <c r="N21" s="6"/>
      <c r="O21" s="6"/>
    </row>
    <row r="22" spans="1:15" ht="12">
      <c r="A22" s="6"/>
      <c r="B22" s="6"/>
      <c r="C22" s="6"/>
      <c r="D22" s="6"/>
      <c r="E22" s="6"/>
      <c r="F22" s="6"/>
      <c r="G22" s="6"/>
      <c r="H22" s="6"/>
      <c r="I22" s="6"/>
      <c r="J22" s="6"/>
      <c r="K22" s="6"/>
      <c r="L22" s="6"/>
      <c r="M22" s="6"/>
      <c r="N22" s="6"/>
      <c r="O22" s="6"/>
    </row>
    <row r="23" spans="1:15" ht="12">
      <c r="A23" s="6"/>
      <c r="B23" s="6"/>
      <c r="C23" s="6"/>
      <c r="D23" s="6"/>
      <c r="E23" s="6"/>
      <c r="F23" s="6"/>
      <c r="G23" s="6"/>
      <c r="H23" s="6"/>
      <c r="I23" s="6"/>
      <c r="J23" s="6"/>
      <c r="K23" s="6"/>
      <c r="L23" s="6"/>
      <c r="M23" s="6"/>
      <c r="N23" s="6"/>
      <c r="O23" s="6"/>
    </row>
    <row r="24" spans="1:15" ht="12">
      <c r="A24" s="6"/>
      <c r="B24" s="6"/>
      <c r="C24" s="6"/>
      <c r="D24" s="6"/>
      <c r="E24" s="6"/>
      <c r="F24" s="6"/>
      <c r="G24" s="6"/>
      <c r="H24" s="6"/>
      <c r="I24" s="6"/>
      <c r="J24" s="6"/>
      <c r="K24" s="6"/>
      <c r="L24" s="6"/>
      <c r="M24" s="6"/>
      <c r="N24" s="6"/>
      <c r="O24" s="6"/>
    </row>
    <row r="25" spans="1:15" ht="12">
      <c r="A25" s="6"/>
      <c r="B25" s="6"/>
      <c r="C25" s="6"/>
      <c r="D25" s="6"/>
      <c r="E25" s="6"/>
      <c r="F25" s="6"/>
      <c r="G25" s="6"/>
      <c r="H25" s="6"/>
      <c r="I25" s="6"/>
      <c r="J25" s="6"/>
      <c r="K25" s="6"/>
      <c r="L25" s="6"/>
      <c r="M25" s="6"/>
      <c r="N25" s="6"/>
      <c r="O25" s="6"/>
    </row>
    <row r="26" spans="1:15" ht="12">
      <c r="A26" s="6"/>
      <c r="B26" s="6"/>
      <c r="C26" s="6"/>
      <c r="D26" s="6"/>
      <c r="E26" s="6"/>
      <c r="F26" s="6"/>
      <c r="G26" s="6"/>
      <c r="H26" s="6"/>
      <c r="I26" s="6"/>
      <c r="J26" s="6"/>
      <c r="K26" s="6"/>
      <c r="L26" s="6"/>
      <c r="M26" s="6"/>
      <c r="N26" s="6"/>
      <c r="O26" s="6"/>
    </row>
    <row r="27" spans="1:15" ht="12">
      <c r="A27" s="6"/>
      <c r="B27" s="6"/>
      <c r="C27" s="6"/>
      <c r="D27" s="6"/>
      <c r="E27" s="6"/>
      <c r="F27" s="6"/>
      <c r="G27" s="6"/>
      <c r="H27" s="6"/>
      <c r="I27" s="6"/>
      <c r="J27" s="6"/>
      <c r="K27" s="6"/>
      <c r="L27" s="6"/>
      <c r="M27" s="6"/>
      <c r="N27" s="6"/>
      <c r="O27" s="6"/>
    </row>
    <row r="28" spans="1:15" ht="12">
      <c r="A28" s="6"/>
      <c r="B28" s="6"/>
      <c r="C28" s="6"/>
      <c r="D28" s="6"/>
      <c r="E28" s="6"/>
      <c r="F28" s="6"/>
      <c r="G28" s="6"/>
      <c r="H28" s="6"/>
      <c r="I28" s="6"/>
      <c r="J28" s="6"/>
      <c r="K28" s="6"/>
      <c r="L28" s="6"/>
      <c r="M28" s="6"/>
      <c r="N28" s="6"/>
      <c r="O28" s="6"/>
    </row>
    <row r="29" spans="1:15" ht="12">
      <c r="A29" s="6"/>
      <c r="B29" s="6"/>
      <c r="C29" s="6"/>
      <c r="D29" s="6"/>
      <c r="E29" s="6"/>
      <c r="F29" s="6"/>
      <c r="G29" s="6"/>
      <c r="H29" s="6"/>
      <c r="I29" s="6"/>
      <c r="J29" s="6"/>
      <c r="K29" s="6"/>
      <c r="L29" s="6"/>
      <c r="M29" s="6"/>
      <c r="N29" s="6"/>
      <c r="O29" s="6"/>
    </row>
    <row r="30" spans="1:15" ht="12">
      <c r="A30" s="6"/>
      <c r="B30" s="6"/>
      <c r="C30" s="6"/>
      <c r="D30" s="6"/>
      <c r="E30" s="6"/>
      <c r="F30" s="6"/>
      <c r="G30" s="6"/>
      <c r="H30" s="6"/>
      <c r="I30" s="6"/>
      <c r="J30" s="6"/>
      <c r="K30" s="6"/>
      <c r="L30" s="6"/>
      <c r="M30" s="6"/>
      <c r="N30" s="6"/>
      <c r="O30" s="6"/>
    </row>
    <row r="31" spans="1:15" ht="12">
      <c r="A31" s="6"/>
      <c r="B31" s="6"/>
      <c r="C31" s="6"/>
      <c r="D31" s="6"/>
      <c r="E31" s="6"/>
      <c r="F31" s="6"/>
      <c r="G31" s="6"/>
      <c r="H31" s="6"/>
      <c r="I31" s="6"/>
      <c r="J31" s="6"/>
      <c r="K31" s="6"/>
      <c r="L31" s="6"/>
      <c r="M31" s="6"/>
      <c r="N31" s="6"/>
      <c r="O31" s="6"/>
    </row>
  </sheetData>
  <mergeCells count="10">
    <mergeCell ref="A1:K1"/>
    <mergeCell ref="A9:K9"/>
    <mergeCell ref="A10:K10"/>
    <mergeCell ref="K3:K4"/>
    <mergeCell ref="A3:A4"/>
    <mergeCell ref="B3:B4"/>
    <mergeCell ref="C3:G3"/>
    <mergeCell ref="H3:H4"/>
    <mergeCell ref="I3:I4"/>
    <mergeCell ref="J3:J4"/>
  </mergeCells>
  <phoneticPr fontId="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F3835-9DCE-4A46-B4B0-8DC27DF0B754}">
  <dimension ref="A1:L14"/>
  <sheetViews>
    <sheetView topLeftCell="A7" workbookViewId="0">
      <selection activeCell="N13" sqref="N13"/>
    </sheetView>
  </sheetViews>
  <sheetFormatPr defaultRowHeight="10.8"/>
  <cols>
    <col min="1" max="1" width="38.75" customWidth="1"/>
  </cols>
  <sheetData>
    <row r="1" spans="1:12" ht="27.6" customHeight="1">
      <c r="A1" s="667" t="s">
        <v>822</v>
      </c>
      <c r="B1" s="667"/>
      <c r="C1" s="667"/>
      <c r="D1" s="667"/>
      <c r="E1" s="667"/>
      <c r="F1" s="667"/>
      <c r="G1" s="667"/>
      <c r="H1" s="667"/>
      <c r="I1" s="667"/>
      <c r="J1" s="667"/>
      <c r="K1" s="667"/>
      <c r="L1" s="16"/>
    </row>
    <row r="2" spans="1:12" ht="27.6" customHeight="1">
      <c r="A2" s="136"/>
      <c r="B2" s="136"/>
      <c r="C2" s="136"/>
      <c r="D2" s="136"/>
      <c r="E2" s="136"/>
      <c r="F2" s="136"/>
      <c r="G2" s="136"/>
      <c r="H2" s="136"/>
      <c r="I2" s="136"/>
      <c r="J2" s="136"/>
      <c r="K2" s="136"/>
      <c r="L2" s="16"/>
    </row>
    <row r="3" spans="1:12" ht="27.6" customHeight="1">
      <c r="A3" s="137"/>
      <c r="B3" s="138">
        <v>1983</v>
      </c>
      <c r="C3" s="138">
        <v>1984</v>
      </c>
      <c r="D3" s="138">
        <v>1985</v>
      </c>
      <c r="E3" s="138">
        <v>1986</v>
      </c>
      <c r="F3" s="138">
        <v>1987</v>
      </c>
      <c r="G3" s="138">
        <v>1988</v>
      </c>
      <c r="H3" s="138">
        <v>1989</v>
      </c>
      <c r="I3" s="138">
        <v>1990</v>
      </c>
      <c r="J3" s="16"/>
      <c r="K3" s="16"/>
      <c r="L3" s="16"/>
    </row>
    <row r="4" spans="1:12" ht="27.6" customHeight="1">
      <c r="A4" s="139" t="s">
        <v>823</v>
      </c>
      <c r="B4" s="140">
        <v>48.25</v>
      </c>
      <c r="C4" s="140">
        <v>49.22</v>
      </c>
      <c r="D4" s="140">
        <v>50.27</v>
      </c>
      <c r="E4" s="140">
        <v>51.11</v>
      </c>
      <c r="F4" s="140">
        <v>52.08</v>
      </c>
      <c r="G4" s="140">
        <v>52.95</v>
      </c>
      <c r="H4" s="140">
        <v>53.75</v>
      </c>
      <c r="I4" s="140">
        <v>54.53</v>
      </c>
      <c r="J4" s="16"/>
      <c r="K4" s="16"/>
      <c r="L4" s="16"/>
    </row>
    <row r="5" spans="1:12" ht="27.6" customHeight="1">
      <c r="A5" s="141"/>
      <c r="B5" s="141"/>
      <c r="C5" s="141"/>
      <c r="D5" s="141"/>
      <c r="E5" s="141"/>
      <c r="F5" s="141"/>
      <c r="G5" s="141"/>
      <c r="H5" s="141"/>
      <c r="I5" s="141"/>
      <c r="J5" s="141"/>
      <c r="K5" s="141"/>
      <c r="L5" s="141"/>
    </row>
    <row r="6" spans="1:12" ht="27.6" customHeight="1">
      <c r="A6" s="137"/>
      <c r="B6" s="138">
        <v>1991</v>
      </c>
      <c r="C6" s="138">
        <v>1992</v>
      </c>
      <c r="D6" s="138">
        <v>1993</v>
      </c>
      <c r="E6" s="138">
        <v>1994</v>
      </c>
      <c r="F6" s="138">
        <v>1995</v>
      </c>
      <c r="G6" s="138">
        <v>1996</v>
      </c>
      <c r="H6" s="138">
        <v>1997</v>
      </c>
      <c r="I6" s="138">
        <v>1998</v>
      </c>
      <c r="J6" s="138">
        <v>1999</v>
      </c>
      <c r="K6" s="138">
        <v>2000</v>
      </c>
      <c r="L6" s="141"/>
    </row>
    <row r="7" spans="1:12" ht="27.6" customHeight="1">
      <c r="A7" s="139" t="s">
        <v>823</v>
      </c>
      <c r="B7" s="140">
        <v>55.29</v>
      </c>
      <c r="C7" s="140">
        <v>55.98</v>
      </c>
      <c r="D7" s="140">
        <v>56.65</v>
      </c>
      <c r="E7" s="140">
        <v>57.31</v>
      </c>
      <c r="F7" s="140">
        <v>57.96</v>
      </c>
      <c r="G7" s="140">
        <v>58.63</v>
      </c>
      <c r="H7" s="140">
        <v>59.23</v>
      </c>
      <c r="I7" s="140">
        <v>59.93</v>
      </c>
      <c r="J7" s="140">
        <v>60.55</v>
      </c>
      <c r="K7" s="140">
        <v>61.19</v>
      </c>
      <c r="L7" s="141"/>
    </row>
    <row r="8" spans="1:12" ht="27.6" customHeight="1">
      <c r="A8" s="142"/>
      <c r="B8" s="142"/>
      <c r="C8" s="142"/>
      <c r="D8" s="142"/>
      <c r="E8" s="142"/>
      <c r="F8" s="142"/>
      <c r="G8" s="142"/>
      <c r="H8" s="142"/>
      <c r="I8" s="142"/>
      <c r="J8" s="142"/>
      <c r="K8" s="142"/>
      <c r="L8" s="143"/>
    </row>
    <row r="9" spans="1:12" ht="27.6" customHeight="1">
      <c r="A9" s="137"/>
      <c r="B9" s="138">
        <v>2001</v>
      </c>
      <c r="C9" s="138">
        <v>2002</v>
      </c>
      <c r="D9" s="138">
        <v>2003</v>
      </c>
      <c r="E9" s="138">
        <v>2004</v>
      </c>
      <c r="F9" s="138">
        <v>2005</v>
      </c>
      <c r="G9" s="138">
        <v>2006</v>
      </c>
      <c r="H9" s="138">
        <v>2007</v>
      </c>
      <c r="I9" s="138">
        <v>2008</v>
      </c>
      <c r="J9" s="138">
        <v>2009</v>
      </c>
      <c r="K9" s="138">
        <v>2010</v>
      </c>
      <c r="L9" s="16"/>
    </row>
    <row r="10" spans="1:12" ht="27.6" customHeight="1">
      <c r="A10" s="139" t="s">
        <v>823</v>
      </c>
      <c r="B10" s="140">
        <v>61.6</v>
      </c>
      <c r="C10" s="140">
        <v>62.19</v>
      </c>
      <c r="D10" s="140">
        <v>62.75</v>
      </c>
      <c r="E10" s="140">
        <v>63.32</v>
      </c>
      <c r="F10" s="140">
        <v>63.88</v>
      </c>
      <c r="G10" s="140">
        <v>64.38</v>
      </c>
      <c r="H10" s="140">
        <v>64.87</v>
      </c>
      <c r="I10" s="140">
        <v>65.33</v>
      </c>
      <c r="J10" s="140">
        <v>65.760000000000005</v>
      </c>
      <c r="K10" s="140">
        <v>66.209999999999994</v>
      </c>
      <c r="L10" s="16"/>
    </row>
    <row r="11" spans="1:12" ht="27.6" customHeight="1">
      <c r="A11" s="142"/>
      <c r="B11" s="142"/>
      <c r="C11" s="142"/>
      <c r="D11" s="142"/>
      <c r="E11" s="142"/>
      <c r="F11" s="142"/>
      <c r="G11" s="142"/>
      <c r="H11" s="142"/>
      <c r="I11" s="142"/>
      <c r="J11" s="142"/>
      <c r="K11" s="142"/>
      <c r="L11" s="16"/>
    </row>
    <row r="12" spans="1:12" ht="27.6" customHeight="1">
      <c r="A12" s="137"/>
      <c r="B12" s="138">
        <v>2011</v>
      </c>
      <c r="C12" s="138">
        <v>2012</v>
      </c>
      <c r="D12" s="138">
        <v>2013</v>
      </c>
      <c r="E12" s="138">
        <v>2014</v>
      </c>
      <c r="F12" s="138">
        <v>2015</v>
      </c>
      <c r="G12" s="138">
        <v>2016</v>
      </c>
      <c r="H12" s="46">
        <v>2017</v>
      </c>
      <c r="I12" s="46">
        <v>2018</v>
      </c>
      <c r="J12" s="46">
        <v>2019</v>
      </c>
      <c r="K12" s="46">
        <v>2020</v>
      </c>
      <c r="L12" s="46">
        <v>2021</v>
      </c>
    </row>
    <row r="13" spans="1:12" ht="27.6" customHeight="1">
      <c r="A13" s="139" t="s">
        <v>823</v>
      </c>
      <c r="B13" s="140">
        <v>66.55</v>
      </c>
      <c r="C13" s="140">
        <v>66.87</v>
      </c>
      <c r="D13" s="140">
        <v>67.209999999999994</v>
      </c>
      <c r="E13" s="140">
        <v>67.540000000000006</v>
      </c>
      <c r="F13" s="140">
        <v>67.86</v>
      </c>
      <c r="G13" s="144">
        <v>68.150000000000006</v>
      </c>
      <c r="H13" s="144">
        <v>68.430000000000007</v>
      </c>
      <c r="I13" s="144">
        <v>68.75</v>
      </c>
      <c r="J13" s="144">
        <v>69.09</v>
      </c>
      <c r="K13" s="145">
        <v>69.400000000000006</v>
      </c>
      <c r="L13" s="50">
        <v>69.67</v>
      </c>
    </row>
    <row r="14" spans="1:12" ht="27.6" customHeight="1">
      <c r="A14" s="673" t="s">
        <v>820</v>
      </c>
      <c r="B14" s="673"/>
      <c r="C14" s="143"/>
      <c r="D14" s="143"/>
      <c r="E14" s="143"/>
      <c r="F14" s="143"/>
      <c r="G14" s="143"/>
      <c r="H14" s="58"/>
      <c r="I14" s="146"/>
      <c r="J14" s="146"/>
      <c r="K14" s="16"/>
      <c r="L14" s="16"/>
    </row>
  </sheetData>
  <mergeCells count="2">
    <mergeCell ref="A1:K1"/>
    <mergeCell ref="A14:B14"/>
  </mergeCells>
  <phoneticPr fontId="3"/>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86012-43A1-4059-86E8-995DCD982C7C}">
  <dimension ref="A1:I23"/>
  <sheetViews>
    <sheetView topLeftCell="A10" workbookViewId="0">
      <selection activeCell="F7" sqref="F7"/>
    </sheetView>
  </sheetViews>
  <sheetFormatPr defaultRowHeight="14.4"/>
  <cols>
    <col min="1" max="1" width="23.625" style="1" customWidth="1"/>
    <col min="2" max="8" width="14.625" style="1" customWidth="1"/>
    <col min="9" max="14" width="9.625" style="1" customWidth="1"/>
    <col min="15" max="15" width="7.875" style="1" bestFit="1" customWidth="1"/>
    <col min="16" max="16" width="10.125" style="1" customWidth="1"/>
    <col min="17" max="17" width="12.5" style="1" customWidth="1"/>
    <col min="18" max="18" width="10.125" style="1" customWidth="1"/>
    <col min="19" max="19" width="6.625" style="1" bestFit="1" customWidth="1"/>
    <col min="20" max="20" width="10" style="1" customWidth="1"/>
    <col min="21" max="256" width="9.375" style="1"/>
    <col min="257" max="257" width="16.625" style="1" customWidth="1"/>
    <col min="258" max="264" width="13.125" style="1" customWidth="1"/>
    <col min="265" max="270" width="9.625" style="1" customWidth="1"/>
    <col min="271" max="271" width="7.875" style="1" bestFit="1" customWidth="1"/>
    <col min="272" max="272" width="10.125" style="1" customWidth="1"/>
    <col min="273" max="273" width="12.5" style="1" customWidth="1"/>
    <col min="274" max="274" width="10.125" style="1" customWidth="1"/>
    <col min="275" max="275" width="6.625" style="1" bestFit="1" customWidth="1"/>
    <col min="276" max="276" width="10" style="1" customWidth="1"/>
    <col min="277" max="512" width="9.375" style="1"/>
    <col min="513" max="513" width="16.625" style="1" customWidth="1"/>
    <col min="514" max="520" width="13.125" style="1" customWidth="1"/>
    <col min="521" max="526" width="9.625" style="1" customWidth="1"/>
    <col min="527" max="527" width="7.875" style="1" bestFit="1" customWidth="1"/>
    <col min="528" max="528" width="10.125" style="1" customWidth="1"/>
    <col min="529" max="529" width="12.5" style="1" customWidth="1"/>
    <col min="530" max="530" width="10.125" style="1" customWidth="1"/>
    <col min="531" max="531" width="6.625" style="1" bestFit="1" customWidth="1"/>
    <col min="532" max="532" width="10" style="1" customWidth="1"/>
    <col min="533" max="768" width="9.375" style="1"/>
    <col min="769" max="769" width="16.625" style="1" customWidth="1"/>
    <col min="770" max="776" width="13.125" style="1" customWidth="1"/>
    <col min="777" max="782" width="9.625" style="1" customWidth="1"/>
    <col min="783" max="783" width="7.875" style="1" bestFit="1" customWidth="1"/>
    <col min="784" max="784" width="10.125" style="1" customWidth="1"/>
    <col min="785" max="785" width="12.5" style="1" customWidth="1"/>
    <col min="786" max="786" width="10.125" style="1" customWidth="1"/>
    <col min="787" max="787" width="6.625" style="1" bestFit="1" customWidth="1"/>
    <col min="788" max="788" width="10" style="1" customWidth="1"/>
    <col min="789" max="1024" width="9.375" style="1"/>
    <col min="1025" max="1025" width="16.625" style="1" customWidth="1"/>
    <col min="1026" max="1032" width="13.125" style="1" customWidth="1"/>
    <col min="1033" max="1038" width="9.625" style="1" customWidth="1"/>
    <col min="1039" max="1039" width="7.875" style="1" bestFit="1" customWidth="1"/>
    <col min="1040" max="1040" width="10.125" style="1" customWidth="1"/>
    <col min="1041" max="1041" width="12.5" style="1" customWidth="1"/>
    <col min="1042" max="1042" width="10.125" style="1" customWidth="1"/>
    <col min="1043" max="1043" width="6.625" style="1" bestFit="1" customWidth="1"/>
    <col min="1044" max="1044" width="10" style="1" customWidth="1"/>
    <col min="1045" max="1280" width="9.375" style="1"/>
    <col min="1281" max="1281" width="16.625" style="1" customWidth="1"/>
    <col min="1282" max="1288" width="13.125" style="1" customWidth="1"/>
    <col min="1289" max="1294" width="9.625" style="1" customWidth="1"/>
    <col min="1295" max="1295" width="7.875" style="1" bestFit="1" customWidth="1"/>
    <col min="1296" max="1296" width="10.125" style="1" customWidth="1"/>
    <col min="1297" max="1297" width="12.5" style="1" customWidth="1"/>
    <col min="1298" max="1298" width="10.125" style="1" customWidth="1"/>
    <col min="1299" max="1299" width="6.625" style="1" bestFit="1" customWidth="1"/>
    <col min="1300" max="1300" width="10" style="1" customWidth="1"/>
    <col min="1301" max="1536" width="9.375" style="1"/>
    <col min="1537" max="1537" width="16.625" style="1" customWidth="1"/>
    <col min="1538" max="1544" width="13.125" style="1" customWidth="1"/>
    <col min="1545" max="1550" width="9.625" style="1" customWidth="1"/>
    <col min="1551" max="1551" width="7.875" style="1" bestFit="1" customWidth="1"/>
    <col min="1552" max="1552" width="10.125" style="1" customWidth="1"/>
    <col min="1553" max="1553" width="12.5" style="1" customWidth="1"/>
    <col min="1554" max="1554" width="10.125" style="1" customWidth="1"/>
    <col min="1555" max="1555" width="6.625" style="1" bestFit="1" customWidth="1"/>
    <col min="1556" max="1556" width="10" style="1" customWidth="1"/>
    <col min="1557" max="1792" width="9.375" style="1"/>
    <col min="1793" max="1793" width="16.625" style="1" customWidth="1"/>
    <col min="1794" max="1800" width="13.125" style="1" customWidth="1"/>
    <col min="1801" max="1806" width="9.625" style="1" customWidth="1"/>
    <col min="1807" max="1807" width="7.875" style="1" bestFit="1" customWidth="1"/>
    <col min="1808" max="1808" width="10.125" style="1" customWidth="1"/>
    <col min="1809" max="1809" width="12.5" style="1" customWidth="1"/>
    <col min="1810" max="1810" width="10.125" style="1" customWidth="1"/>
    <col min="1811" max="1811" width="6.625" style="1" bestFit="1" customWidth="1"/>
    <col min="1812" max="1812" width="10" style="1" customWidth="1"/>
    <col min="1813" max="2048" width="9.375" style="1"/>
    <col min="2049" max="2049" width="16.625" style="1" customWidth="1"/>
    <col min="2050" max="2056" width="13.125" style="1" customWidth="1"/>
    <col min="2057" max="2062" width="9.625" style="1" customWidth="1"/>
    <col min="2063" max="2063" width="7.875" style="1" bestFit="1" customWidth="1"/>
    <col min="2064" max="2064" width="10.125" style="1" customWidth="1"/>
    <col min="2065" max="2065" width="12.5" style="1" customWidth="1"/>
    <col min="2066" max="2066" width="10.125" style="1" customWidth="1"/>
    <col min="2067" max="2067" width="6.625" style="1" bestFit="1" customWidth="1"/>
    <col min="2068" max="2068" width="10" style="1" customWidth="1"/>
    <col min="2069" max="2304" width="9.375" style="1"/>
    <col min="2305" max="2305" width="16.625" style="1" customWidth="1"/>
    <col min="2306" max="2312" width="13.125" style="1" customWidth="1"/>
    <col min="2313" max="2318" width="9.625" style="1" customWidth="1"/>
    <col min="2319" max="2319" width="7.875" style="1" bestFit="1" customWidth="1"/>
    <col min="2320" max="2320" width="10.125" style="1" customWidth="1"/>
    <col min="2321" max="2321" width="12.5" style="1" customWidth="1"/>
    <col min="2322" max="2322" width="10.125" style="1" customWidth="1"/>
    <col min="2323" max="2323" width="6.625" style="1" bestFit="1" customWidth="1"/>
    <col min="2324" max="2324" width="10" style="1" customWidth="1"/>
    <col min="2325" max="2560" width="9.375" style="1"/>
    <col min="2561" max="2561" width="16.625" style="1" customWidth="1"/>
    <col min="2562" max="2568" width="13.125" style="1" customWidth="1"/>
    <col min="2569" max="2574" width="9.625" style="1" customWidth="1"/>
    <col min="2575" max="2575" width="7.875" style="1" bestFit="1" customWidth="1"/>
    <col min="2576" max="2576" width="10.125" style="1" customWidth="1"/>
    <col min="2577" max="2577" width="12.5" style="1" customWidth="1"/>
    <col min="2578" max="2578" width="10.125" style="1" customWidth="1"/>
    <col min="2579" max="2579" width="6.625" style="1" bestFit="1" customWidth="1"/>
    <col min="2580" max="2580" width="10" style="1" customWidth="1"/>
    <col min="2581" max="2816" width="9.375" style="1"/>
    <col min="2817" max="2817" width="16.625" style="1" customWidth="1"/>
    <col min="2818" max="2824" width="13.125" style="1" customWidth="1"/>
    <col min="2825" max="2830" width="9.625" style="1" customWidth="1"/>
    <col min="2831" max="2831" width="7.875" style="1" bestFit="1" customWidth="1"/>
    <col min="2832" max="2832" width="10.125" style="1" customWidth="1"/>
    <col min="2833" max="2833" width="12.5" style="1" customWidth="1"/>
    <col min="2834" max="2834" width="10.125" style="1" customWidth="1"/>
    <col min="2835" max="2835" width="6.625" style="1" bestFit="1" customWidth="1"/>
    <col min="2836" max="2836" width="10" style="1" customWidth="1"/>
    <col min="2837" max="3072" width="9.375" style="1"/>
    <col min="3073" max="3073" width="16.625" style="1" customWidth="1"/>
    <col min="3074" max="3080" width="13.125" style="1" customWidth="1"/>
    <col min="3081" max="3086" width="9.625" style="1" customWidth="1"/>
    <col min="3087" max="3087" width="7.875" style="1" bestFit="1" customWidth="1"/>
    <col min="3088" max="3088" width="10.125" style="1" customWidth="1"/>
    <col min="3089" max="3089" width="12.5" style="1" customWidth="1"/>
    <col min="3090" max="3090" width="10.125" style="1" customWidth="1"/>
    <col min="3091" max="3091" width="6.625" style="1" bestFit="1" customWidth="1"/>
    <col min="3092" max="3092" width="10" style="1" customWidth="1"/>
    <col min="3093" max="3328" width="9.375" style="1"/>
    <col min="3329" max="3329" width="16.625" style="1" customWidth="1"/>
    <col min="3330" max="3336" width="13.125" style="1" customWidth="1"/>
    <col min="3337" max="3342" width="9.625" style="1" customWidth="1"/>
    <col min="3343" max="3343" width="7.875" style="1" bestFit="1" customWidth="1"/>
    <col min="3344" max="3344" width="10.125" style="1" customWidth="1"/>
    <col min="3345" max="3345" width="12.5" style="1" customWidth="1"/>
    <col min="3346" max="3346" width="10.125" style="1" customWidth="1"/>
    <col min="3347" max="3347" width="6.625" style="1" bestFit="1" customWidth="1"/>
    <col min="3348" max="3348" width="10" style="1" customWidth="1"/>
    <col min="3349" max="3584" width="9.375" style="1"/>
    <col min="3585" max="3585" width="16.625" style="1" customWidth="1"/>
    <col min="3586" max="3592" width="13.125" style="1" customWidth="1"/>
    <col min="3593" max="3598" width="9.625" style="1" customWidth="1"/>
    <col min="3599" max="3599" width="7.875" style="1" bestFit="1" customWidth="1"/>
    <col min="3600" max="3600" width="10.125" style="1" customWidth="1"/>
    <col min="3601" max="3601" width="12.5" style="1" customWidth="1"/>
    <col min="3602" max="3602" width="10.125" style="1" customWidth="1"/>
    <col min="3603" max="3603" width="6.625" style="1" bestFit="1" customWidth="1"/>
    <col min="3604" max="3604" width="10" style="1" customWidth="1"/>
    <col min="3605" max="3840" width="9.375" style="1"/>
    <col min="3841" max="3841" width="16.625" style="1" customWidth="1"/>
    <col min="3842" max="3848" width="13.125" style="1" customWidth="1"/>
    <col min="3849" max="3854" width="9.625" style="1" customWidth="1"/>
    <col min="3855" max="3855" width="7.875" style="1" bestFit="1" customWidth="1"/>
    <col min="3856" max="3856" width="10.125" style="1" customWidth="1"/>
    <col min="3857" max="3857" width="12.5" style="1" customWidth="1"/>
    <col min="3858" max="3858" width="10.125" style="1" customWidth="1"/>
    <col min="3859" max="3859" width="6.625" style="1" bestFit="1" customWidth="1"/>
    <col min="3860" max="3860" width="10" style="1" customWidth="1"/>
    <col min="3861" max="4096" width="9.375" style="1"/>
    <col min="4097" max="4097" width="16.625" style="1" customWidth="1"/>
    <col min="4098" max="4104" width="13.125" style="1" customWidth="1"/>
    <col min="4105" max="4110" width="9.625" style="1" customWidth="1"/>
    <col min="4111" max="4111" width="7.875" style="1" bestFit="1" customWidth="1"/>
    <col min="4112" max="4112" width="10.125" style="1" customWidth="1"/>
    <col min="4113" max="4113" width="12.5" style="1" customWidth="1"/>
    <col min="4114" max="4114" width="10.125" style="1" customWidth="1"/>
    <col min="4115" max="4115" width="6.625" style="1" bestFit="1" customWidth="1"/>
    <col min="4116" max="4116" width="10" style="1" customWidth="1"/>
    <col min="4117" max="4352" width="9.375" style="1"/>
    <col min="4353" max="4353" width="16.625" style="1" customWidth="1"/>
    <col min="4354" max="4360" width="13.125" style="1" customWidth="1"/>
    <col min="4361" max="4366" width="9.625" style="1" customWidth="1"/>
    <col min="4367" max="4367" width="7.875" style="1" bestFit="1" customWidth="1"/>
    <col min="4368" max="4368" width="10.125" style="1" customWidth="1"/>
    <col min="4369" max="4369" width="12.5" style="1" customWidth="1"/>
    <col min="4370" max="4370" width="10.125" style="1" customWidth="1"/>
    <col min="4371" max="4371" width="6.625" style="1" bestFit="1" customWidth="1"/>
    <col min="4372" max="4372" width="10" style="1" customWidth="1"/>
    <col min="4373" max="4608" width="9.375" style="1"/>
    <col min="4609" max="4609" width="16.625" style="1" customWidth="1"/>
    <col min="4610" max="4616" width="13.125" style="1" customWidth="1"/>
    <col min="4617" max="4622" width="9.625" style="1" customWidth="1"/>
    <col min="4623" max="4623" width="7.875" style="1" bestFit="1" customWidth="1"/>
    <col min="4624" max="4624" width="10.125" style="1" customWidth="1"/>
    <col min="4625" max="4625" width="12.5" style="1" customWidth="1"/>
    <col min="4626" max="4626" width="10.125" style="1" customWidth="1"/>
    <col min="4627" max="4627" width="6.625" style="1" bestFit="1" customWidth="1"/>
    <col min="4628" max="4628" width="10" style="1" customWidth="1"/>
    <col min="4629" max="4864" width="9.375" style="1"/>
    <col min="4865" max="4865" width="16.625" style="1" customWidth="1"/>
    <col min="4866" max="4872" width="13.125" style="1" customWidth="1"/>
    <col min="4873" max="4878" width="9.625" style="1" customWidth="1"/>
    <col min="4879" max="4879" width="7.875" style="1" bestFit="1" customWidth="1"/>
    <col min="4880" max="4880" width="10.125" style="1" customWidth="1"/>
    <col min="4881" max="4881" width="12.5" style="1" customWidth="1"/>
    <col min="4882" max="4882" width="10.125" style="1" customWidth="1"/>
    <col min="4883" max="4883" width="6.625" style="1" bestFit="1" customWidth="1"/>
    <col min="4884" max="4884" width="10" style="1" customWidth="1"/>
    <col min="4885" max="5120" width="9.375" style="1"/>
    <col min="5121" max="5121" width="16.625" style="1" customWidth="1"/>
    <col min="5122" max="5128" width="13.125" style="1" customWidth="1"/>
    <col min="5129" max="5134" width="9.625" style="1" customWidth="1"/>
    <col min="5135" max="5135" width="7.875" style="1" bestFit="1" customWidth="1"/>
    <col min="5136" max="5136" width="10.125" style="1" customWidth="1"/>
    <col min="5137" max="5137" width="12.5" style="1" customWidth="1"/>
    <col min="5138" max="5138" width="10.125" style="1" customWidth="1"/>
    <col min="5139" max="5139" width="6.625" style="1" bestFit="1" customWidth="1"/>
    <col min="5140" max="5140" width="10" style="1" customWidth="1"/>
    <col min="5141" max="5376" width="9.375" style="1"/>
    <col min="5377" max="5377" width="16.625" style="1" customWidth="1"/>
    <col min="5378" max="5384" width="13.125" style="1" customWidth="1"/>
    <col min="5385" max="5390" width="9.625" style="1" customWidth="1"/>
    <col min="5391" max="5391" width="7.875" style="1" bestFit="1" customWidth="1"/>
    <col min="5392" max="5392" width="10.125" style="1" customWidth="1"/>
    <col min="5393" max="5393" width="12.5" style="1" customWidth="1"/>
    <col min="5394" max="5394" width="10.125" style="1" customWidth="1"/>
    <col min="5395" max="5395" width="6.625" style="1" bestFit="1" customWidth="1"/>
    <col min="5396" max="5396" width="10" style="1" customWidth="1"/>
    <col min="5397" max="5632" width="9.375" style="1"/>
    <col min="5633" max="5633" width="16.625" style="1" customWidth="1"/>
    <col min="5634" max="5640" width="13.125" style="1" customWidth="1"/>
    <col min="5641" max="5646" width="9.625" style="1" customWidth="1"/>
    <col min="5647" max="5647" width="7.875" style="1" bestFit="1" customWidth="1"/>
    <col min="5648" max="5648" width="10.125" style="1" customWidth="1"/>
    <col min="5649" max="5649" width="12.5" style="1" customWidth="1"/>
    <col min="5650" max="5650" width="10.125" style="1" customWidth="1"/>
    <col min="5651" max="5651" width="6.625" style="1" bestFit="1" customWidth="1"/>
    <col min="5652" max="5652" width="10" style="1" customWidth="1"/>
    <col min="5653" max="5888" width="9.375" style="1"/>
    <col min="5889" max="5889" width="16.625" style="1" customWidth="1"/>
    <col min="5890" max="5896" width="13.125" style="1" customWidth="1"/>
    <col min="5897" max="5902" width="9.625" style="1" customWidth="1"/>
    <col min="5903" max="5903" width="7.875" style="1" bestFit="1" customWidth="1"/>
    <col min="5904" max="5904" width="10.125" style="1" customWidth="1"/>
    <col min="5905" max="5905" width="12.5" style="1" customWidth="1"/>
    <col min="5906" max="5906" width="10.125" style="1" customWidth="1"/>
    <col min="5907" max="5907" width="6.625" style="1" bestFit="1" customWidth="1"/>
    <col min="5908" max="5908" width="10" style="1" customWidth="1"/>
    <col min="5909" max="6144" width="9.375" style="1"/>
    <col min="6145" max="6145" width="16.625" style="1" customWidth="1"/>
    <col min="6146" max="6152" width="13.125" style="1" customWidth="1"/>
    <col min="6153" max="6158" width="9.625" style="1" customWidth="1"/>
    <col min="6159" max="6159" width="7.875" style="1" bestFit="1" customWidth="1"/>
    <col min="6160" max="6160" width="10.125" style="1" customWidth="1"/>
    <col min="6161" max="6161" width="12.5" style="1" customWidth="1"/>
    <col min="6162" max="6162" width="10.125" style="1" customWidth="1"/>
    <col min="6163" max="6163" width="6.625" style="1" bestFit="1" customWidth="1"/>
    <col min="6164" max="6164" width="10" style="1" customWidth="1"/>
    <col min="6165" max="6400" width="9.375" style="1"/>
    <col min="6401" max="6401" width="16.625" style="1" customWidth="1"/>
    <col min="6402" max="6408" width="13.125" style="1" customWidth="1"/>
    <col min="6409" max="6414" width="9.625" style="1" customWidth="1"/>
    <col min="6415" max="6415" width="7.875" style="1" bestFit="1" customWidth="1"/>
    <col min="6416" max="6416" width="10.125" style="1" customWidth="1"/>
    <col min="6417" max="6417" width="12.5" style="1" customWidth="1"/>
    <col min="6418" max="6418" width="10.125" style="1" customWidth="1"/>
    <col min="6419" max="6419" width="6.625" style="1" bestFit="1" customWidth="1"/>
    <col min="6420" max="6420" width="10" style="1" customWidth="1"/>
    <col min="6421" max="6656" width="9.375" style="1"/>
    <col min="6657" max="6657" width="16.625" style="1" customWidth="1"/>
    <col min="6658" max="6664" width="13.125" style="1" customWidth="1"/>
    <col min="6665" max="6670" width="9.625" style="1" customWidth="1"/>
    <col min="6671" max="6671" width="7.875" style="1" bestFit="1" customWidth="1"/>
    <col min="6672" max="6672" width="10.125" style="1" customWidth="1"/>
    <col min="6673" max="6673" width="12.5" style="1" customWidth="1"/>
    <col min="6674" max="6674" width="10.125" style="1" customWidth="1"/>
    <col min="6675" max="6675" width="6.625" style="1" bestFit="1" customWidth="1"/>
    <col min="6676" max="6676" width="10" style="1" customWidth="1"/>
    <col min="6677" max="6912" width="9.375" style="1"/>
    <col min="6913" max="6913" width="16.625" style="1" customWidth="1"/>
    <col min="6914" max="6920" width="13.125" style="1" customWidth="1"/>
    <col min="6921" max="6926" width="9.625" style="1" customWidth="1"/>
    <col min="6927" max="6927" width="7.875" style="1" bestFit="1" customWidth="1"/>
    <col min="6928" max="6928" width="10.125" style="1" customWidth="1"/>
    <col min="6929" max="6929" width="12.5" style="1" customWidth="1"/>
    <col min="6930" max="6930" width="10.125" style="1" customWidth="1"/>
    <col min="6931" max="6931" width="6.625" style="1" bestFit="1" customWidth="1"/>
    <col min="6932" max="6932" width="10" style="1" customWidth="1"/>
    <col min="6933" max="7168" width="9.375" style="1"/>
    <col min="7169" max="7169" width="16.625" style="1" customWidth="1"/>
    <col min="7170" max="7176" width="13.125" style="1" customWidth="1"/>
    <col min="7177" max="7182" width="9.625" style="1" customWidth="1"/>
    <col min="7183" max="7183" width="7.875" style="1" bestFit="1" customWidth="1"/>
    <col min="7184" max="7184" width="10.125" style="1" customWidth="1"/>
    <col min="7185" max="7185" width="12.5" style="1" customWidth="1"/>
    <col min="7186" max="7186" width="10.125" style="1" customWidth="1"/>
    <col min="7187" max="7187" width="6.625" style="1" bestFit="1" customWidth="1"/>
    <col min="7188" max="7188" width="10" style="1" customWidth="1"/>
    <col min="7189" max="7424" width="9.375" style="1"/>
    <col min="7425" max="7425" width="16.625" style="1" customWidth="1"/>
    <col min="7426" max="7432" width="13.125" style="1" customWidth="1"/>
    <col min="7433" max="7438" width="9.625" style="1" customWidth="1"/>
    <col min="7439" max="7439" width="7.875" style="1" bestFit="1" customWidth="1"/>
    <col min="7440" max="7440" width="10.125" style="1" customWidth="1"/>
    <col min="7441" max="7441" width="12.5" style="1" customWidth="1"/>
    <col min="7442" max="7442" width="10.125" style="1" customWidth="1"/>
    <col min="7443" max="7443" width="6.625" style="1" bestFit="1" customWidth="1"/>
    <col min="7444" max="7444" width="10" style="1" customWidth="1"/>
    <col min="7445" max="7680" width="9.375" style="1"/>
    <col min="7681" max="7681" width="16.625" style="1" customWidth="1"/>
    <col min="7682" max="7688" width="13.125" style="1" customWidth="1"/>
    <col min="7689" max="7694" width="9.625" style="1" customWidth="1"/>
    <col min="7695" max="7695" width="7.875" style="1" bestFit="1" customWidth="1"/>
    <col min="7696" max="7696" width="10.125" style="1" customWidth="1"/>
    <col min="7697" max="7697" width="12.5" style="1" customWidth="1"/>
    <col min="7698" max="7698" width="10.125" style="1" customWidth="1"/>
    <col min="7699" max="7699" width="6.625" style="1" bestFit="1" customWidth="1"/>
    <col min="7700" max="7700" width="10" style="1" customWidth="1"/>
    <col min="7701" max="7936" width="9.375" style="1"/>
    <col min="7937" max="7937" width="16.625" style="1" customWidth="1"/>
    <col min="7938" max="7944" width="13.125" style="1" customWidth="1"/>
    <col min="7945" max="7950" width="9.625" style="1" customWidth="1"/>
    <col min="7951" max="7951" width="7.875" style="1" bestFit="1" customWidth="1"/>
    <col min="7952" max="7952" width="10.125" style="1" customWidth="1"/>
    <col min="7953" max="7953" width="12.5" style="1" customWidth="1"/>
    <col min="7954" max="7954" width="10.125" style="1" customWidth="1"/>
    <col min="7955" max="7955" width="6.625" style="1" bestFit="1" customWidth="1"/>
    <col min="7956" max="7956" width="10" style="1" customWidth="1"/>
    <col min="7957" max="8192" width="9.375" style="1"/>
    <col min="8193" max="8193" width="16.625" style="1" customWidth="1"/>
    <col min="8194" max="8200" width="13.125" style="1" customWidth="1"/>
    <col min="8201" max="8206" width="9.625" style="1" customWidth="1"/>
    <col min="8207" max="8207" width="7.875" style="1" bestFit="1" customWidth="1"/>
    <col min="8208" max="8208" width="10.125" style="1" customWidth="1"/>
    <col min="8209" max="8209" width="12.5" style="1" customWidth="1"/>
    <col min="8210" max="8210" width="10.125" style="1" customWidth="1"/>
    <col min="8211" max="8211" width="6.625" style="1" bestFit="1" customWidth="1"/>
    <col min="8212" max="8212" width="10" style="1" customWidth="1"/>
    <col min="8213" max="8448" width="9.375" style="1"/>
    <col min="8449" max="8449" width="16.625" style="1" customWidth="1"/>
    <col min="8450" max="8456" width="13.125" style="1" customWidth="1"/>
    <col min="8457" max="8462" width="9.625" style="1" customWidth="1"/>
    <col min="8463" max="8463" width="7.875" style="1" bestFit="1" customWidth="1"/>
    <col min="8464" max="8464" width="10.125" style="1" customWidth="1"/>
    <col min="8465" max="8465" width="12.5" style="1" customWidth="1"/>
    <col min="8466" max="8466" width="10.125" style="1" customWidth="1"/>
    <col min="8467" max="8467" width="6.625" style="1" bestFit="1" customWidth="1"/>
    <col min="8468" max="8468" width="10" style="1" customWidth="1"/>
    <col min="8469" max="8704" width="9.375" style="1"/>
    <col min="8705" max="8705" width="16.625" style="1" customWidth="1"/>
    <col min="8706" max="8712" width="13.125" style="1" customWidth="1"/>
    <col min="8713" max="8718" width="9.625" style="1" customWidth="1"/>
    <col min="8719" max="8719" width="7.875" style="1" bestFit="1" customWidth="1"/>
    <col min="8720" max="8720" width="10.125" style="1" customWidth="1"/>
    <col min="8721" max="8721" width="12.5" style="1" customWidth="1"/>
    <col min="8722" max="8722" width="10.125" style="1" customWidth="1"/>
    <col min="8723" max="8723" width="6.625" style="1" bestFit="1" customWidth="1"/>
    <col min="8724" max="8724" width="10" style="1" customWidth="1"/>
    <col min="8725" max="8960" width="9.375" style="1"/>
    <col min="8961" max="8961" width="16.625" style="1" customWidth="1"/>
    <col min="8962" max="8968" width="13.125" style="1" customWidth="1"/>
    <col min="8969" max="8974" width="9.625" style="1" customWidth="1"/>
    <col min="8975" max="8975" width="7.875" style="1" bestFit="1" customWidth="1"/>
    <col min="8976" max="8976" width="10.125" style="1" customWidth="1"/>
    <col min="8977" max="8977" width="12.5" style="1" customWidth="1"/>
    <col min="8978" max="8978" width="10.125" style="1" customWidth="1"/>
    <col min="8979" max="8979" width="6.625" style="1" bestFit="1" customWidth="1"/>
    <col min="8980" max="8980" width="10" style="1" customWidth="1"/>
    <col min="8981" max="9216" width="9.375" style="1"/>
    <col min="9217" max="9217" width="16.625" style="1" customWidth="1"/>
    <col min="9218" max="9224" width="13.125" style="1" customWidth="1"/>
    <col min="9225" max="9230" width="9.625" style="1" customWidth="1"/>
    <col min="9231" max="9231" width="7.875" style="1" bestFit="1" customWidth="1"/>
    <col min="9232" max="9232" width="10.125" style="1" customWidth="1"/>
    <col min="9233" max="9233" width="12.5" style="1" customWidth="1"/>
    <col min="9234" max="9234" width="10.125" style="1" customWidth="1"/>
    <col min="9235" max="9235" width="6.625" style="1" bestFit="1" customWidth="1"/>
    <col min="9236" max="9236" width="10" style="1" customWidth="1"/>
    <col min="9237" max="9472" width="9.375" style="1"/>
    <col min="9473" max="9473" width="16.625" style="1" customWidth="1"/>
    <col min="9474" max="9480" width="13.125" style="1" customWidth="1"/>
    <col min="9481" max="9486" width="9.625" style="1" customWidth="1"/>
    <col min="9487" max="9487" width="7.875" style="1" bestFit="1" customWidth="1"/>
    <col min="9488" max="9488" width="10.125" style="1" customWidth="1"/>
    <col min="9489" max="9489" width="12.5" style="1" customWidth="1"/>
    <col min="9490" max="9490" width="10.125" style="1" customWidth="1"/>
    <col min="9491" max="9491" width="6.625" style="1" bestFit="1" customWidth="1"/>
    <col min="9492" max="9492" width="10" style="1" customWidth="1"/>
    <col min="9493" max="9728" width="9.375" style="1"/>
    <col min="9729" max="9729" width="16.625" style="1" customWidth="1"/>
    <col min="9730" max="9736" width="13.125" style="1" customWidth="1"/>
    <col min="9737" max="9742" width="9.625" style="1" customWidth="1"/>
    <col min="9743" max="9743" width="7.875" style="1" bestFit="1" customWidth="1"/>
    <col min="9744" max="9744" width="10.125" style="1" customWidth="1"/>
    <col min="9745" max="9745" width="12.5" style="1" customWidth="1"/>
    <col min="9746" max="9746" width="10.125" style="1" customWidth="1"/>
    <col min="9747" max="9747" width="6.625" style="1" bestFit="1" customWidth="1"/>
    <col min="9748" max="9748" width="10" style="1" customWidth="1"/>
    <col min="9749" max="9984" width="9.375" style="1"/>
    <col min="9985" max="9985" width="16.625" style="1" customWidth="1"/>
    <col min="9986" max="9992" width="13.125" style="1" customWidth="1"/>
    <col min="9993" max="9998" width="9.625" style="1" customWidth="1"/>
    <col min="9999" max="9999" width="7.875" style="1" bestFit="1" customWidth="1"/>
    <col min="10000" max="10000" width="10.125" style="1" customWidth="1"/>
    <col min="10001" max="10001" width="12.5" style="1" customWidth="1"/>
    <col min="10002" max="10002" width="10.125" style="1" customWidth="1"/>
    <col min="10003" max="10003" width="6.625" style="1" bestFit="1" customWidth="1"/>
    <col min="10004" max="10004" width="10" style="1" customWidth="1"/>
    <col min="10005" max="10240" width="9.375" style="1"/>
    <col min="10241" max="10241" width="16.625" style="1" customWidth="1"/>
    <col min="10242" max="10248" width="13.125" style="1" customWidth="1"/>
    <col min="10249" max="10254" width="9.625" style="1" customWidth="1"/>
    <col min="10255" max="10255" width="7.875" style="1" bestFit="1" customWidth="1"/>
    <col min="10256" max="10256" width="10.125" style="1" customWidth="1"/>
    <col min="10257" max="10257" width="12.5" style="1" customWidth="1"/>
    <col min="10258" max="10258" width="10.125" style="1" customWidth="1"/>
    <col min="10259" max="10259" width="6.625" style="1" bestFit="1" customWidth="1"/>
    <col min="10260" max="10260" width="10" style="1" customWidth="1"/>
    <col min="10261" max="10496" width="9.375" style="1"/>
    <col min="10497" max="10497" width="16.625" style="1" customWidth="1"/>
    <col min="10498" max="10504" width="13.125" style="1" customWidth="1"/>
    <col min="10505" max="10510" width="9.625" style="1" customWidth="1"/>
    <col min="10511" max="10511" width="7.875" style="1" bestFit="1" customWidth="1"/>
    <col min="10512" max="10512" width="10.125" style="1" customWidth="1"/>
    <col min="10513" max="10513" width="12.5" style="1" customWidth="1"/>
    <col min="10514" max="10514" width="10.125" style="1" customWidth="1"/>
    <col min="10515" max="10515" width="6.625" style="1" bestFit="1" customWidth="1"/>
    <col min="10516" max="10516" width="10" style="1" customWidth="1"/>
    <col min="10517" max="10752" width="9.375" style="1"/>
    <col min="10753" max="10753" width="16.625" style="1" customWidth="1"/>
    <col min="10754" max="10760" width="13.125" style="1" customWidth="1"/>
    <col min="10761" max="10766" width="9.625" style="1" customWidth="1"/>
    <col min="10767" max="10767" width="7.875" style="1" bestFit="1" customWidth="1"/>
    <col min="10768" max="10768" width="10.125" style="1" customWidth="1"/>
    <col min="10769" max="10769" width="12.5" style="1" customWidth="1"/>
    <col min="10770" max="10770" width="10.125" style="1" customWidth="1"/>
    <col min="10771" max="10771" width="6.625" style="1" bestFit="1" customWidth="1"/>
    <col min="10772" max="10772" width="10" style="1" customWidth="1"/>
    <col min="10773" max="11008" width="9.375" style="1"/>
    <col min="11009" max="11009" width="16.625" style="1" customWidth="1"/>
    <col min="11010" max="11016" width="13.125" style="1" customWidth="1"/>
    <col min="11017" max="11022" width="9.625" style="1" customWidth="1"/>
    <col min="11023" max="11023" width="7.875" style="1" bestFit="1" customWidth="1"/>
    <col min="11024" max="11024" width="10.125" style="1" customWidth="1"/>
    <col min="11025" max="11025" width="12.5" style="1" customWidth="1"/>
    <col min="11026" max="11026" width="10.125" style="1" customWidth="1"/>
    <col min="11027" max="11027" width="6.625" style="1" bestFit="1" customWidth="1"/>
    <col min="11028" max="11028" width="10" style="1" customWidth="1"/>
    <col min="11029" max="11264" width="9.375" style="1"/>
    <col min="11265" max="11265" width="16.625" style="1" customWidth="1"/>
    <col min="11266" max="11272" width="13.125" style="1" customWidth="1"/>
    <col min="11273" max="11278" width="9.625" style="1" customWidth="1"/>
    <col min="11279" max="11279" width="7.875" style="1" bestFit="1" customWidth="1"/>
    <col min="11280" max="11280" width="10.125" style="1" customWidth="1"/>
    <col min="11281" max="11281" width="12.5" style="1" customWidth="1"/>
    <col min="11282" max="11282" width="10.125" style="1" customWidth="1"/>
    <col min="11283" max="11283" width="6.625" style="1" bestFit="1" customWidth="1"/>
    <col min="11284" max="11284" width="10" style="1" customWidth="1"/>
    <col min="11285" max="11520" width="9.375" style="1"/>
    <col min="11521" max="11521" width="16.625" style="1" customWidth="1"/>
    <col min="11522" max="11528" width="13.125" style="1" customWidth="1"/>
    <col min="11529" max="11534" width="9.625" style="1" customWidth="1"/>
    <col min="11535" max="11535" width="7.875" style="1" bestFit="1" customWidth="1"/>
    <col min="11536" max="11536" width="10.125" style="1" customWidth="1"/>
    <col min="11537" max="11537" width="12.5" style="1" customWidth="1"/>
    <col min="11538" max="11538" width="10.125" style="1" customWidth="1"/>
    <col min="11539" max="11539" width="6.625" style="1" bestFit="1" customWidth="1"/>
    <col min="11540" max="11540" width="10" style="1" customWidth="1"/>
    <col min="11541" max="11776" width="9.375" style="1"/>
    <col min="11777" max="11777" width="16.625" style="1" customWidth="1"/>
    <col min="11778" max="11784" width="13.125" style="1" customWidth="1"/>
    <col min="11785" max="11790" width="9.625" style="1" customWidth="1"/>
    <col min="11791" max="11791" width="7.875" style="1" bestFit="1" customWidth="1"/>
    <col min="11792" max="11792" width="10.125" style="1" customWidth="1"/>
    <col min="11793" max="11793" width="12.5" style="1" customWidth="1"/>
    <col min="11794" max="11794" width="10.125" style="1" customWidth="1"/>
    <col min="11795" max="11795" width="6.625" style="1" bestFit="1" customWidth="1"/>
    <col min="11796" max="11796" width="10" style="1" customWidth="1"/>
    <col min="11797" max="12032" width="9.375" style="1"/>
    <col min="12033" max="12033" width="16.625" style="1" customWidth="1"/>
    <col min="12034" max="12040" width="13.125" style="1" customWidth="1"/>
    <col min="12041" max="12046" width="9.625" style="1" customWidth="1"/>
    <col min="12047" max="12047" width="7.875" style="1" bestFit="1" customWidth="1"/>
    <col min="12048" max="12048" width="10.125" style="1" customWidth="1"/>
    <col min="12049" max="12049" width="12.5" style="1" customWidth="1"/>
    <col min="12050" max="12050" width="10.125" style="1" customWidth="1"/>
    <col min="12051" max="12051" width="6.625" style="1" bestFit="1" customWidth="1"/>
    <col min="12052" max="12052" width="10" style="1" customWidth="1"/>
    <col min="12053" max="12288" width="9.375" style="1"/>
    <col min="12289" max="12289" width="16.625" style="1" customWidth="1"/>
    <col min="12290" max="12296" width="13.125" style="1" customWidth="1"/>
    <col min="12297" max="12302" width="9.625" style="1" customWidth="1"/>
    <col min="12303" max="12303" width="7.875" style="1" bestFit="1" customWidth="1"/>
    <col min="12304" max="12304" width="10.125" style="1" customWidth="1"/>
    <col min="12305" max="12305" width="12.5" style="1" customWidth="1"/>
    <col min="12306" max="12306" width="10.125" style="1" customWidth="1"/>
    <col min="12307" max="12307" width="6.625" style="1" bestFit="1" customWidth="1"/>
    <col min="12308" max="12308" width="10" style="1" customWidth="1"/>
    <col min="12309" max="12544" width="9.375" style="1"/>
    <col min="12545" max="12545" width="16.625" style="1" customWidth="1"/>
    <col min="12546" max="12552" width="13.125" style="1" customWidth="1"/>
    <col min="12553" max="12558" width="9.625" style="1" customWidth="1"/>
    <col min="12559" max="12559" width="7.875" style="1" bestFit="1" customWidth="1"/>
    <col min="12560" max="12560" width="10.125" style="1" customWidth="1"/>
    <col min="12561" max="12561" width="12.5" style="1" customWidth="1"/>
    <col min="12562" max="12562" width="10.125" style="1" customWidth="1"/>
    <col min="12563" max="12563" width="6.625" style="1" bestFit="1" customWidth="1"/>
    <col min="12564" max="12564" width="10" style="1" customWidth="1"/>
    <col min="12565" max="12800" width="9.375" style="1"/>
    <col min="12801" max="12801" width="16.625" style="1" customWidth="1"/>
    <col min="12802" max="12808" width="13.125" style="1" customWidth="1"/>
    <col min="12809" max="12814" width="9.625" style="1" customWidth="1"/>
    <col min="12815" max="12815" width="7.875" style="1" bestFit="1" customWidth="1"/>
    <col min="12816" max="12816" width="10.125" style="1" customWidth="1"/>
    <col min="12817" max="12817" width="12.5" style="1" customWidth="1"/>
    <col min="12818" max="12818" width="10.125" style="1" customWidth="1"/>
    <col min="12819" max="12819" width="6.625" style="1" bestFit="1" customWidth="1"/>
    <col min="12820" max="12820" width="10" style="1" customWidth="1"/>
    <col min="12821" max="13056" width="9.375" style="1"/>
    <col min="13057" max="13057" width="16.625" style="1" customWidth="1"/>
    <col min="13058" max="13064" width="13.125" style="1" customWidth="1"/>
    <col min="13065" max="13070" width="9.625" style="1" customWidth="1"/>
    <col min="13071" max="13071" width="7.875" style="1" bestFit="1" customWidth="1"/>
    <col min="13072" max="13072" width="10.125" style="1" customWidth="1"/>
    <col min="13073" max="13073" width="12.5" style="1" customWidth="1"/>
    <col min="13074" max="13074" width="10.125" style="1" customWidth="1"/>
    <col min="13075" max="13075" width="6.625" style="1" bestFit="1" customWidth="1"/>
    <col min="13076" max="13076" width="10" style="1" customWidth="1"/>
    <col min="13077" max="13312" width="9.375" style="1"/>
    <col min="13313" max="13313" width="16.625" style="1" customWidth="1"/>
    <col min="13314" max="13320" width="13.125" style="1" customWidth="1"/>
    <col min="13321" max="13326" width="9.625" style="1" customWidth="1"/>
    <col min="13327" max="13327" width="7.875" style="1" bestFit="1" customWidth="1"/>
    <col min="13328" max="13328" width="10.125" style="1" customWidth="1"/>
    <col min="13329" max="13329" width="12.5" style="1" customWidth="1"/>
    <col min="13330" max="13330" width="10.125" style="1" customWidth="1"/>
    <col min="13331" max="13331" width="6.625" style="1" bestFit="1" customWidth="1"/>
    <col min="13332" max="13332" width="10" style="1" customWidth="1"/>
    <col min="13333" max="13568" width="9.375" style="1"/>
    <col min="13569" max="13569" width="16.625" style="1" customWidth="1"/>
    <col min="13570" max="13576" width="13.125" style="1" customWidth="1"/>
    <col min="13577" max="13582" width="9.625" style="1" customWidth="1"/>
    <col min="13583" max="13583" width="7.875" style="1" bestFit="1" customWidth="1"/>
    <col min="13584" max="13584" width="10.125" style="1" customWidth="1"/>
    <col min="13585" max="13585" width="12.5" style="1" customWidth="1"/>
    <col min="13586" max="13586" width="10.125" style="1" customWidth="1"/>
    <col min="13587" max="13587" width="6.625" style="1" bestFit="1" customWidth="1"/>
    <col min="13588" max="13588" width="10" style="1" customWidth="1"/>
    <col min="13589" max="13824" width="9.375" style="1"/>
    <col min="13825" max="13825" width="16.625" style="1" customWidth="1"/>
    <col min="13826" max="13832" width="13.125" style="1" customWidth="1"/>
    <col min="13833" max="13838" width="9.625" style="1" customWidth="1"/>
    <col min="13839" max="13839" width="7.875" style="1" bestFit="1" customWidth="1"/>
    <col min="13840" max="13840" width="10.125" style="1" customWidth="1"/>
    <col min="13841" max="13841" width="12.5" style="1" customWidth="1"/>
    <col min="13842" max="13842" width="10.125" style="1" customWidth="1"/>
    <col min="13843" max="13843" width="6.625" style="1" bestFit="1" customWidth="1"/>
    <col min="13844" max="13844" width="10" style="1" customWidth="1"/>
    <col min="13845" max="14080" width="9.375" style="1"/>
    <col min="14081" max="14081" width="16.625" style="1" customWidth="1"/>
    <col min="14082" max="14088" width="13.125" style="1" customWidth="1"/>
    <col min="14089" max="14094" width="9.625" style="1" customWidth="1"/>
    <col min="14095" max="14095" width="7.875" style="1" bestFit="1" customWidth="1"/>
    <col min="14096" max="14096" width="10.125" style="1" customWidth="1"/>
    <col min="14097" max="14097" width="12.5" style="1" customWidth="1"/>
    <col min="14098" max="14098" width="10.125" style="1" customWidth="1"/>
    <col min="14099" max="14099" width="6.625" style="1" bestFit="1" customWidth="1"/>
    <col min="14100" max="14100" width="10" style="1" customWidth="1"/>
    <col min="14101" max="14336" width="9.375" style="1"/>
    <col min="14337" max="14337" width="16.625" style="1" customWidth="1"/>
    <col min="14338" max="14344" width="13.125" style="1" customWidth="1"/>
    <col min="14345" max="14350" width="9.625" style="1" customWidth="1"/>
    <col min="14351" max="14351" width="7.875" style="1" bestFit="1" customWidth="1"/>
    <col min="14352" max="14352" width="10.125" style="1" customWidth="1"/>
    <col min="14353" max="14353" width="12.5" style="1" customWidth="1"/>
    <col min="14354" max="14354" width="10.125" style="1" customWidth="1"/>
    <col min="14355" max="14355" width="6.625" style="1" bestFit="1" customWidth="1"/>
    <col min="14356" max="14356" width="10" style="1" customWidth="1"/>
    <col min="14357" max="14592" width="9.375" style="1"/>
    <col min="14593" max="14593" width="16.625" style="1" customWidth="1"/>
    <col min="14594" max="14600" width="13.125" style="1" customWidth="1"/>
    <col min="14601" max="14606" width="9.625" style="1" customWidth="1"/>
    <col min="14607" max="14607" width="7.875" style="1" bestFit="1" customWidth="1"/>
    <col min="14608" max="14608" width="10.125" style="1" customWidth="1"/>
    <col min="14609" max="14609" width="12.5" style="1" customWidth="1"/>
    <col min="14610" max="14610" width="10.125" style="1" customWidth="1"/>
    <col min="14611" max="14611" width="6.625" style="1" bestFit="1" customWidth="1"/>
    <col min="14612" max="14612" width="10" style="1" customWidth="1"/>
    <col min="14613" max="14848" width="9.375" style="1"/>
    <col min="14849" max="14849" width="16.625" style="1" customWidth="1"/>
    <col min="14850" max="14856" width="13.125" style="1" customWidth="1"/>
    <col min="14857" max="14862" width="9.625" style="1" customWidth="1"/>
    <col min="14863" max="14863" width="7.875" style="1" bestFit="1" customWidth="1"/>
    <col min="14864" max="14864" width="10.125" style="1" customWidth="1"/>
    <col min="14865" max="14865" width="12.5" style="1" customWidth="1"/>
    <col min="14866" max="14866" width="10.125" style="1" customWidth="1"/>
    <col min="14867" max="14867" width="6.625" style="1" bestFit="1" customWidth="1"/>
    <col min="14868" max="14868" width="10" style="1" customWidth="1"/>
    <col min="14869" max="15104" width="9.375" style="1"/>
    <col min="15105" max="15105" width="16.625" style="1" customWidth="1"/>
    <col min="15106" max="15112" width="13.125" style="1" customWidth="1"/>
    <col min="15113" max="15118" width="9.625" style="1" customWidth="1"/>
    <col min="15119" max="15119" width="7.875" style="1" bestFit="1" customWidth="1"/>
    <col min="15120" max="15120" width="10.125" style="1" customWidth="1"/>
    <col min="15121" max="15121" width="12.5" style="1" customWidth="1"/>
    <col min="15122" max="15122" width="10.125" style="1" customWidth="1"/>
    <col min="15123" max="15123" width="6.625" style="1" bestFit="1" customWidth="1"/>
    <col min="15124" max="15124" width="10" style="1" customWidth="1"/>
    <col min="15125" max="15360" width="9.375" style="1"/>
    <col min="15361" max="15361" width="16.625" style="1" customWidth="1"/>
    <col min="15362" max="15368" width="13.125" style="1" customWidth="1"/>
    <col min="15369" max="15374" width="9.625" style="1" customWidth="1"/>
    <col min="15375" max="15375" width="7.875" style="1" bestFit="1" customWidth="1"/>
    <col min="15376" max="15376" width="10.125" style="1" customWidth="1"/>
    <col min="15377" max="15377" width="12.5" style="1" customWidth="1"/>
    <col min="15378" max="15378" width="10.125" style="1" customWidth="1"/>
    <col min="15379" max="15379" width="6.625" style="1" bestFit="1" customWidth="1"/>
    <col min="15380" max="15380" width="10" style="1" customWidth="1"/>
    <col min="15381" max="15616" width="9.375" style="1"/>
    <col min="15617" max="15617" width="16.625" style="1" customWidth="1"/>
    <col min="15618" max="15624" width="13.125" style="1" customWidth="1"/>
    <col min="15625" max="15630" width="9.625" style="1" customWidth="1"/>
    <col min="15631" max="15631" width="7.875" style="1" bestFit="1" customWidth="1"/>
    <col min="15632" max="15632" width="10.125" style="1" customWidth="1"/>
    <col min="15633" max="15633" width="12.5" style="1" customWidth="1"/>
    <col min="15634" max="15634" width="10.125" style="1" customWidth="1"/>
    <col min="15635" max="15635" width="6.625" style="1" bestFit="1" customWidth="1"/>
    <col min="15636" max="15636" width="10" style="1" customWidth="1"/>
    <col min="15637" max="15872" width="9.375" style="1"/>
    <col min="15873" max="15873" width="16.625" style="1" customWidth="1"/>
    <col min="15874" max="15880" width="13.125" style="1" customWidth="1"/>
    <col min="15881" max="15886" width="9.625" style="1" customWidth="1"/>
    <col min="15887" max="15887" width="7.875" style="1" bestFit="1" customWidth="1"/>
    <col min="15888" max="15888" width="10.125" style="1" customWidth="1"/>
    <col min="15889" max="15889" width="12.5" style="1" customWidth="1"/>
    <col min="15890" max="15890" width="10.125" style="1" customWidth="1"/>
    <col min="15891" max="15891" width="6.625" style="1" bestFit="1" customWidth="1"/>
    <col min="15892" max="15892" width="10" style="1" customWidth="1"/>
    <col min="15893" max="16128" width="9.375" style="1"/>
    <col min="16129" max="16129" width="16.625" style="1" customWidth="1"/>
    <col min="16130" max="16136" width="13.125" style="1" customWidth="1"/>
    <col min="16137" max="16142" width="9.625" style="1" customWidth="1"/>
    <col min="16143" max="16143" width="7.875" style="1" bestFit="1" customWidth="1"/>
    <col min="16144" max="16144" width="10.125" style="1" customWidth="1"/>
    <col min="16145" max="16145" width="12.5" style="1" customWidth="1"/>
    <col min="16146" max="16146" width="10.125" style="1" customWidth="1"/>
    <col min="16147" max="16147" width="6.625" style="1" bestFit="1" customWidth="1"/>
    <col min="16148" max="16148" width="10" style="1" customWidth="1"/>
    <col min="16149" max="16384" width="9.375" style="1"/>
  </cols>
  <sheetData>
    <row r="1" spans="1:9" ht="27.6" customHeight="1">
      <c r="A1" s="722" t="s">
        <v>1360</v>
      </c>
      <c r="B1" s="722"/>
      <c r="C1" s="722"/>
      <c r="D1" s="722"/>
      <c r="E1" s="722"/>
      <c r="F1" s="722"/>
      <c r="G1" s="722"/>
      <c r="H1" s="722"/>
      <c r="I1" s="3"/>
    </row>
    <row r="2" spans="1:9" ht="27.6" customHeight="1" thickBot="1">
      <c r="A2" s="504"/>
      <c r="B2" s="504"/>
      <c r="C2" s="504"/>
      <c r="D2" s="504"/>
      <c r="E2" s="504"/>
      <c r="F2" s="504"/>
      <c r="G2" s="504"/>
      <c r="H2" s="504"/>
      <c r="I2" s="3"/>
    </row>
    <row r="3" spans="1:9" ht="27.6" customHeight="1" thickBot="1">
      <c r="A3" s="505" t="s">
        <v>69</v>
      </c>
      <c r="B3" s="505" t="s">
        <v>70</v>
      </c>
      <c r="C3" s="505" t="s">
        <v>718</v>
      </c>
      <c r="D3" s="505" t="s">
        <v>719</v>
      </c>
      <c r="E3" s="505" t="s">
        <v>5</v>
      </c>
      <c r="F3" s="505" t="s">
        <v>6</v>
      </c>
      <c r="G3" s="505" t="s">
        <v>7</v>
      </c>
      <c r="H3" s="505" t="s">
        <v>8</v>
      </c>
      <c r="I3" s="3"/>
    </row>
    <row r="4" spans="1:9" ht="27.6" customHeight="1">
      <c r="A4" s="506" t="s">
        <v>71</v>
      </c>
      <c r="B4" s="506" t="s">
        <v>72</v>
      </c>
      <c r="C4" s="506" t="s">
        <v>73</v>
      </c>
      <c r="D4" s="506" t="s">
        <v>74</v>
      </c>
      <c r="E4" s="506" t="s">
        <v>75</v>
      </c>
      <c r="F4" s="506" t="s">
        <v>76</v>
      </c>
      <c r="G4" s="506" t="s">
        <v>77</v>
      </c>
      <c r="H4" s="506" t="s">
        <v>78</v>
      </c>
      <c r="I4" s="3"/>
    </row>
    <row r="5" spans="1:9" ht="27.6" customHeight="1">
      <c r="A5" s="507" t="s">
        <v>712</v>
      </c>
      <c r="B5" s="507" t="s">
        <v>79</v>
      </c>
      <c r="C5" s="507" t="s">
        <v>80</v>
      </c>
      <c r="D5" s="507" t="s">
        <v>81</v>
      </c>
      <c r="E5" s="507" t="s">
        <v>82</v>
      </c>
      <c r="F5" s="507"/>
      <c r="G5" s="507"/>
      <c r="H5" s="507"/>
      <c r="I5" s="3"/>
    </row>
    <row r="6" spans="1:9" ht="27.6" customHeight="1">
      <c r="A6" s="507" t="s">
        <v>83</v>
      </c>
      <c r="B6" s="507" t="s">
        <v>84</v>
      </c>
      <c r="C6" s="507" t="s">
        <v>85</v>
      </c>
      <c r="D6" s="507" t="s">
        <v>86</v>
      </c>
      <c r="E6" s="507" t="s">
        <v>87</v>
      </c>
      <c r="F6" s="507" t="s">
        <v>88</v>
      </c>
      <c r="G6" s="507" t="s">
        <v>89</v>
      </c>
      <c r="H6" s="507" t="s">
        <v>90</v>
      </c>
      <c r="I6" s="3"/>
    </row>
    <row r="7" spans="1:9" ht="27.6" customHeight="1">
      <c r="A7" s="507" t="s">
        <v>712</v>
      </c>
      <c r="B7" s="507" t="s">
        <v>91</v>
      </c>
      <c r="C7" s="507" t="s">
        <v>92</v>
      </c>
      <c r="D7" s="507" t="s">
        <v>93</v>
      </c>
      <c r="E7" s="507" t="s">
        <v>82</v>
      </c>
      <c r="F7" s="507"/>
      <c r="G7" s="507"/>
      <c r="H7" s="507"/>
      <c r="I7" s="3"/>
    </row>
    <row r="8" spans="1:9" ht="27.6" customHeight="1">
      <c r="A8" s="507" t="s">
        <v>94</v>
      </c>
      <c r="B8" s="507" t="s">
        <v>95</v>
      </c>
      <c r="C8" s="507" t="s">
        <v>96</v>
      </c>
      <c r="D8" s="507" t="s">
        <v>97</v>
      </c>
      <c r="E8" s="507" t="s">
        <v>98</v>
      </c>
      <c r="F8" s="507" t="s">
        <v>97</v>
      </c>
      <c r="G8" s="507" t="s">
        <v>96</v>
      </c>
      <c r="H8" s="507" t="s">
        <v>99</v>
      </c>
      <c r="I8" s="3"/>
    </row>
    <row r="9" spans="1:9" ht="27.6" customHeight="1">
      <c r="A9" s="507" t="s">
        <v>712</v>
      </c>
      <c r="B9" s="507" t="s">
        <v>100</v>
      </c>
      <c r="C9" s="507" t="s">
        <v>101</v>
      </c>
      <c r="D9" s="507"/>
      <c r="E9" s="507" t="s">
        <v>82</v>
      </c>
      <c r="F9" s="507"/>
      <c r="G9" s="507"/>
      <c r="H9" s="507"/>
      <c r="I9" s="3"/>
    </row>
    <row r="10" spans="1:9" ht="27.6" customHeight="1">
      <c r="A10" s="507" t="s">
        <v>1338</v>
      </c>
      <c r="B10" s="507" t="s">
        <v>102</v>
      </c>
      <c r="C10" s="507" t="s">
        <v>103</v>
      </c>
      <c r="D10" s="507" t="s">
        <v>104</v>
      </c>
      <c r="E10" s="507" t="s">
        <v>105</v>
      </c>
      <c r="F10" s="507" t="s">
        <v>106</v>
      </c>
      <c r="G10" s="507" t="s">
        <v>107</v>
      </c>
      <c r="H10" s="507" t="s">
        <v>108</v>
      </c>
      <c r="I10" s="3"/>
    </row>
    <row r="11" spans="1:9" ht="27.6" customHeight="1">
      <c r="A11" s="507" t="s">
        <v>712</v>
      </c>
      <c r="B11" s="507" t="s">
        <v>109</v>
      </c>
      <c r="C11" s="507" t="s">
        <v>110</v>
      </c>
      <c r="D11" s="507" t="s">
        <v>111</v>
      </c>
      <c r="E11" s="507" t="s">
        <v>82</v>
      </c>
      <c r="F11" s="507"/>
      <c r="G11" s="507"/>
      <c r="H11" s="507"/>
      <c r="I11" s="3"/>
    </row>
    <row r="12" spans="1:9" ht="27.6" customHeight="1">
      <c r="A12" s="507" t="s">
        <v>727</v>
      </c>
      <c r="B12" s="507" t="s">
        <v>112</v>
      </c>
      <c r="C12" s="507" t="s">
        <v>113</v>
      </c>
      <c r="D12" s="507" t="s">
        <v>114</v>
      </c>
      <c r="E12" s="507" t="s">
        <v>115</v>
      </c>
      <c r="F12" s="507" t="s">
        <v>116</v>
      </c>
      <c r="G12" s="507" t="s">
        <v>117</v>
      </c>
      <c r="H12" s="507" t="s">
        <v>118</v>
      </c>
      <c r="I12" s="3"/>
    </row>
    <row r="13" spans="1:9" ht="27.6" customHeight="1">
      <c r="A13" s="507" t="s">
        <v>712</v>
      </c>
      <c r="B13" s="507" t="s">
        <v>119</v>
      </c>
      <c r="C13" s="507" t="s">
        <v>120</v>
      </c>
      <c r="D13" s="507" t="s">
        <v>121</v>
      </c>
      <c r="E13" s="507" t="s">
        <v>82</v>
      </c>
      <c r="F13" s="507"/>
      <c r="G13" s="507"/>
      <c r="H13" s="507"/>
      <c r="I13" s="3"/>
    </row>
    <row r="14" spans="1:9" ht="27.6" customHeight="1">
      <c r="A14" s="507" t="s">
        <v>122</v>
      </c>
      <c r="B14" s="507" t="s">
        <v>123</v>
      </c>
      <c r="C14" s="507" t="s">
        <v>124</v>
      </c>
      <c r="D14" s="507" t="s">
        <v>125</v>
      </c>
      <c r="E14" s="507" t="s">
        <v>126</v>
      </c>
      <c r="F14" s="507" t="s">
        <v>127</v>
      </c>
      <c r="G14" s="507" t="s">
        <v>128</v>
      </c>
      <c r="H14" s="507" t="s">
        <v>129</v>
      </c>
      <c r="I14" s="3"/>
    </row>
    <row r="15" spans="1:9" ht="27.6" customHeight="1" thickBot="1">
      <c r="A15" s="507" t="s">
        <v>712</v>
      </c>
      <c r="B15" s="507" t="s">
        <v>130</v>
      </c>
      <c r="C15" s="507" t="s">
        <v>131</v>
      </c>
      <c r="D15" s="507" t="s">
        <v>93</v>
      </c>
      <c r="E15" s="507" t="s">
        <v>82</v>
      </c>
      <c r="F15" s="507"/>
      <c r="G15" s="507"/>
      <c r="H15" s="507"/>
      <c r="I15" s="3"/>
    </row>
    <row r="16" spans="1:9" ht="27.6" customHeight="1">
      <c r="A16" s="506" t="s">
        <v>5</v>
      </c>
      <c r="B16" s="506" t="s">
        <v>132</v>
      </c>
      <c r="C16" s="506" t="s">
        <v>133</v>
      </c>
      <c r="D16" s="506" t="s">
        <v>134</v>
      </c>
      <c r="E16" s="506" t="s">
        <v>135</v>
      </c>
      <c r="F16" s="506" t="s">
        <v>136</v>
      </c>
      <c r="G16" s="506" t="s">
        <v>137</v>
      </c>
      <c r="H16" s="506" t="s">
        <v>138</v>
      </c>
      <c r="I16" s="3"/>
    </row>
    <row r="17" spans="1:9" ht="27.6" customHeight="1" thickBot="1">
      <c r="A17" s="507" t="s">
        <v>712</v>
      </c>
      <c r="B17" s="507" t="s">
        <v>139</v>
      </c>
      <c r="C17" s="507" t="s">
        <v>140</v>
      </c>
      <c r="D17" s="507" t="s">
        <v>81</v>
      </c>
      <c r="E17" s="507" t="s">
        <v>82</v>
      </c>
      <c r="F17" s="507"/>
      <c r="G17" s="507"/>
      <c r="H17" s="507"/>
      <c r="I17" s="3"/>
    </row>
    <row r="18" spans="1:9" ht="27.6" customHeight="1">
      <c r="A18" s="506" t="s">
        <v>7</v>
      </c>
      <c r="B18" s="506" t="s">
        <v>97</v>
      </c>
      <c r="C18" s="506" t="s">
        <v>97</v>
      </c>
      <c r="D18" s="506" t="s">
        <v>97</v>
      </c>
      <c r="E18" s="506" t="s">
        <v>97</v>
      </c>
      <c r="F18" s="506" t="s">
        <v>97</v>
      </c>
      <c r="G18" s="506" t="s">
        <v>97</v>
      </c>
      <c r="H18" s="506" t="s">
        <v>97</v>
      </c>
      <c r="I18" s="3"/>
    </row>
    <row r="19" spans="1:9" ht="27.6" customHeight="1" thickBot="1">
      <c r="A19" s="507" t="s">
        <v>712</v>
      </c>
      <c r="B19" s="507"/>
      <c r="C19" s="507"/>
      <c r="D19" s="507"/>
      <c r="E19" s="507"/>
      <c r="F19" s="507"/>
      <c r="G19" s="507"/>
      <c r="H19" s="507"/>
      <c r="I19" s="3"/>
    </row>
    <row r="20" spans="1:9" ht="27.6" customHeight="1">
      <c r="A20" s="525" t="s">
        <v>8</v>
      </c>
      <c r="B20" s="526" t="s">
        <v>132</v>
      </c>
      <c r="C20" s="526" t="s">
        <v>133</v>
      </c>
      <c r="D20" s="526" t="s">
        <v>134</v>
      </c>
      <c r="E20" s="526" t="s">
        <v>135</v>
      </c>
      <c r="F20" s="526" t="s">
        <v>136</v>
      </c>
      <c r="G20" s="526" t="s">
        <v>137</v>
      </c>
      <c r="H20" s="526" t="s">
        <v>138</v>
      </c>
      <c r="I20" s="3"/>
    </row>
    <row r="21" spans="1:9" ht="27.6" customHeight="1" thickBot="1">
      <c r="A21" s="527" t="s">
        <v>712</v>
      </c>
      <c r="B21" s="528" t="s">
        <v>139</v>
      </c>
      <c r="C21" s="528" t="s">
        <v>140</v>
      </c>
      <c r="D21" s="528" t="s">
        <v>81</v>
      </c>
      <c r="E21" s="528" t="s">
        <v>82</v>
      </c>
      <c r="F21" s="528"/>
      <c r="G21" s="528"/>
      <c r="H21" s="528"/>
      <c r="I21" s="3"/>
    </row>
    <row r="22" spans="1:9" ht="27.6" customHeight="1">
      <c r="A22" s="721" t="s">
        <v>1339</v>
      </c>
      <c r="B22" s="721"/>
      <c r="C22" s="721"/>
      <c r="D22" s="721"/>
      <c r="E22" s="721"/>
      <c r="F22" s="721"/>
      <c r="G22" s="721"/>
      <c r="H22" s="721"/>
    </row>
    <row r="23" spans="1:9">
      <c r="A23" s="510"/>
      <c r="B23" s="510"/>
      <c r="C23" s="510"/>
      <c r="D23" s="510"/>
      <c r="E23" s="510"/>
      <c r="F23" s="510"/>
      <c r="G23" s="510"/>
      <c r="H23" s="510"/>
    </row>
  </sheetData>
  <mergeCells count="2">
    <mergeCell ref="A22:H22"/>
    <mergeCell ref="A1:H1"/>
  </mergeCells>
  <phoneticPr fontId="3"/>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075BF-D1DD-4D9B-97AF-514F0FF74BB7}">
  <dimension ref="A1:M13"/>
  <sheetViews>
    <sheetView workbookViewId="0">
      <selection activeCell="I3" sqref="I3"/>
    </sheetView>
  </sheetViews>
  <sheetFormatPr defaultRowHeight="14.4"/>
  <cols>
    <col min="1" max="10" width="14.625" style="1" customWidth="1"/>
    <col min="11" max="13" width="11.875" style="1" customWidth="1"/>
    <col min="14" max="15" width="8.375" style="1" customWidth="1"/>
    <col min="16" max="256" width="9.375" style="1"/>
    <col min="257" max="257" width="17.375" style="1" customWidth="1"/>
    <col min="258" max="258" width="10" style="1" bestFit="1" customWidth="1"/>
    <col min="259" max="269" width="11.875" style="1" customWidth="1"/>
    <col min="270" max="271" width="8.375" style="1" customWidth="1"/>
    <col min="272" max="512" width="9.375" style="1"/>
    <col min="513" max="513" width="17.375" style="1" customWidth="1"/>
    <col min="514" max="514" width="10" style="1" bestFit="1" customWidth="1"/>
    <col min="515" max="525" width="11.875" style="1" customWidth="1"/>
    <col min="526" max="527" width="8.375" style="1" customWidth="1"/>
    <col min="528" max="768" width="9.375" style="1"/>
    <col min="769" max="769" width="17.375" style="1" customWidth="1"/>
    <col min="770" max="770" width="10" style="1" bestFit="1" customWidth="1"/>
    <col min="771" max="781" width="11.875" style="1" customWidth="1"/>
    <col min="782" max="783" width="8.375" style="1" customWidth="1"/>
    <col min="784" max="1024" width="9.375" style="1"/>
    <col min="1025" max="1025" width="17.375" style="1" customWidth="1"/>
    <col min="1026" max="1026" width="10" style="1" bestFit="1" customWidth="1"/>
    <col min="1027" max="1037" width="11.875" style="1" customWidth="1"/>
    <col min="1038" max="1039" width="8.375" style="1" customWidth="1"/>
    <col min="1040" max="1280" width="9.375" style="1"/>
    <col min="1281" max="1281" width="17.375" style="1" customWidth="1"/>
    <col min="1282" max="1282" width="10" style="1" bestFit="1" customWidth="1"/>
    <col min="1283" max="1293" width="11.875" style="1" customWidth="1"/>
    <col min="1294" max="1295" width="8.375" style="1" customWidth="1"/>
    <col min="1296" max="1536" width="9.375" style="1"/>
    <col min="1537" max="1537" width="17.375" style="1" customWidth="1"/>
    <col min="1538" max="1538" width="10" style="1" bestFit="1" customWidth="1"/>
    <col min="1539" max="1549" width="11.875" style="1" customWidth="1"/>
    <col min="1550" max="1551" width="8.375" style="1" customWidth="1"/>
    <col min="1552" max="1792" width="9.375" style="1"/>
    <col min="1793" max="1793" width="17.375" style="1" customWidth="1"/>
    <col min="1794" max="1794" width="10" style="1" bestFit="1" customWidth="1"/>
    <col min="1795" max="1805" width="11.875" style="1" customWidth="1"/>
    <col min="1806" max="1807" width="8.375" style="1" customWidth="1"/>
    <col min="1808" max="2048" width="9.375" style="1"/>
    <col min="2049" max="2049" width="17.375" style="1" customWidth="1"/>
    <col min="2050" max="2050" width="10" style="1" bestFit="1" customWidth="1"/>
    <col min="2051" max="2061" width="11.875" style="1" customWidth="1"/>
    <col min="2062" max="2063" width="8.375" style="1" customWidth="1"/>
    <col min="2064" max="2304" width="9.375" style="1"/>
    <col min="2305" max="2305" width="17.375" style="1" customWidth="1"/>
    <col min="2306" max="2306" width="10" style="1" bestFit="1" customWidth="1"/>
    <col min="2307" max="2317" width="11.875" style="1" customWidth="1"/>
    <col min="2318" max="2319" width="8.375" style="1" customWidth="1"/>
    <col min="2320" max="2560" width="9.375" style="1"/>
    <col min="2561" max="2561" width="17.375" style="1" customWidth="1"/>
    <col min="2562" max="2562" width="10" style="1" bestFit="1" customWidth="1"/>
    <col min="2563" max="2573" width="11.875" style="1" customWidth="1"/>
    <col min="2574" max="2575" width="8.375" style="1" customWidth="1"/>
    <col min="2576" max="2816" width="9.375" style="1"/>
    <col min="2817" max="2817" width="17.375" style="1" customWidth="1"/>
    <col min="2818" max="2818" width="10" style="1" bestFit="1" customWidth="1"/>
    <col min="2819" max="2829" width="11.875" style="1" customWidth="1"/>
    <col min="2830" max="2831" width="8.375" style="1" customWidth="1"/>
    <col min="2832" max="3072" width="9.375" style="1"/>
    <col min="3073" max="3073" width="17.375" style="1" customWidth="1"/>
    <col min="3074" max="3074" width="10" style="1" bestFit="1" customWidth="1"/>
    <col min="3075" max="3085" width="11.875" style="1" customWidth="1"/>
    <col min="3086" max="3087" width="8.375" style="1" customWidth="1"/>
    <col min="3088" max="3328" width="9.375" style="1"/>
    <col min="3329" max="3329" width="17.375" style="1" customWidth="1"/>
    <col min="3330" max="3330" width="10" style="1" bestFit="1" customWidth="1"/>
    <col min="3331" max="3341" width="11.875" style="1" customWidth="1"/>
    <col min="3342" max="3343" width="8.375" style="1" customWidth="1"/>
    <col min="3344" max="3584" width="9.375" style="1"/>
    <col min="3585" max="3585" width="17.375" style="1" customWidth="1"/>
    <col min="3586" max="3586" width="10" style="1" bestFit="1" customWidth="1"/>
    <col min="3587" max="3597" width="11.875" style="1" customWidth="1"/>
    <col min="3598" max="3599" width="8.375" style="1" customWidth="1"/>
    <col min="3600" max="3840" width="9.375" style="1"/>
    <col min="3841" max="3841" width="17.375" style="1" customWidth="1"/>
    <col min="3842" max="3842" width="10" style="1" bestFit="1" customWidth="1"/>
    <col min="3843" max="3853" width="11.875" style="1" customWidth="1"/>
    <col min="3854" max="3855" width="8.375" style="1" customWidth="1"/>
    <col min="3856" max="4096" width="9.375" style="1"/>
    <col min="4097" max="4097" width="17.375" style="1" customWidth="1"/>
    <col min="4098" max="4098" width="10" style="1" bestFit="1" customWidth="1"/>
    <col min="4099" max="4109" width="11.875" style="1" customWidth="1"/>
    <col min="4110" max="4111" width="8.375" style="1" customWidth="1"/>
    <col min="4112" max="4352" width="9.375" style="1"/>
    <col min="4353" max="4353" width="17.375" style="1" customWidth="1"/>
    <col min="4354" max="4354" width="10" style="1" bestFit="1" customWidth="1"/>
    <col min="4355" max="4365" width="11.875" style="1" customWidth="1"/>
    <col min="4366" max="4367" width="8.375" style="1" customWidth="1"/>
    <col min="4368" max="4608" width="9.375" style="1"/>
    <col min="4609" max="4609" width="17.375" style="1" customWidth="1"/>
    <col min="4610" max="4610" width="10" style="1" bestFit="1" customWidth="1"/>
    <col min="4611" max="4621" width="11.875" style="1" customWidth="1"/>
    <col min="4622" max="4623" width="8.375" style="1" customWidth="1"/>
    <col min="4624" max="4864" width="9.375" style="1"/>
    <col min="4865" max="4865" width="17.375" style="1" customWidth="1"/>
    <col min="4866" max="4866" width="10" style="1" bestFit="1" customWidth="1"/>
    <col min="4867" max="4877" width="11.875" style="1" customWidth="1"/>
    <col min="4878" max="4879" width="8.375" style="1" customWidth="1"/>
    <col min="4880" max="5120" width="9.375" style="1"/>
    <col min="5121" max="5121" width="17.375" style="1" customWidth="1"/>
    <col min="5122" max="5122" width="10" style="1" bestFit="1" customWidth="1"/>
    <col min="5123" max="5133" width="11.875" style="1" customWidth="1"/>
    <col min="5134" max="5135" width="8.375" style="1" customWidth="1"/>
    <col min="5136" max="5376" width="9.375" style="1"/>
    <col min="5377" max="5377" width="17.375" style="1" customWidth="1"/>
    <col min="5378" max="5378" width="10" style="1" bestFit="1" customWidth="1"/>
    <col min="5379" max="5389" width="11.875" style="1" customWidth="1"/>
    <col min="5390" max="5391" width="8.375" style="1" customWidth="1"/>
    <col min="5392" max="5632" width="9.375" style="1"/>
    <col min="5633" max="5633" width="17.375" style="1" customWidth="1"/>
    <col min="5634" max="5634" width="10" style="1" bestFit="1" customWidth="1"/>
    <col min="5635" max="5645" width="11.875" style="1" customWidth="1"/>
    <col min="5646" max="5647" width="8.375" style="1" customWidth="1"/>
    <col min="5648" max="5888" width="9.375" style="1"/>
    <col min="5889" max="5889" width="17.375" style="1" customWidth="1"/>
    <col min="5890" max="5890" width="10" style="1" bestFit="1" customWidth="1"/>
    <col min="5891" max="5901" width="11.875" style="1" customWidth="1"/>
    <col min="5902" max="5903" width="8.375" style="1" customWidth="1"/>
    <col min="5904" max="6144" width="9.375" style="1"/>
    <col min="6145" max="6145" width="17.375" style="1" customWidth="1"/>
    <col min="6146" max="6146" width="10" style="1" bestFit="1" customWidth="1"/>
    <col min="6147" max="6157" width="11.875" style="1" customWidth="1"/>
    <col min="6158" max="6159" width="8.375" style="1" customWidth="1"/>
    <col min="6160" max="6400" width="9.375" style="1"/>
    <col min="6401" max="6401" width="17.375" style="1" customWidth="1"/>
    <col min="6402" max="6402" width="10" style="1" bestFit="1" customWidth="1"/>
    <col min="6403" max="6413" width="11.875" style="1" customWidth="1"/>
    <col min="6414" max="6415" width="8.375" style="1" customWidth="1"/>
    <col min="6416" max="6656" width="9.375" style="1"/>
    <col min="6657" max="6657" width="17.375" style="1" customWidth="1"/>
    <col min="6658" max="6658" width="10" style="1" bestFit="1" customWidth="1"/>
    <col min="6659" max="6669" width="11.875" style="1" customWidth="1"/>
    <col min="6670" max="6671" width="8.375" style="1" customWidth="1"/>
    <col min="6672" max="6912" width="9.375" style="1"/>
    <col min="6913" max="6913" width="17.375" style="1" customWidth="1"/>
    <col min="6914" max="6914" width="10" style="1" bestFit="1" customWidth="1"/>
    <col min="6915" max="6925" width="11.875" style="1" customWidth="1"/>
    <col min="6926" max="6927" width="8.375" style="1" customWidth="1"/>
    <col min="6928" max="7168" width="9.375" style="1"/>
    <col min="7169" max="7169" width="17.375" style="1" customWidth="1"/>
    <col min="7170" max="7170" width="10" style="1" bestFit="1" customWidth="1"/>
    <col min="7171" max="7181" width="11.875" style="1" customWidth="1"/>
    <col min="7182" max="7183" width="8.375" style="1" customWidth="1"/>
    <col min="7184" max="7424" width="9.375" style="1"/>
    <col min="7425" max="7425" width="17.375" style="1" customWidth="1"/>
    <col min="7426" max="7426" width="10" style="1" bestFit="1" customWidth="1"/>
    <col min="7427" max="7437" width="11.875" style="1" customWidth="1"/>
    <col min="7438" max="7439" width="8.375" style="1" customWidth="1"/>
    <col min="7440" max="7680" width="9.375" style="1"/>
    <col min="7681" max="7681" width="17.375" style="1" customWidth="1"/>
    <col min="7682" max="7682" width="10" style="1" bestFit="1" customWidth="1"/>
    <col min="7683" max="7693" width="11.875" style="1" customWidth="1"/>
    <col min="7694" max="7695" width="8.375" style="1" customWidth="1"/>
    <col min="7696" max="7936" width="9.375" style="1"/>
    <col min="7937" max="7937" width="17.375" style="1" customWidth="1"/>
    <col min="7938" max="7938" width="10" style="1" bestFit="1" customWidth="1"/>
    <col min="7939" max="7949" width="11.875" style="1" customWidth="1"/>
    <col min="7950" max="7951" width="8.375" style="1" customWidth="1"/>
    <col min="7952" max="8192" width="9.375" style="1"/>
    <col min="8193" max="8193" width="17.375" style="1" customWidth="1"/>
    <col min="8194" max="8194" width="10" style="1" bestFit="1" customWidth="1"/>
    <col min="8195" max="8205" width="11.875" style="1" customWidth="1"/>
    <col min="8206" max="8207" width="8.375" style="1" customWidth="1"/>
    <col min="8208" max="8448" width="9.375" style="1"/>
    <col min="8449" max="8449" width="17.375" style="1" customWidth="1"/>
    <col min="8450" max="8450" width="10" style="1" bestFit="1" customWidth="1"/>
    <col min="8451" max="8461" width="11.875" style="1" customWidth="1"/>
    <col min="8462" max="8463" width="8.375" style="1" customWidth="1"/>
    <col min="8464" max="8704" width="9.375" style="1"/>
    <col min="8705" max="8705" width="17.375" style="1" customWidth="1"/>
    <col min="8706" max="8706" width="10" style="1" bestFit="1" customWidth="1"/>
    <col min="8707" max="8717" width="11.875" style="1" customWidth="1"/>
    <col min="8718" max="8719" width="8.375" style="1" customWidth="1"/>
    <col min="8720" max="8960" width="9.375" style="1"/>
    <col min="8961" max="8961" width="17.375" style="1" customWidth="1"/>
    <col min="8962" max="8962" width="10" style="1" bestFit="1" customWidth="1"/>
    <col min="8963" max="8973" width="11.875" style="1" customWidth="1"/>
    <col min="8974" max="8975" width="8.375" style="1" customWidth="1"/>
    <col min="8976" max="9216" width="9.375" style="1"/>
    <col min="9217" max="9217" width="17.375" style="1" customWidth="1"/>
    <col min="9218" max="9218" width="10" style="1" bestFit="1" customWidth="1"/>
    <col min="9219" max="9229" width="11.875" style="1" customWidth="1"/>
    <col min="9230" max="9231" width="8.375" style="1" customWidth="1"/>
    <col min="9232" max="9472" width="9.375" style="1"/>
    <col min="9473" max="9473" width="17.375" style="1" customWidth="1"/>
    <col min="9474" max="9474" width="10" style="1" bestFit="1" customWidth="1"/>
    <col min="9475" max="9485" width="11.875" style="1" customWidth="1"/>
    <col min="9486" max="9487" width="8.375" style="1" customWidth="1"/>
    <col min="9488" max="9728" width="9.375" style="1"/>
    <col min="9729" max="9729" width="17.375" style="1" customWidth="1"/>
    <col min="9730" max="9730" width="10" style="1" bestFit="1" customWidth="1"/>
    <col min="9731" max="9741" width="11.875" style="1" customWidth="1"/>
    <col min="9742" max="9743" width="8.375" style="1" customWidth="1"/>
    <col min="9744" max="9984" width="9.375" style="1"/>
    <col min="9985" max="9985" width="17.375" style="1" customWidth="1"/>
    <col min="9986" max="9986" width="10" style="1" bestFit="1" customWidth="1"/>
    <col min="9987" max="9997" width="11.875" style="1" customWidth="1"/>
    <col min="9998" max="9999" width="8.375" style="1" customWidth="1"/>
    <col min="10000" max="10240" width="9.375" style="1"/>
    <col min="10241" max="10241" width="17.375" style="1" customWidth="1"/>
    <col min="10242" max="10242" width="10" style="1" bestFit="1" customWidth="1"/>
    <col min="10243" max="10253" width="11.875" style="1" customWidth="1"/>
    <col min="10254" max="10255" width="8.375" style="1" customWidth="1"/>
    <col min="10256" max="10496" width="9.375" style="1"/>
    <col min="10497" max="10497" width="17.375" style="1" customWidth="1"/>
    <col min="10498" max="10498" width="10" style="1" bestFit="1" customWidth="1"/>
    <col min="10499" max="10509" width="11.875" style="1" customWidth="1"/>
    <col min="10510" max="10511" width="8.375" style="1" customWidth="1"/>
    <col min="10512" max="10752" width="9.375" style="1"/>
    <col min="10753" max="10753" width="17.375" style="1" customWidth="1"/>
    <col min="10754" max="10754" width="10" style="1" bestFit="1" customWidth="1"/>
    <col min="10755" max="10765" width="11.875" style="1" customWidth="1"/>
    <col min="10766" max="10767" width="8.375" style="1" customWidth="1"/>
    <col min="10768" max="11008" width="9.375" style="1"/>
    <col min="11009" max="11009" width="17.375" style="1" customWidth="1"/>
    <col min="11010" max="11010" width="10" style="1" bestFit="1" customWidth="1"/>
    <col min="11011" max="11021" width="11.875" style="1" customWidth="1"/>
    <col min="11022" max="11023" width="8.375" style="1" customWidth="1"/>
    <col min="11024" max="11264" width="9.375" style="1"/>
    <col min="11265" max="11265" width="17.375" style="1" customWidth="1"/>
    <col min="11266" max="11266" width="10" style="1" bestFit="1" customWidth="1"/>
    <col min="11267" max="11277" width="11.875" style="1" customWidth="1"/>
    <col min="11278" max="11279" width="8.375" style="1" customWidth="1"/>
    <col min="11280" max="11520" width="9.375" style="1"/>
    <col min="11521" max="11521" width="17.375" style="1" customWidth="1"/>
    <col min="11522" max="11522" width="10" style="1" bestFit="1" customWidth="1"/>
    <col min="11523" max="11533" width="11.875" style="1" customWidth="1"/>
    <col min="11534" max="11535" width="8.375" style="1" customWidth="1"/>
    <col min="11536" max="11776" width="9.375" style="1"/>
    <col min="11777" max="11777" width="17.375" style="1" customWidth="1"/>
    <col min="11778" max="11778" width="10" style="1" bestFit="1" customWidth="1"/>
    <col min="11779" max="11789" width="11.875" style="1" customWidth="1"/>
    <col min="11790" max="11791" width="8.375" style="1" customWidth="1"/>
    <col min="11792" max="12032" width="9.375" style="1"/>
    <col min="12033" max="12033" width="17.375" style="1" customWidth="1"/>
    <col min="12034" max="12034" width="10" style="1" bestFit="1" customWidth="1"/>
    <col min="12035" max="12045" width="11.875" style="1" customWidth="1"/>
    <col min="12046" max="12047" width="8.375" style="1" customWidth="1"/>
    <col min="12048" max="12288" width="9.375" style="1"/>
    <col min="12289" max="12289" width="17.375" style="1" customWidth="1"/>
    <col min="12290" max="12290" width="10" style="1" bestFit="1" customWidth="1"/>
    <col min="12291" max="12301" width="11.875" style="1" customWidth="1"/>
    <col min="12302" max="12303" width="8.375" style="1" customWidth="1"/>
    <col min="12304" max="12544" width="9.375" style="1"/>
    <col min="12545" max="12545" width="17.375" style="1" customWidth="1"/>
    <col min="12546" max="12546" width="10" style="1" bestFit="1" customWidth="1"/>
    <col min="12547" max="12557" width="11.875" style="1" customWidth="1"/>
    <col min="12558" max="12559" width="8.375" style="1" customWidth="1"/>
    <col min="12560" max="12800" width="9.375" style="1"/>
    <col min="12801" max="12801" width="17.375" style="1" customWidth="1"/>
    <col min="12802" max="12802" width="10" style="1" bestFit="1" customWidth="1"/>
    <col min="12803" max="12813" width="11.875" style="1" customWidth="1"/>
    <col min="12814" max="12815" width="8.375" style="1" customWidth="1"/>
    <col min="12816" max="13056" width="9.375" style="1"/>
    <col min="13057" max="13057" width="17.375" style="1" customWidth="1"/>
    <col min="13058" max="13058" width="10" style="1" bestFit="1" customWidth="1"/>
    <col min="13059" max="13069" width="11.875" style="1" customWidth="1"/>
    <col min="13070" max="13071" width="8.375" style="1" customWidth="1"/>
    <col min="13072" max="13312" width="9.375" style="1"/>
    <col min="13313" max="13313" width="17.375" style="1" customWidth="1"/>
    <col min="13314" max="13314" width="10" style="1" bestFit="1" customWidth="1"/>
    <col min="13315" max="13325" width="11.875" style="1" customWidth="1"/>
    <col min="13326" max="13327" width="8.375" style="1" customWidth="1"/>
    <col min="13328" max="13568" width="9.375" style="1"/>
    <col min="13569" max="13569" width="17.375" style="1" customWidth="1"/>
    <col min="13570" max="13570" width="10" style="1" bestFit="1" customWidth="1"/>
    <col min="13571" max="13581" width="11.875" style="1" customWidth="1"/>
    <col min="13582" max="13583" width="8.375" style="1" customWidth="1"/>
    <col min="13584" max="13824" width="9.375" style="1"/>
    <col min="13825" max="13825" width="17.375" style="1" customWidth="1"/>
    <col min="13826" max="13826" width="10" style="1" bestFit="1" customWidth="1"/>
    <col min="13827" max="13837" width="11.875" style="1" customWidth="1"/>
    <col min="13838" max="13839" width="8.375" style="1" customWidth="1"/>
    <col min="13840" max="14080" width="9.375" style="1"/>
    <col min="14081" max="14081" width="17.375" style="1" customWidth="1"/>
    <col min="14082" max="14082" width="10" style="1" bestFit="1" customWidth="1"/>
    <col min="14083" max="14093" width="11.875" style="1" customWidth="1"/>
    <col min="14094" max="14095" width="8.375" style="1" customWidth="1"/>
    <col min="14096" max="14336" width="9.375" style="1"/>
    <col min="14337" max="14337" width="17.375" style="1" customWidth="1"/>
    <col min="14338" max="14338" width="10" style="1" bestFit="1" customWidth="1"/>
    <col min="14339" max="14349" width="11.875" style="1" customWidth="1"/>
    <col min="14350" max="14351" width="8.375" style="1" customWidth="1"/>
    <col min="14352" max="14592" width="9.375" style="1"/>
    <col min="14593" max="14593" width="17.375" style="1" customWidth="1"/>
    <col min="14594" max="14594" width="10" style="1" bestFit="1" customWidth="1"/>
    <col min="14595" max="14605" width="11.875" style="1" customWidth="1"/>
    <col min="14606" max="14607" width="8.375" style="1" customWidth="1"/>
    <col min="14608" max="14848" width="9.375" style="1"/>
    <col min="14849" max="14849" width="17.375" style="1" customWidth="1"/>
    <col min="14850" max="14850" width="10" style="1" bestFit="1" customWidth="1"/>
    <col min="14851" max="14861" width="11.875" style="1" customWidth="1"/>
    <col min="14862" max="14863" width="8.375" style="1" customWidth="1"/>
    <col min="14864" max="15104" width="9.375" style="1"/>
    <col min="15105" max="15105" width="17.375" style="1" customWidth="1"/>
    <col min="15106" max="15106" width="10" style="1" bestFit="1" customWidth="1"/>
    <col min="15107" max="15117" width="11.875" style="1" customWidth="1"/>
    <col min="15118" max="15119" width="8.375" style="1" customWidth="1"/>
    <col min="15120" max="15360" width="9.375" style="1"/>
    <col min="15361" max="15361" width="17.375" style="1" customWidth="1"/>
    <col min="15362" max="15362" width="10" style="1" bestFit="1" customWidth="1"/>
    <col min="15363" max="15373" width="11.875" style="1" customWidth="1"/>
    <col min="15374" max="15375" width="8.375" style="1" customWidth="1"/>
    <col min="15376" max="15616" width="9.375" style="1"/>
    <col min="15617" max="15617" width="17.375" style="1" customWidth="1"/>
    <col min="15618" max="15618" width="10" style="1" bestFit="1" customWidth="1"/>
    <col min="15619" max="15629" width="11.875" style="1" customWidth="1"/>
    <col min="15630" max="15631" width="8.375" style="1" customWidth="1"/>
    <col min="15632" max="15872" width="9.375" style="1"/>
    <col min="15873" max="15873" width="17.375" style="1" customWidth="1"/>
    <col min="15874" max="15874" width="10" style="1" bestFit="1" customWidth="1"/>
    <col min="15875" max="15885" width="11.875" style="1" customWidth="1"/>
    <col min="15886" max="15887" width="8.375" style="1" customWidth="1"/>
    <col min="15888" max="16128" width="9.375" style="1"/>
    <col min="16129" max="16129" width="17.375" style="1" customWidth="1"/>
    <col min="16130" max="16130" width="10" style="1" bestFit="1" customWidth="1"/>
    <col min="16131" max="16141" width="11.875" style="1" customWidth="1"/>
    <col min="16142" max="16143" width="8.375" style="1" customWidth="1"/>
    <col min="16144" max="16384" width="9.375" style="1"/>
  </cols>
  <sheetData>
    <row r="1" spans="1:13" ht="26.7" customHeight="1">
      <c r="A1" s="667" t="s">
        <v>1361</v>
      </c>
      <c r="B1" s="667"/>
      <c r="C1" s="667"/>
      <c r="D1" s="667"/>
      <c r="E1" s="667"/>
      <c r="F1" s="667"/>
      <c r="G1" s="667"/>
      <c r="H1" s="667"/>
      <c r="I1" s="667"/>
      <c r="J1" s="667"/>
      <c r="K1" s="3"/>
      <c r="L1" s="3"/>
      <c r="M1" s="3"/>
    </row>
    <row r="2" spans="1:13" ht="26.7" customHeight="1">
      <c r="A2" s="16"/>
      <c r="B2" s="16"/>
      <c r="C2" s="16"/>
      <c r="D2" s="16"/>
      <c r="E2" s="16"/>
      <c r="F2" s="16"/>
      <c r="G2" s="16"/>
      <c r="H2" s="16"/>
      <c r="I2" s="16"/>
      <c r="J2" s="16"/>
      <c r="K2" s="3"/>
      <c r="L2" s="3"/>
      <c r="M2" s="3"/>
    </row>
    <row r="3" spans="1:13" ht="26.7" customHeight="1">
      <c r="A3" s="511"/>
      <c r="B3" s="511" t="s">
        <v>142</v>
      </c>
      <c r="C3" s="511" t="s">
        <v>83</v>
      </c>
      <c r="D3" s="511" t="s">
        <v>94</v>
      </c>
      <c r="E3" s="511" t="s">
        <v>1338</v>
      </c>
      <c r="F3" s="511" t="s">
        <v>727</v>
      </c>
      <c r="G3" s="512" t="s">
        <v>122</v>
      </c>
      <c r="H3" s="512" t="s">
        <v>5</v>
      </c>
      <c r="I3" s="50" t="s">
        <v>7</v>
      </c>
      <c r="J3" s="50" t="s">
        <v>8</v>
      </c>
      <c r="K3" s="3"/>
      <c r="L3" s="3"/>
      <c r="M3" s="3"/>
    </row>
    <row r="4" spans="1:13" ht="26.7" customHeight="1">
      <c r="A4" s="469" t="s">
        <v>143</v>
      </c>
      <c r="B4" s="468">
        <v>1402</v>
      </c>
      <c r="C4" s="468">
        <v>1434</v>
      </c>
      <c r="D4" s="468">
        <v>0</v>
      </c>
      <c r="E4" s="446">
        <v>10</v>
      </c>
      <c r="F4" s="446">
        <v>4</v>
      </c>
      <c r="G4" s="446">
        <v>69</v>
      </c>
      <c r="H4" s="446">
        <v>2919</v>
      </c>
      <c r="I4" s="446">
        <v>459</v>
      </c>
      <c r="J4" s="446">
        <v>3378</v>
      </c>
      <c r="K4" s="3"/>
      <c r="L4" s="3"/>
      <c r="M4" s="3"/>
    </row>
    <row r="5" spans="1:13" ht="26.7" customHeight="1">
      <c r="A5" s="469" t="s">
        <v>144</v>
      </c>
      <c r="B5" s="468">
        <v>343</v>
      </c>
      <c r="C5" s="468">
        <v>107</v>
      </c>
      <c r="D5" s="468">
        <v>0</v>
      </c>
      <c r="E5" s="446">
        <v>2</v>
      </c>
      <c r="F5" s="446">
        <v>0</v>
      </c>
      <c r="G5" s="446">
        <v>4</v>
      </c>
      <c r="H5" s="446">
        <v>456</v>
      </c>
      <c r="I5" s="446">
        <v>459</v>
      </c>
      <c r="J5" s="446">
        <v>915</v>
      </c>
      <c r="K5" s="3"/>
      <c r="L5" s="3"/>
      <c r="M5" s="3"/>
    </row>
    <row r="6" spans="1:13" ht="26.7" customHeight="1">
      <c r="A6" s="50" t="s">
        <v>145</v>
      </c>
      <c r="B6" s="513">
        <f>ROUND(B5/B4*100,2)</f>
        <v>24.47</v>
      </c>
      <c r="C6" s="513">
        <f>ROUND(C5/C4*100,2)</f>
        <v>7.46</v>
      </c>
      <c r="D6" s="513">
        <v>0</v>
      </c>
      <c r="E6" s="513">
        <f t="shared" ref="E6:J6" si="0">ROUND(E5/E4*100,2)</f>
        <v>20</v>
      </c>
      <c r="F6" s="513">
        <v>0</v>
      </c>
      <c r="G6" s="513">
        <f t="shared" si="0"/>
        <v>5.8</v>
      </c>
      <c r="H6" s="513">
        <f t="shared" si="0"/>
        <v>15.62</v>
      </c>
      <c r="I6" s="513">
        <v>100</v>
      </c>
      <c r="J6" s="513">
        <f t="shared" si="0"/>
        <v>27.09</v>
      </c>
      <c r="K6" s="3"/>
      <c r="L6" s="3"/>
      <c r="M6" s="3"/>
    </row>
    <row r="7" spans="1:13" ht="26.7" customHeight="1">
      <c r="A7" s="721" t="s">
        <v>1339</v>
      </c>
      <c r="B7" s="721"/>
      <c r="C7" s="721"/>
      <c r="D7" s="721"/>
      <c r="E7" s="721"/>
      <c r="F7" s="721"/>
      <c r="G7" s="721"/>
      <c r="H7" s="721"/>
      <c r="I7" s="721"/>
      <c r="J7" s="721"/>
      <c r="K7" s="3"/>
      <c r="L7" s="3"/>
      <c r="M7" s="3"/>
    </row>
    <row r="8" spans="1:13" ht="15.6">
      <c r="A8" s="3"/>
      <c r="B8" s="3"/>
      <c r="C8" s="3"/>
      <c r="D8" s="3"/>
      <c r="E8" s="3"/>
      <c r="F8" s="3"/>
      <c r="G8" s="3"/>
      <c r="H8" s="3"/>
      <c r="I8" s="3"/>
      <c r="J8" s="3"/>
      <c r="K8" s="3"/>
      <c r="L8" s="3"/>
      <c r="M8" s="3"/>
    </row>
    <row r="9" spans="1:13" ht="15.6">
      <c r="A9" s="3"/>
      <c r="B9" s="3"/>
      <c r="C9" s="3"/>
      <c r="D9" s="3"/>
      <c r="E9" s="3"/>
      <c r="F9" s="3"/>
      <c r="G9" s="3"/>
      <c r="H9" s="3"/>
      <c r="I9" s="3"/>
      <c r="J9" s="3"/>
      <c r="K9" s="3"/>
      <c r="L9" s="3"/>
      <c r="M9" s="3"/>
    </row>
    <row r="10" spans="1:13" ht="15.6">
      <c r="A10" s="3"/>
      <c r="B10" s="3"/>
      <c r="C10" s="3"/>
      <c r="D10" s="3"/>
      <c r="E10" s="3"/>
      <c r="F10" s="3"/>
      <c r="G10" s="3"/>
      <c r="H10" s="3"/>
      <c r="I10" s="3"/>
      <c r="J10" s="3"/>
      <c r="K10" s="3"/>
      <c r="L10" s="3"/>
      <c r="M10" s="3"/>
    </row>
    <row r="11" spans="1:13" ht="15.6">
      <c r="A11" s="3"/>
      <c r="B11" s="3"/>
      <c r="C11" s="3"/>
      <c r="D11" s="3"/>
      <c r="E11" s="3"/>
      <c r="F11" s="3"/>
      <c r="G11" s="3"/>
      <c r="H11" s="3"/>
      <c r="I11" s="3"/>
      <c r="J11" s="3"/>
      <c r="K11" s="3"/>
      <c r="L11" s="3"/>
      <c r="M11" s="3"/>
    </row>
    <row r="12" spans="1:13" ht="15.6">
      <c r="A12" s="3"/>
      <c r="B12" s="3"/>
      <c r="C12" s="3"/>
      <c r="D12" s="3"/>
      <c r="E12" s="3"/>
      <c r="F12" s="3"/>
      <c r="G12" s="3"/>
      <c r="H12" s="3"/>
      <c r="I12" s="3"/>
      <c r="J12" s="3"/>
      <c r="K12" s="3"/>
      <c r="L12" s="3"/>
      <c r="M12" s="3"/>
    </row>
    <row r="13" spans="1:13" ht="15.6">
      <c r="A13" s="3"/>
      <c r="B13" s="3"/>
      <c r="C13" s="3"/>
      <c r="D13" s="3"/>
      <c r="E13" s="3"/>
      <c r="F13" s="3"/>
      <c r="G13" s="3"/>
      <c r="H13" s="3"/>
      <c r="I13" s="3"/>
      <c r="J13" s="3"/>
      <c r="K13" s="3"/>
      <c r="L13" s="3"/>
      <c r="M13" s="3"/>
    </row>
  </sheetData>
  <mergeCells count="2">
    <mergeCell ref="A1:J1"/>
    <mergeCell ref="A7:J7"/>
  </mergeCells>
  <phoneticPr fontId="3"/>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E4EC6-A85E-419A-81D0-EF96BA209E15}">
  <dimension ref="A1:O29"/>
  <sheetViews>
    <sheetView topLeftCell="A7" workbookViewId="0">
      <selection activeCell="L26" sqref="L26"/>
    </sheetView>
  </sheetViews>
  <sheetFormatPr defaultRowHeight="14.4"/>
  <cols>
    <col min="1" max="1" width="20.5" style="1" customWidth="1"/>
    <col min="2" max="13" width="12.625" style="1" customWidth="1"/>
    <col min="14" max="256" width="9.375" style="1"/>
    <col min="257" max="257" width="15.375" style="1" customWidth="1"/>
    <col min="258" max="263" width="9.875" style="1" customWidth="1"/>
    <col min="264" max="264" width="11.875" style="1" customWidth="1"/>
    <col min="265" max="265" width="14" style="1" customWidth="1"/>
    <col min="266" max="266" width="13.625" style="1" customWidth="1"/>
    <col min="267" max="267" width="13.5" style="1" customWidth="1"/>
    <col min="268" max="268" width="9.875" style="1" customWidth="1"/>
    <col min="269" max="269" width="9.5" style="1" customWidth="1"/>
    <col min="270" max="512" width="9.375" style="1"/>
    <col min="513" max="513" width="15.375" style="1" customWidth="1"/>
    <col min="514" max="519" width="9.875" style="1" customWidth="1"/>
    <col min="520" max="520" width="11.875" style="1" customWidth="1"/>
    <col min="521" max="521" width="14" style="1" customWidth="1"/>
    <col min="522" max="522" width="13.625" style="1" customWidth="1"/>
    <col min="523" max="523" width="13.5" style="1" customWidth="1"/>
    <col min="524" max="524" width="9.875" style="1" customWidth="1"/>
    <col min="525" max="525" width="9.5" style="1" customWidth="1"/>
    <col min="526" max="768" width="9.375" style="1"/>
    <col min="769" max="769" width="15.375" style="1" customWidth="1"/>
    <col min="770" max="775" width="9.875" style="1" customWidth="1"/>
    <col min="776" max="776" width="11.875" style="1" customWidth="1"/>
    <col min="777" max="777" width="14" style="1" customWidth="1"/>
    <col min="778" max="778" width="13.625" style="1" customWidth="1"/>
    <col min="779" max="779" width="13.5" style="1" customWidth="1"/>
    <col min="780" max="780" width="9.875" style="1" customWidth="1"/>
    <col min="781" max="781" width="9.5" style="1" customWidth="1"/>
    <col min="782" max="1024" width="9.375" style="1"/>
    <col min="1025" max="1025" width="15.375" style="1" customWidth="1"/>
    <col min="1026" max="1031" width="9.875" style="1" customWidth="1"/>
    <col min="1032" max="1032" width="11.875" style="1" customWidth="1"/>
    <col min="1033" max="1033" width="14" style="1" customWidth="1"/>
    <col min="1034" max="1034" width="13.625" style="1" customWidth="1"/>
    <col min="1035" max="1035" width="13.5" style="1" customWidth="1"/>
    <col min="1036" max="1036" width="9.875" style="1" customWidth="1"/>
    <col min="1037" max="1037" width="9.5" style="1" customWidth="1"/>
    <col min="1038" max="1280" width="9.375" style="1"/>
    <col min="1281" max="1281" width="15.375" style="1" customWidth="1"/>
    <col min="1282" max="1287" width="9.875" style="1" customWidth="1"/>
    <col min="1288" max="1288" width="11.875" style="1" customWidth="1"/>
    <col min="1289" max="1289" width="14" style="1" customWidth="1"/>
    <col min="1290" max="1290" width="13.625" style="1" customWidth="1"/>
    <col min="1291" max="1291" width="13.5" style="1" customWidth="1"/>
    <col min="1292" max="1292" width="9.875" style="1" customWidth="1"/>
    <col min="1293" max="1293" width="9.5" style="1" customWidth="1"/>
    <col min="1294" max="1536" width="9.375" style="1"/>
    <col min="1537" max="1537" width="15.375" style="1" customWidth="1"/>
    <col min="1538" max="1543" width="9.875" style="1" customWidth="1"/>
    <col min="1544" max="1544" width="11.875" style="1" customWidth="1"/>
    <col min="1545" max="1545" width="14" style="1" customWidth="1"/>
    <col min="1546" max="1546" width="13.625" style="1" customWidth="1"/>
    <col min="1547" max="1547" width="13.5" style="1" customWidth="1"/>
    <col min="1548" max="1548" width="9.875" style="1" customWidth="1"/>
    <col min="1549" max="1549" width="9.5" style="1" customWidth="1"/>
    <col min="1550" max="1792" width="9.375" style="1"/>
    <col min="1793" max="1793" width="15.375" style="1" customWidth="1"/>
    <col min="1794" max="1799" width="9.875" style="1" customWidth="1"/>
    <col min="1800" max="1800" width="11.875" style="1" customWidth="1"/>
    <col min="1801" max="1801" width="14" style="1" customWidth="1"/>
    <col min="1802" max="1802" width="13.625" style="1" customWidth="1"/>
    <col min="1803" max="1803" width="13.5" style="1" customWidth="1"/>
    <col min="1804" max="1804" width="9.875" style="1" customWidth="1"/>
    <col min="1805" max="1805" width="9.5" style="1" customWidth="1"/>
    <col min="1806" max="2048" width="9.375" style="1"/>
    <col min="2049" max="2049" width="15.375" style="1" customWidth="1"/>
    <col min="2050" max="2055" width="9.875" style="1" customWidth="1"/>
    <col min="2056" max="2056" width="11.875" style="1" customWidth="1"/>
    <col min="2057" max="2057" width="14" style="1" customWidth="1"/>
    <col min="2058" max="2058" width="13.625" style="1" customWidth="1"/>
    <col min="2059" max="2059" width="13.5" style="1" customWidth="1"/>
    <col min="2060" max="2060" width="9.875" style="1" customWidth="1"/>
    <col min="2061" max="2061" width="9.5" style="1" customWidth="1"/>
    <col min="2062" max="2304" width="9.375" style="1"/>
    <col min="2305" max="2305" width="15.375" style="1" customWidth="1"/>
    <col min="2306" max="2311" width="9.875" style="1" customWidth="1"/>
    <col min="2312" max="2312" width="11.875" style="1" customWidth="1"/>
    <col min="2313" max="2313" width="14" style="1" customWidth="1"/>
    <col min="2314" max="2314" width="13.625" style="1" customWidth="1"/>
    <col min="2315" max="2315" width="13.5" style="1" customWidth="1"/>
    <col min="2316" max="2316" width="9.875" style="1" customWidth="1"/>
    <col min="2317" max="2317" width="9.5" style="1" customWidth="1"/>
    <col min="2318" max="2560" width="9.375" style="1"/>
    <col min="2561" max="2561" width="15.375" style="1" customWidth="1"/>
    <col min="2562" max="2567" width="9.875" style="1" customWidth="1"/>
    <col min="2568" max="2568" width="11.875" style="1" customWidth="1"/>
    <col min="2569" max="2569" width="14" style="1" customWidth="1"/>
    <col min="2570" max="2570" width="13.625" style="1" customWidth="1"/>
    <col min="2571" max="2571" width="13.5" style="1" customWidth="1"/>
    <col min="2572" max="2572" width="9.875" style="1" customWidth="1"/>
    <col min="2573" max="2573" width="9.5" style="1" customWidth="1"/>
    <col min="2574" max="2816" width="9.375" style="1"/>
    <col min="2817" max="2817" width="15.375" style="1" customWidth="1"/>
    <col min="2818" max="2823" width="9.875" style="1" customWidth="1"/>
    <col min="2824" max="2824" width="11.875" style="1" customWidth="1"/>
    <col min="2825" max="2825" width="14" style="1" customWidth="1"/>
    <col min="2826" max="2826" width="13.625" style="1" customWidth="1"/>
    <col min="2827" max="2827" width="13.5" style="1" customWidth="1"/>
    <col min="2828" max="2828" width="9.875" style="1" customWidth="1"/>
    <col min="2829" max="2829" width="9.5" style="1" customWidth="1"/>
    <col min="2830" max="3072" width="9.375" style="1"/>
    <col min="3073" max="3073" width="15.375" style="1" customWidth="1"/>
    <col min="3074" max="3079" width="9.875" style="1" customWidth="1"/>
    <col min="3080" max="3080" width="11.875" style="1" customWidth="1"/>
    <col min="3081" max="3081" width="14" style="1" customWidth="1"/>
    <col min="3082" max="3082" width="13.625" style="1" customWidth="1"/>
    <col min="3083" max="3083" width="13.5" style="1" customWidth="1"/>
    <col min="3084" max="3084" width="9.875" style="1" customWidth="1"/>
    <col min="3085" max="3085" width="9.5" style="1" customWidth="1"/>
    <col min="3086" max="3328" width="9.375" style="1"/>
    <col min="3329" max="3329" width="15.375" style="1" customWidth="1"/>
    <col min="3330" max="3335" width="9.875" style="1" customWidth="1"/>
    <col min="3336" max="3336" width="11.875" style="1" customWidth="1"/>
    <col min="3337" max="3337" width="14" style="1" customWidth="1"/>
    <col min="3338" max="3338" width="13.625" style="1" customWidth="1"/>
    <col min="3339" max="3339" width="13.5" style="1" customWidth="1"/>
    <col min="3340" max="3340" width="9.875" style="1" customWidth="1"/>
    <col min="3341" max="3341" width="9.5" style="1" customWidth="1"/>
    <col min="3342" max="3584" width="9.375" style="1"/>
    <col min="3585" max="3585" width="15.375" style="1" customWidth="1"/>
    <col min="3586" max="3591" width="9.875" style="1" customWidth="1"/>
    <col min="3592" max="3592" width="11.875" style="1" customWidth="1"/>
    <col min="3593" max="3593" width="14" style="1" customWidth="1"/>
    <col min="3594" max="3594" width="13.625" style="1" customWidth="1"/>
    <col min="3595" max="3595" width="13.5" style="1" customWidth="1"/>
    <col min="3596" max="3596" width="9.875" style="1" customWidth="1"/>
    <col min="3597" max="3597" width="9.5" style="1" customWidth="1"/>
    <col min="3598" max="3840" width="9.375" style="1"/>
    <col min="3841" max="3841" width="15.375" style="1" customWidth="1"/>
    <col min="3842" max="3847" width="9.875" style="1" customWidth="1"/>
    <col min="3848" max="3848" width="11.875" style="1" customWidth="1"/>
    <col min="3849" max="3849" width="14" style="1" customWidth="1"/>
    <col min="3850" max="3850" width="13.625" style="1" customWidth="1"/>
    <col min="3851" max="3851" width="13.5" style="1" customWidth="1"/>
    <col min="3852" max="3852" width="9.875" style="1" customWidth="1"/>
    <col min="3853" max="3853" width="9.5" style="1" customWidth="1"/>
    <col min="3854" max="4096" width="9.375" style="1"/>
    <col min="4097" max="4097" width="15.375" style="1" customWidth="1"/>
    <col min="4098" max="4103" width="9.875" style="1" customWidth="1"/>
    <col min="4104" max="4104" width="11.875" style="1" customWidth="1"/>
    <col min="4105" max="4105" width="14" style="1" customWidth="1"/>
    <col min="4106" max="4106" width="13.625" style="1" customWidth="1"/>
    <col min="4107" max="4107" width="13.5" style="1" customWidth="1"/>
    <col min="4108" max="4108" width="9.875" style="1" customWidth="1"/>
    <col min="4109" max="4109" width="9.5" style="1" customWidth="1"/>
    <col min="4110" max="4352" width="9.375" style="1"/>
    <col min="4353" max="4353" width="15.375" style="1" customWidth="1"/>
    <col min="4354" max="4359" width="9.875" style="1" customWidth="1"/>
    <col min="4360" max="4360" width="11.875" style="1" customWidth="1"/>
    <col min="4361" max="4361" width="14" style="1" customWidth="1"/>
    <col min="4362" max="4362" width="13.625" style="1" customWidth="1"/>
    <col min="4363" max="4363" width="13.5" style="1" customWidth="1"/>
    <col min="4364" max="4364" width="9.875" style="1" customWidth="1"/>
    <col min="4365" max="4365" width="9.5" style="1" customWidth="1"/>
    <col min="4366" max="4608" width="9.375" style="1"/>
    <col min="4609" max="4609" width="15.375" style="1" customWidth="1"/>
    <col min="4610" max="4615" width="9.875" style="1" customWidth="1"/>
    <col min="4616" max="4616" width="11.875" style="1" customWidth="1"/>
    <col min="4617" max="4617" width="14" style="1" customWidth="1"/>
    <col min="4618" max="4618" width="13.625" style="1" customWidth="1"/>
    <col min="4619" max="4619" width="13.5" style="1" customWidth="1"/>
    <col min="4620" max="4620" width="9.875" style="1" customWidth="1"/>
    <col min="4621" max="4621" width="9.5" style="1" customWidth="1"/>
    <col min="4622" max="4864" width="9.375" style="1"/>
    <col min="4865" max="4865" width="15.375" style="1" customWidth="1"/>
    <col min="4866" max="4871" width="9.875" style="1" customWidth="1"/>
    <col min="4872" max="4872" width="11.875" style="1" customWidth="1"/>
    <col min="4873" max="4873" width="14" style="1" customWidth="1"/>
    <col min="4874" max="4874" width="13.625" style="1" customWidth="1"/>
    <col min="4875" max="4875" width="13.5" style="1" customWidth="1"/>
    <col min="4876" max="4876" width="9.875" style="1" customWidth="1"/>
    <col min="4877" max="4877" width="9.5" style="1" customWidth="1"/>
    <col min="4878" max="5120" width="9.375" style="1"/>
    <col min="5121" max="5121" width="15.375" style="1" customWidth="1"/>
    <col min="5122" max="5127" width="9.875" style="1" customWidth="1"/>
    <col min="5128" max="5128" width="11.875" style="1" customWidth="1"/>
    <col min="5129" max="5129" width="14" style="1" customWidth="1"/>
    <col min="5130" max="5130" width="13.625" style="1" customWidth="1"/>
    <col min="5131" max="5131" width="13.5" style="1" customWidth="1"/>
    <col min="5132" max="5132" width="9.875" style="1" customWidth="1"/>
    <col min="5133" max="5133" width="9.5" style="1" customWidth="1"/>
    <col min="5134" max="5376" width="9.375" style="1"/>
    <col min="5377" max="5377" width="15.375" style="1" customWidth="1"/>
    <col min="5378" max="5383" width="9.875" style="1" customWidth="1"/>
    <col min="5384" max="5384" width="11.875" style="1" customWidth="1"/>
    <col min="5385" max="5385" width="14" style="1" customWidth="1"/>
    <col min="5386" max="5386" width="13.625" style="1" customWidth="1"/>
    <col min="5387" max="5387" width="13.5" style="1" customWidth="1"/>
    <col min="5388" max="5388" width="9.875" style="1" customWidth="1"/>
    <col min="5389" max="5389" width="9.5" style="1" customWidth="1"/>
    <col min="5390" max="5632" width="9.375" style="1"/>
    <col min="5633" max="5633" width="15.375" style="1" customWidth="1"/>
    <col min="5634" max="5639" width="9.875" style="1" customWidth="1"/>
    <col min="5640" max="5640" width="11.875" style="1" customWidth="1"/>
    <col min="5641" max="5641" width="14" style="1" customWidth="1"/>
    <col min="5642" max="5642" width="13.625" style="1" customWidth="1"/>
    <col min="5643" max="5643" width="13.5" style="1" customWidth="1"/>
    <col min="5644" max="5644" width="9.875" style="1" customWidth="1"/>
    <col min="5645" max="5645" width="9.5" style="1" customWidth="1"/>
    <col min="5646" max="5888" width="9.375" style="1"/>
    <col min="5889" max="5889" width="15.375" style="1" customWidth="1"/>
    <col min="5890" max="5895" width="9.875" style="1" customWidth="1"/>
    <col min="5896" max="5896" width="11.875" style="1" customWidth="1"/>
    <col min="5897" max="5897" width="14" style="1" customWidth="1"/>
    <col min="5898" max="5898" width="13.625" style="1" customWidth="1"/>
    <col min="5899" max="5899" width="13.5" style="1" customWidth="1"/>
    <col min="5900" max="5900" width="9.875" style="1" customWidth="1"/>
    <col min="5901" max="5901" width="9.5" style="1" customWidth="1"/>
    <col min="5902" max="6144" width="9.375" style="1"/>
    <col min="6145" max="6145" width="15.375" style="1" customWidth="1"/>
    <col min="6146" max="6151" width="9.875" style="1" customWidth="1"/>
    <col min="6152" max="6152" width="11.875" style="1" customWidth="1"/>
    <col min="6153" max="6153" width="14" style="1" customWidth="1"/>
    <col min="6154" max="6154" width="13.625" style="1" customWidth="1"/>
    <col min="6155" max="6155" width="13.5" style="1" customWidth="1"/>
    <col min="6156" max="6156" width="9.875" style="1" customWidth="1"/>
    <col min="6157" max="6157" width="9.5" style="1" customWidth="1"/>
    <col min="6158" max="6400" width="9.375" style="1"/>
    <col min="6401" max="6401" width="15.375" style="1" customWidth="1"/>
    <col min="6402" max="6407" width="9.875" style="1" customWidth="1"/>
    <col min="6408" max="6408" width="11.875" style="1" customWidth="1"/>
    <col min="6409" max="6409" width="14" style="1" customWidth="1"/>
    <col min="6410" max="6410" width="13.625" style="1" customWidth="1"/>
    <col min="6411" max="6411" width="13.5" style="1" customWidth="1"/>
    <col min="6412" max="6412" width="9.875" style="1" customWidth="1"/>
    <col min="6413" max="6413" width="9.5" style="1" customWidth="1"/>
    <col min="6414" max="6656" width="9.375" style="1"/>
    <col min="6657" max="6657" width="15.375" style="1" customWidth="1"/>
    <col min="6658" max="6663" width="9.875" style="1" customWidth="1"/>
    <col min="6664" max="6664" width="11.875" style="1" customWidth="1"/>
    <col min="6665" max="6665" width="14" style="1" customWidth="1"/>
    <col min="6666" max="6666" width="13.625" style="1" customWidth="1"/>
    <col min="6667" max="6667" width="13.5" style="1" customWidth="1"/>
    <col min="6668" max="6668" width="9.875" style="1" customWidth="1"/>
    <col min="6669" max="6669" width="9.5" style="1" customWidth="1"/>
    <col min="6670" max="6912" width="9.375" style="1"/>
    <col min="6913" max="6913" width="15.375" style="1" customWidth="1"/>
    <col min="6914" max="6919" width="9.875" style="1" customWidth="1"/>
    <col min="6920" max="6920" width="11.875" style="1" customWidth="1"/>
    <col min="6921" max="6921" width="14" style="1" customWidth="1"/>
    <col min="6922" max="6922" width="13.625" style="1" customWidth="1"/>
    <col min="6923" max="6923" width="13.5" style="1" customWidth="1"/>
    <col min="6924" max="6924" width="9.875" style="1" customWidth="1"/>
    <col min="6925" max="6925" width="9.5" style="1" customWidth="1"/>
    <col min="6926" max="7168" width="9.375" style="1"/>
    <col min="7169" max="7169" width="15.375" style="1" customWidth="1"/>
    <col min="7170" max="7175" width="9.875" style="1" customWidth="1"/>
    <col min="7176" max="7176" width="11.875" style="1" customWidth="1"/>
    <col min="7177" max="7177" width="14" style="1" customWidth="1"/>
    <col min="7178" max="7178" width="13.625" style="1" customWidth="1"/>
    <col min="7179" max="7179" width="13.5" style="1" customWidth="1"/>
    <col min="7180" max="7180" width="9.875" style="1" customWidth="1"/>
    <col min="7181" max="7181" width="9.5" style="1" customWidth="1"/>
    <col min="7182" max="7424" width="9.375" style="1"/>
    <col min="7425" max="7425" width="15.375" style="1" customWidth="1"/>
    <col min="7426" max="7431" width="9.875" style="1" customWidth="1"/>
    <col min="7432" max="7432" width="11.875" style="1" customWidth="1"/>
    <col min="7433" max="7433" width="14" style="1" customWidth="1"/>
    <col min="7434" max="7434" width="13.625" style="1" customWidth="1"/>
    <col min="7435" max="7435" width="13.5" style="1" customWidth="1"/>
    <col min="7436" max="7436" width="9.875" style="1" customWidth="1"/>
    <col min="7437" max="7437" width="9.5" style="1" customWidth="1"/>
    <col min="7438" max="7680" width="9.375" style="1"/>
    <col min="7681" max="7681" width="15.375" style="1" customWidth="1"/>
    <col min="7682" max="7687" width="9.875" style="1" customWidth="1"/>
    <col min="7688" max="7688" width="11.875" style="1" customWidth="1"/>
    <col min="7689" max="7689" width="14" style="1" customWidth="1"/>
    <col min="7690" max="7690" width="13.625" style="1" customWidth="1"/>
    <col min="7691" max="7691" width="13.5" style="1" customWidth="1"/>
    <col min="7692" max="7692" width="9.875" style="1" customWidth="1"/>
    <col min="7693" max="7693" width="9.5" style="1" customWidth="1"/>
    <col min="7694" max="7936" width="9.375" style="1"/>
    <col min="7937" max="7937" width="15.375" style="1" customWidth="1"/>
    <col min="7938" max="7943" width="9.875" style="1" customWidth="1"/>
    <col min="7944" max="7944" width="11.875" style="1" customWidth="1"/>
    <col min="7945" max="7945" width="14" style="1" customWidth="1"/>
    <col min="7946" max="7946" width="13.625" style="1" customWidth="1"/>
    <col min="7947" max="7947" width="13.5" style="1" customWidth="1"/>
    <col min="7948" max="7948" width="9.875" style="1" customWidth="1"/>
    <col min="7949" max="7949" width="9.5" style="1" customWidth="1"/>
    <col min="7950" max="8192" width="9.375" style="1"/>
    <col min="8193" max="8193" width="15.375" style="1" customWidth="1"/>
    <col min="8194" max="8199" width="9.875" style="1" customWidth="1"/>
    <col min="8200" max="8200" width="11.875" style="1" customWidth="1"/>
    <col min="8201" max="8201" width="14" style="1" customWidth="1"/>
    <col min="8202" max="8202" width="13.625" style="1" customWidth="1"/>
    <col min="8203" max="8203" width="13.5" style="1" customWidth="1"/>
    <col min="8204" max="8204" width="9.875" style="1" customWidth="1"/>
    <col min="8205" max="8205" width="9.5" style="1" customWidth="1"/>
    <col min="8206" max="8448" width="9.375" style="1"/>
    <col min="8449" max="8449" width="15.375" style="1" customWidth="1"/>
    <col min="8450" max="8455" width="9.875" style="1" customWidth="1"/>
    <col min="8456" max="8456" width="11.875" style="1" customWidth="1"/>
    <col min="8457" max="8457" width="14" style="1" customWidth="1"/>
    <col min="8458" max="8458" width="13.625" style="1" customWidth="1"/>
    <col min="8459" max="8459" width="13.5" style="1" customWidth="1"/>
    <col min="8460" max="8460" width="9.875" style="1" customWidth="1"/>
    <col min="8461" max="8461" width="9.5" style="1" customWidth="1"/>
    <col min="8462" max="8704" width="9.375" style="1"/>
    <col min="8705" max="8705" width="15.375" style="1" customWidth="1"/>
    <col min="8706" max="8711" width="9.875" style="1" customWidth="1"/>
    <col min="8712" max="8712" width="11.875" style="1" customWidth="1"/>
    <col min="8713" max="8713" width="14" style="1" customWidth="1"/>
    <col min="8714" max="8714" width="13.625" style="1" customWidth="1"/>
    <col min="8715" max="8715" width="13.5" style="1" customWidth="1"/>
    <col min="8716" max="8716" width="9.875" style="1" customWidth="1"/>
    <col min="8717" max="8717" width="9.5" style="1" customWidth="1"/>
    <col min="8718" max="8960" width="9.375" style="1"/>
    <col min="8961" max="8961" width="15.375" style="1" customWidth="1"/>
    <col min="8962" max="8967" width="9.875" style="1" customWidth="1"/>
    <col min="8968" max="8968" width="11.875" style="1" customWidth="1"/>
    <col min="8969" max="8969" width="14" style="1" customWidth="1"/>
    <col min="8970" max="8970" width="13.625" style="1" customWidth="1"/>
    <col min="8971" max="8971" width="13.5" style="1" customWidth="1"/>
    <col min="8972" max="8972" width="9.875" style="1" customWidth="1"/>
    <col min="8973" max="8973" width="9.5" style="1" customWidth="1"/>
    <col min="8974" max="9216" width="9.375" style="1"/>
    <col min="9217" max="9217" width="15.375" style="1" customWidth="1"/>
    <col min="9218" max="9223" width="9.875" style="1" customWidth="1"/>
    <col min="9224" max="9224" width="11.875" style="1" customWidth="1"/>
    <col min="9225" max="9225" width="14" style="1" customWidth="1"/>
    <col min="9226" max="9226" width="13.625" style="1" customWidth="1"/>
    <col min="9227" max="9227" width="13.5" style="1" customWidth="1"/>
    <col min="9228" max="9228" width="9.875" style="1" customWidth="1"/>
    <col min="9229" max="9229" width="9.5" style="1" customWidth="1"/>
    <col min="9230" max="9472" width="9.375" style="1"/>
    <col min="9473" max="9473" width="15.375" style="1" customWidth="1"/>
    <col min="9474" max="9479" width="9.875" style="1" customWidth="1"/>
    <col min="9480" max="9480" width="11.875" style="1" customWidth="1"/>
    <col min="9481" max="9481" width="14" style="1" customWidth="1"/>
    <col min="9482" max="9482" width="13.625" style="1" customWidth="1"/>
    <col min="9483" max="9483" width="13.5" style="1" customWidth="1"/>
    <col min="9484" max="9484" width="9.875" style="1" customWidth="1"/>
    <col min="9485" max="9485" width="9.5" style="1" customWidth="1"/>
    <col min="9486" max="9728" width="9.375" style="1"/>
    <col min="9729" max="9729" width="15.375" style="1" customWidth="1"/>
    <col min="9730" max="9735" width="9.875" style="1" customWidth="1"/>
    <col min="9736" max="9736" width="11.875" style="1" customWidth="1"/>
    <col min="9737" max="9737" width="14" style="1" customWidth="1"/>
    <col min="9738" max="9738" width="13.625" style="1" customWidth="1"/>
    <col min="9739" max="9739" width="13.5" style="1" customWidth="1"/>
    <col min="9740" max="9740" width="9.875" style="1" customWidth="1"/>
    <col min="9741" max="9741" width="9.5" style="1" customWidth="1"/>
    <col min="9742" max="9984" width="9.375" style="1"/>
    <col min="9985" max="9985" width="15.375" style="1" customWidth="1"/>
    <col min="9986" max="9991" width="9.875" style="1" customWidth="1"/>
    <col min="9992" max="9992" width="11.875" style="1" customWidth="1"/>
    <col min="9993" max="9993" width="14" style="1" customWidth="1"/>
    <col min="9994" max="9994" width="13.625" style="1" customWidth="1"/>
    <col min="9995" max="9995" width="13.5" style="1" customWidth="1"/>
    <col min="9996" max="9996" width="9.875" style="1" customWidth="1"/>
    <col min="9997" max="9997" width="9.5" style="1" customWidth="1"/>
    <col min="9998" max="10240" width="9.375" style="1"/>
    <col min="10241" max="10241" width="15.375" style="1" customWidth="1"/>
    <col min="10242" max="10247" width="9.875" style="1" customWidth="1"/>
    <col min="10248" max="10248" width="11.875" style="1" customWidth="1"/>
    <col min="10249" max="10249" width="14" style="1" customWidth="1"/>
    <col min="10250" max="10250" width="13.625" style="1" customWidth="1"/>
    <col min="10251" max="10251" width="13.5" style="1" customWidth="1"/>
    <col min="10252" max="10252" width="9.875" style="1" customWidth="1"/>
    <col min="10253" max="10253" width="9.5" style="1" customWidth="1"/>
    <col min="10254" max="10496" width="9.375" style="1"/>
    <col min="10497" max="10497" width="15.375" style="1" customWidth="1"/>
    <col min="10498" max="10503" width="9.875" style="1" customWidth="1"/>
    <col min="10504" max="10504" width="11.875" style="1" customWidth="1"/>
    <col min="10505" max="10505" width="14" style="1" customWidth="1"/>
    <col min="10506" max="10506" width="13.625" style="1" customWidth="1"/>
    <col min="10507" max="10507" width="13.5" style="1" customWidth="1"/>
    <col min="10508" max="10508" width="9.875" style="1" customWidth="1"/>
    <col min="10509" max="10509" width="9.5" style="1" customWidth="1"/>
    <col min="10510" max="10752" width="9.375" style="1"/>
    <col min="10753" max="10753" width="15.375" style="1" customWidth="1"/>
    <col min="10754" max="10759" width="9.875" style="1" customWidth="1"/>
    <col min="10760" max="10760" width="11.875" style="1" customWidth="1"/>
    <col min="10761" max="10761" width="14" style="1" customWidth="1"/>
    <col min="10762" max="10762" width="13.625" style="1" customWidth="1"/>
    <col min="10763" max="10763" width="13.5" style="1" customWidth="1"/>
    <col min="10764" max="10764" width="9.875" style="1" customWidth="1"/>
    <col min="10765" max="10765" width="9.5" style="1" customWidth="1"/>
    <col min="10766" max="11008" width="9.375" style="1"/>
    <col min="11009" max="11009" width="15.375" style="1" customWidth="1"/>
    <col min="11010" max="11015" width="9.875" style="1" customWidth="1"/>
    <col min="11016" max="11016" width="11.875" style="1" customWidth="1"/>
    <col min="11017" max="11017" width="14" style="1" customWidth="1"/>
    <col min="11018" max="11018" width="13.625" style="1" customWidth="1"/>
    <col min="11019" max="11019" width="13.5" style="1" customWidth="1"/>
    <col min="11020" max="11020" width="9.875" style="1" customWidth="1"/>
    <col min="11021" max="11021" width="9.5" style="1" customWidth="1"/>
    <col min="11022" max="11264" width="9.375" style="1"/>
    <col min="11265" max="11265" width="15.375" style="1" customWidth="1"/>
    <col min="11266" max="11271" width="9.875" style="1" customWidth="1"/>
    <col min="11272" max="11272" width="11.875" style="1" customWidth="1"/>
    <col min="11273" max="11273" width="14" style="1" customWidth="1"/>
    <col min="11274" max="11274" width="13.625" style="1" customWidth="1"/>
    <col min="11275" max="11275" width="13.5" style="1" customWidth="1"/>
    <col min="11276" max="11276" width="9.875" style="1" customWidth="1"/>
    <col min="11277" max="11277" width="9.5" style="1" customWidth="1"/>
    <col min="11278" max="11520" width="9.375" style="1"/>
    <col min="11521" max="11521" width="15.375" style="1" customWidth="1"/>
    <col min="11522" max="11527" width="9.875" style="1" customWidth="1"/>
    <col min="11528" max="11528" width="11.875" style="1" customWidth="1"/>
    <col min="11529" max="11529" width="14" style="1" customWidth="1"/>
    <col min="11530" max="11530" width="13.625" style="1" customWidth="1"/>
    <col min="11531" max="11531" width="13.5" style="1" customWidth="1"/>
    <col min="11532" max="11532" width="9.875" style="1" customWidth="1"/>
    <col min="11533" max="11533" width="9.5" style="1" customWidth="1"/>
    <col min="11534" max="11776" width="9.375" style="1"/>
    <col min="11777" max="11777" width="15.375" style="1" customWidth="1"/>
    <col min="11778" max="11783" width="9.875" style="1" customWidth="1"/>
    <col min="11784" max="11784" width="11.875" style="1" customWidth="1"/>
    <col min="11785" max="11785" width="14" style="1" customWidth="1"/>
    <col min="11786" max="11786" width="13.625" style="1" customWidth="1"/>
    <col min="11787" max="11787" width="13.5" style="1" customWidth="1"/>
    <col min="11788" max="11788" width="9.875" style="1" customWidth="1"/>
    <col min="11789" max="11789" width="9.5" style="1" customWidth="1"/>
    <col min="11790" max="12032" width="9.375" style="1"/>
    <col min="12033" max="12033" width="15.375" style="1" customWidth="1"/>
    <col min="12034" max="12039" width="9.875" style="1" customWidth="1"/>
    <col min="12040" max="12040" width="11.875" style="1" customWidth="1"/>
    <col min="12041" max="12041" width="14" style="1" customWidth="1"/>
    <col min="12042" max="12042" width="13.625" style="1" customWidth="1"/>
    <col min="12043" max="12043" width="13.5" style="1" customWidth="1"/>
    <col min="12044" max="12044" width="9.875" style="1" customWidth="1"/>
    <col min="12045" max="12045" width="9.5" style="1" customWidth="1"/>
    <col min="12046" max="12288" width="9.375" style="1"/>
    <col min="12289" max="12289" width="15.375" style="1" customWidth="1"/>
    <col min="12290" max="12295" width="9.875" style="1" customWidth="1"/>
    <col min="12296" max="12296" width="11.875" style="1" customWidth="1"/>
    <col min="12297" max="12297" width="14" style="1" customWidth="1"/>
    <col min="12298" max="12298" width="13.625" style="1" customWidth="1"/>
    <col min="12299" max="12299" width="13.5" style="1" customWidth="1"/>
    <col min="12300" max="12300" width="9.875" style="1" customWidth="1"/>
    <col min="12301" max="12301" width="9.5" style="1" customWidth="1"/>
    <col min="12302" max="12544" width="9.375" style="1"/>
    <col min="12545" max="12545" width="15.375" style="1" customWidth="1"/>
    <col min="12546" max="12551" width="9.875" style="1" customWidth="1"/>
    <col min="12552" max="12552" width="11.875" style="1" customWidth="1"/>
    <col min="12553" max="12553" width="14" style="1" customWidth="1"/>
    <col min="12554" max="12554" width="13.625" style="1" customWidth="1"/>
    <col min="12555" max="12555" width="13.5" style="1" customWidth="1"/>
    <col min="12556" max="12556" width="9.875" style="1" customWidth="1"/>
    <col min="12557" max="12557" width="9.5" style="1" customWidth="1"/>
    <col min="12558" max="12800" width="9.375" style="1"/>
    <col min="12801" max="12801" width="15.375" style="1" customWidth="1"/>
    <col min="12802" max="12807" width="9.875" style="1" customWidth="1"/>
    <col min="12808" max="12808" width="11.875" style="1" customWidth="1"/>
    <col min="12809" max="12809" width="14" style="1" customWidth="1"/>
    <col min="12810" max="12810" width="13.625" style="1" customWidth="1"/>
    <col min="12811" max="12811" width="13.5" style="1" customWidth="1"/>
    <col min="12812" max="12812" width="9.875" style="1" customWidth="1"/>
    <col min="12813" max="12813" width="9.5" style="1" customWidth="1"/>
    <col min="12814" max="13056" width="9.375" style="1"/>
    <col min="13057" max="13057" width="15.375" style="1" customWidth="1"/>
    <col min="13058" max="13063" width="9.875" style="1" customWidth="1"/>
    <col min="13064" max="13064" width="11.875" style="1" customWidth="1"/>
    <col min="13065" max="13065" width="14" style="1" customWidth="1"/>
    <col min="13066" max="13066" width="13.625" style="1" customWidth="1"/>
    <col min="13067" max="13067" width="13.5" style="1" customWidth="1"/>
    <col min="13068" max="13068" width="9.875" style="1" customWidth="1"/>
    <col min="13069" max="13069" width="9.5" style="1" customWidth="1"/>
    <col min="13070" max="13312" width="9.375" style="1"/>
    <col min="13313" max="13313" width="15.375" style="1" customWidth="1"/>
    <col min="13314" max="13319" width="9.875" style="1" customWidth="1"/>
    <col min="13320" max="13320" width="11.875" style="1" customWidth="1"/>
    <col min="13321" max="13321" width="14" style="1" customWidth="1"/>
    <col min="13322" max="13322" width="13.625" style="1" customWidth="1"/>
    <col min="13323" max="13323" width="13.5" style="1" customWidth="1"/>
    <col min="13324" max="13324" width="9.875" style="1" customWidth="1"/>
    <col min="13325" max="13325" width="9.5" style="1" customWidth="1"/>
    <col min="13326" max="13568" width="9.375" style="1"/>
    <col min="13569" max="13569" width="15.375" style="1" customWidth="1"/>
    <col min="13570" max="13575" width="9.875" style="1" customWidth="1"/>
    <col min="13576" max="13576" width="11.875" style="1" customWidth="1"/>
    <col min="13577" max="13577" width="14" style="1" customWidth="1"/>
    <col min="13578" max="13578" width="13.625" style="1" customWidth="1"/>
    <col min="13579" max="13579" width="13.5" style="1" customWidth="1"/>
    <col min="13580" max="13580" width="9.875" style="1" customWidth="1"/>
    <col min="13581" max="13581" width="9.5" style="1" customWidth="1"/>
    <col min="13582" max="13824" width="9.375" style="1"/>
    <col min="13825" max="13825" width="15.375" style="1" customWidth="1"/>
    <col min="13826" max="13831" width="9.875" style="1" customWidth="1"/>
    <col min="13832" max="13832" width="11.875" style="1" customWidth="1"/>
    <col min="13833" max="13833" width="14" style="1" customWidth="1"/>
    <col min="13834" max="13834" width="13.625" style="1" customWidth="1"/>
    <col min="13835" max="13835" width="13.5" style="1" customWidth="1"/>
    <col min="13836" max="13836" width="9.875" style="1" customWidth="1"/>
    <col min="13837" max="13837" width="9.5" style="1" customWidth="1"/>
    <col min="13838" max="14080" width="9.375" style="1"/>
    <col min="14081" max="14081" width="15.375" style="1" customWidth="1"/>
    <col min="14082" max="14087" width="9.875" style="1" customWidth="1"/>
    <col min="14088" max="14088" width="11.875" style="1" customWidth="1"/>
    <col min="14089" max="14089" width="14" style="1" customWidth="1"/>
    <col min="14090" max="14090" width="13.625" style="1" customWidth="1"/>
    <col min="14091" max="14091" width="13.5" style="1" customWidth="1"/>
    <col min="14092" max="14092" width="9.875" style="1" customWidth="1"/>
    <col min="14093" max="14093" width="9.5" style="1" customWidth="1"/>
    <col min="14094" max="14336" width="9.375" style="1"/>
    <col min="14337" max="14337" width="15.375" style="1" customWidth="1"/>
    <col min="14338" max="14343" width="9.875" style="1" customWidth="1"/>
    <col min="14344" max="14344" width="11.875" style="1" customWidth="1"/>
    <col min="14345" max="14345" width="14" style="1" customWidth="1"/>
    <col min="14346" max="14346" width="13.625" style="1" customWidth="1"/>
    <col min="14347" max="14347" width="13.5" style="1" customWidth="1"/>
    <col min="14348" max="14348" width="9.875" style="1" customWidth="1"/>
    <col min="14349" max="14349" width="9.5" style="1" customWidth="1"/>
    <col min="14350" max="14592" width="9.375" style="1"/>
    <col min="14593" max="14593" width="15.375" style="1" customWidth="1"/>
    <col min="14594" max="14599" width="9.875" style="1" customWidth="1"/>
    <col min="14600" max="14600" width="11.875" style="1" customWidth="1"/>
    <col min="14601" max="14601" width="14" style="1" customWidth="1"/>
    <col min="14602" max="14602" width="13.625" style="1" customWidth="1"/>
    <col min="14603" max="14603" width="13.5" style="1" customWidth="1"/>
    <col min="14604" max="14604" width="9.875" style="1" customWidth="1"/>
    <col min="14605" max="14605" width="9.5" style="1" customWidth="1"/>
    <col min="14606" max="14848" width="9.375" style="1"/>
    <col min="14849" max="14849" width="15.375" style="1" customWidth="1"/>
    <col min="14850" max="14855" width="9.875" style="1" customWidth="1"/>
    <col min="14856" max="14856" width="11.875" style="1" customWidth="1"/>
    <col min="14857" max="14857" width="14" style="1" customWidth="1"/>
    <col min="14858" max="14858" width="13.625" style="1" customWidth="1"/>
    <col min="14859" max="14859" width="13.5" style="1" customWidth="1"/>
    <col min="14860" max="14860" width="9.875" style="1" customWidth="1"/>
    <col min="14861" max="14861" width="9.5" style="1" customWidth="1"/>
    <col min="14862" max="15104" width="9.375" style="1"/>
    <col min="15105" max="15105" width="15.375" style="1" customWidth="1"/>
    <col min="15106" max="15111" width="9.875" style="1" customWidth="1"/>
    <col min="15112" max="15112" width="11.875" style="1" customWidth="1"/>
    <col min="15113" max="15113" width="14" style="1" customWidth="1"/>
    <col min="15114" max="15114" width="13.625" style="1" customWidth="1"/>
    <col min="15115" max="15115" width="13.5" style="1" customWidth="1"/>
    <col min="15116" max="15116" width="9.875" style="1" customWidth="1"/>
    <col min="15117" max="15117" width="9.5" style="1" customWidth="1"/>
    <col min="15118" max="15360" width="9.375" style="1"/>
    <col min="15361" max="15361" width="15.375" style="1" customWidth="1"/>
    <col min="15362" max="15367" width="9.875" style="1" customWidth="1"/>
    <col min="15368" max="15368" width="11.875" style="1" customWidth="1"/>
    <col min="15369" max="15369" width="14" style="1" customWidth="1"/>
    <col min="15370" max="15370" width="13.625" style="1" customWidth="1"/>
    <col min="15371" max="15371" width="13.5" style="1" customWidth="1"/>
    <col min="15372" max="15372" width="9.875" style="1" customWidth="1"/>
    <col min="15373" max="15373" width="9.5" style="1" customWidth="1"/>
    <col min="15374" max="15616" width="9.375" style="1"/>
    <col min="15617" max="15617" width="15.375" style="1" customWidth="1"/>
    <col min="15618" max="15623" width="9.875" style="1" customWidth="1"/>
    <col min="15624" max="15624" width="11.875" style="1" customWidth="1"/>
    <col min="15625" max="15625" width="14" style="1" customWidth="1"/>
    <col min="15626" max="15626" width="13.625" style="1" customWidth="1"/>
    <col min="15627" max="15627" width="13.5" style="1" customWidth="1"/>
    <col min="15628" max="15628" width="9.875" style="1" customWidth="1"/>
    <col min="15629" max="15629" width="9.5" style="1" customWidth="1"/>
    <col min="15630" max="15872" width="9.375" style="1"/>
    <col min="15873" max="15873" width="15.375" style="1" customWidth="1"/>
    <col min="15874" max="15879" width="9.875" style="1" customWidth="1"/>
    <col min="15880" max="15880" width="11.875" style="1" customWidth="1"/>
    <col min="15881" max="15881" width="14" style="1" customWidth="1"/>
    <col min="15882" max="15882" width="13.625" style="1" customWidth="1"/>
    <col min="15883" max="15883" width="13.5" style="1" customWidth="1"/>
    <col min="15884" max="15884" width="9.875" style="1" customWidth="1"/>
    <col min="15885" max="15885" width="9.5" style="1" customWidth="1"/>
    <col min="15886" max="16128" width="9.375" style="1"/>
    <col min="16129" max="16129" width="15.375" style="1" customWidth="1"/>
    <col min="16130" max="16135" width="9.875" style="1" customWidth="1"/>
    <col min="16136" max="16136" width="11.875" style="1" customWidth="1"/>
    <col min="16137" max="16137" width="14" style="1" customWidth="1"/>
    <col min="16138" max="16138" width="13.625" style="1" customWidth="1"/>
    <col min="16139" max="16139" width="13.5" style="1" customWidth="1"/>
    <col min="16140" max="16140" width="9.875" style="1" customWidth="1"/>
    <col min="16141" max="16141" width="9.5" style="1" customWidth="1"/>
    <col min="16142" max="16384" width="9.375" style="1"/>
  </cols>
  <sheetData>
    <row r="1" spans="1:15" ht="27.6" customHeight="1">
      <c r="A1" s="667" t="s">
        <v>1340</v>
      </c>
      <c r="B1" s="667"/>
      <c r="C1" s="667"/>
      <c r="D1" s="667"/>
      <c r="E1" s="667"/>
      <c r="F1" s="667"/>
      <c r="G1" s="667"/>
      <c r="H1" s="667"/>
      <c r="I1" s="667"/>
      <c r="J1" s="667"/>
      <c r="K1" s="667"/>
      <c r="L1" s="667"/>
      <c r="M1" s="667"/>
      <c r="N1" s="3"/>
      <c r="O1" s="3"/>
    </row>
    <row r="2" spans="1:15" ht="27.6" customHeight="1" thickBot="1">
      <c r="A2" s="504"/>
      <c r="B2" s="504"/>
      <c r="C2" s="504"/>
      <c r="D2" s="504"/>
      <c r="E2" s="504"/>
      <c r="F2" s="504"/>
      <c r="G2" s="504"/>
      <c r="H2" s="504"/>
      <c r="I2" s="504"/>
      <c r="J2" s="504"/>
      <c r="K2" s="504"/>
      <c r="L2" s="504"/>
      <c r="M2" s="504"/>
      <c r="N2" s="3"/>
      <c r="O2" s="3"/>
    </row>
    <row r="3" spans="1:15" ht="27.6" customHeight="1" thickBot="1">
      <c r="A3" s="515" t="s">
        <v>69</v>
      </c>
      <c r="B3" s="515" t="s">
        <v>146</v>
      </c>
      <c r="C3" s="515" t="s">
        <v>1341</v>
      </c>
      <c r="D3" s="515" t="s">
        <v>1342</v>
      </c>
      <c r="E3" s="515" t="s">
        <v>1343</v>
      </c>
      <c r="F3" s="515" t="s">
        <v>1344</v>
      </c>
      <c r="G3" s="515" t="s">
        <v>1345</v>
      </c>
      <c r="H3" s="515" t="s">
        <v>5</v>
      </c>
      <c r="I3" s="515" t="s">
        <v>6</v>
      </c>
      <c r="J3" s="515" t="s">
        <v>7</v>
      </c>
      <c r="K3" s="515" t="s">
        <v>8</v>
      </c>
      <c r="L3" s="515" t="s">
        <v>147</v>
      </c>
      <c r="M3" s="515" t="s">
        <v>148</v>
      </c>
      <c r="N3" s="3"/>
      <c r="O3" s="3"/>
    </row>
    <row r="4" spans="1:15" ht="27.6" customHeight="1">
      <c r="A4" s="516" t="s">
        <v>71</v>
      </c>
      <c r="B4" s="517">
        <v>27</v>
      </c>
      <c r="C4" s="517">
        <v>94</v>
      </c>
      <c r="D4" s="517">
        <v>241</v>
      </c>
      <c r="E4" s="517">
        <v>261</v>
      </c>
      <c r="F4" s="517">
        <v>421</v>
      </c>
      <c r="G4" s="517">
        <v>358</v>
      </c>
      <c r="H4" s="517" t="s">
        <v>149</v>
      </c>
      <c r="I4" s="517"/>
      <c r="J4" s="517"/>
      <c r="K4" s="517" t="s">
        <v>149</v>
      </c>
      <c r="L4" s="517" t="s">
        <v>150</v>
      </c>
      <c r="M4" s="517" t="s">
        <v>151</v>
      </c>
      <c r="N4" s="3"/>
      <c r="O4" s="3"/>
    </row>
    <row r="5" spans="1:15" ht="27.6" customHeight="1">
      <c r="A5" s="518" t="s">
        <v>712</v>
      </c>
      <c r="B5" s="519">
        <v>32.926829268292686</v>
      </c>
      <c r="C5" s="519">
        <v>32.867132867132867</v>
      </c>
      <c r="D5" s="519">
        <v>39.508196721311471</v>
      </c>
      <c r="E5" s="519">
        <v>45.077720207253883</v>
      </c>
      <c r="F5" s="519">
        <v>53.56234096692112</v>
      </c>
      <c r="G5" s="519">
        <v>62.152777777777779</v>
      </c>
      <c r="H5" s="519">
        <v>48.030147310722846</v>
      </c>
      <c r="I5" s="519"/>
      <c r="J5" s="519"/>
      <c r="K5" s="519">
        <v>48.030147310722846</v>
      </c>
      <c r="L5" s="520"/>
      <c r="M5" s="520"/>
      <c r="N5" s="3"/>
      <c r="O5" s="3"/>
    </row>
    <row r="6" spans="1:15" ht="27.6" customHeight="1">
      <c r="A6" s="518" t="s">
        <v>83</v>
      </c>
      <c r="B6" s="520">
        <v>51</v>
      </c>
      <c r="C6" s="520">
        <v>181</v>
      </c>
      <c r="D6" s="520">
        <v>348</v>
      </c>
      <c r="E6" s="520">
        <v>293</v>
      </c>
      <c r="F6" s="520">
        <v>348</v>
      </c>
      <c r="G6" s="520">
        <v>213</v>
      </c>
      <c r="H6" s="520" t="s">
        <v>152</v>
      </c>
      <c r="I6" s="520"/>
      <c r="J6" s="520"/>
      <c r="K6" s="520" t="s">
        <v>152</v>
      </c>
      <c r="L6" s="520" t="s">
        <v>153</v>
      </c>
      <c r="M6" s="520" t="s">
        <v>154</v>
      </c>
      <c r="N6" s="3"/>
      <c r="O6" s="3"/>
    </row>
    <row r="7" spans="1:15" ht="27.6" customHeight="1">
      <c r="A7" s="518" t="s">
        <v>712</v>
      </c>
      <c r="B7" s="519">
        <v>62.195121951219512</v>
      </c>
      <c r="C7" s="519">
        <v>63.286713286713294</v>
      </c>
      <c r="D7" s="519">
        <v>57.049180327868854</v>
      </c>
      <c r="E7" s="519">
        <v>50.604490500863555</v>
      </c>
      <c r="F7" s="519">
        <v>44.274809160305345</v>
      </c>
      <c r="G7" s="519">
        <v>36.979166666666671</v>
      </c>
      <c r="H7" s="519">
        <v>49.126413155190136</v>
      </c>
      <c r="I7" s="519"/>
      <c r="J7" s="519"/>
      <c r="K7" s="519">
        <v>49.126413155190136</v>
      </c>
      <c r="L7" s="520"/>
      <c r="M7" s="520"/>
      <c r="N7" s="3"/>
      <c r="O7" s="3"/>
    </row>
    <row r="8" spans="1:15" ht="27.6" customHeight="1">
      <c r="A8" s="518" t="s">
        <v>94</v>
      </c>
      <c r="B8" s="520"/>
      <c r="C8" s="520"/>
      <c r="D8" s="520"/>
      <c r="E8" s="520"/>
      <c r="F8" s="520"/>
      <c r="G8" s="520"/>
      <c r="H8" s="520"/>
      <c r="I8" s="520"/>
      <c r="J8" s="520"/>
      <c r="K8" s="520"/>
      <c r="L8" s="520"/>
      <c r="M8" s="520"/>
      <c r="N8" s="3"/>
      <c r="O8" s="3"/>
    </row>
    <row r="9" spans="1:15" ht="27.6" customHeight="1">
      <c r="A9" s="518" t="s">
        <v>712</v>
      </c>
      <c r="B9" s="520"/>
      <c r="C9" s="520"/>
      <c r="D9" s="520"/>
      <c r="E9" s="520"/>
      <c r="F9" s="520"/>
      <c r="G9" s="520"/>
      <c r="H9" s="520"/>
      <c r="I9" s="520"/>
      <c r="J9" s="520"/>
      <c r="K9" s="520"/>
      <c r="L9" s="520"/>
      <c r="M9" s="520"/>
      <c r="N9" s="3"/>
      <c r="O9" s="3"/>
    </row>
    <row r="10" spans="1:15" ht="27.6" customHeight="1">
      <c r="A10" s="518" t="s">
        <v>1338</v>
      </c>
      <c r="B10" s="520"/>
      <c r="C10" s="520"/>
      <c r="D10" s="520">
        <v>1</v>
      </c>
      <c r="E10" s="520">
        <v>4</v>
      </c>
      <c r="F10" s="520">
        <v>4</v>
      </c>
      <c r="G10" s="520">
        <v>1</v>
      </c>
      <c r="H10" s="520" t="s">
        <v>155</v>
      </c>
      <c r="I10" s="520"/>
      <c r="J10" s="520"/>
      <c r="K10" s="520" t="s">
        <v>155</v>
      </c>
      <c r="L10" s="520" t="s">
        <v>156</v>
      </c>
      <c r="M10" s="520" t="s">
        <v>157</v>
      </c>
      <c r="N10" s="3"/>
      <c r="O10" s="3"/>
    </row>
    <row r="11" spans="1:15" ht="27.6" customHeight="1">
      <c r="A11" s="518" t="s">
        <v>712</v>
      </c>
      <c r="B11" s="519"/>
      <c r="C11" s="519"/>
      <c r="D11" s="519">
        <v>0.16393442622950818</v>
      </c>
      <c r="E11" s="519">
        <v>0.69084628670120896</v>
      </c>
      <c r="F11" s="519">
        <v>0.5089058524173028</v>
      </c>
      <c r="G11" s="519">
        <v>0.1736111111111111</v>
      </c>
      <c r="H11" s="519">
        <v>0.34258307639602603</v>
      </c>
      <c r="I11" s="519"/>
      <c r="J11" s="519"/>
      <c r="K11" s="519">
        <v>0.34258307639602603</v>
      </c>
      <c r="L11" s="520"/>
      <c r="M11" s="520"/>
      <c r="N11" s="3"/>
      <c r="O11" s="3"/>
    </row>
    <row r="12" spans="1:15" ht="27.6" customHeight="1">
      <c r="A12" s="518" t="s">
        <v>727</v>
      </c>
      <c r="B12" s="520">
        <v>1</v>
      </c>
      <c r="C12" s="520">
        <v>1</v>
      </c>
      <c r="D12" s="520"/>
      <c r="E12" s="520">
        <v>2</v>
      </c>
      <c r="F12" s="520"/>
      <c r="G12" s="520"/>
      <c r="H12" s="520" t="s">
        <v>114</v>
      </c>
      <c r="I12" s="520"/>
      <c r="J12" s="520"/>
      <c r="K12" s="520" t="s">
        <v>114</v>
      </c>
      <c r="L12" s="520" t="s">
        <v>158</v>
      </c>
      <c r="M12" s="520" t="s">
        <v>159</v>
      </c>
      <c r="N12" s="3"/>
      <c r="O12" s="3"/>
    </row>
    <row r="13" spans="1:15" ht="27.6" customHeight="1">
      <c r="A13" s="518" t="s">
        <v>712</v>
      </c>
      <c r="B13" s="519">
        <v>1.2195121951219512</v>
      </c>
      <c r="C13" s="519">
        <v>0.34965034965034963</v>
      </c>
      <c r="D13" s="519"/>
      <c r="E13" s="519">
        <v>0.34542314335060448</v>
      </c>
      <c r="F13" s="519"/>
      <c r="G13" s="519"/>
      <c r="H13" s="519">
        <v>0.13703323055841041</v>
      </c>
      <c r="I13" s="519"/>
      <c r="J13" s="519"/>
      <c r="K13" s="519">
        <v>0.13703323055841041</v>
      </c>
      <c r="L13" s="520"/>
      <c r="M13" s="520"/>
      <c r="N13" s="3"/>
      <c r="O13" s="3"/>
    </row>
    <row r="14" spans="1:15" ht="27.6" customHeight="1">
      <c r="A14" s="518" t="s">
        <v>122</v>
      </c>
      <c r="B14" s="520">
        <v>3</v>
      </c>
      <c r="C14" s="520">
        <v>10</v>
      </c>
      <c r="D14" s="520">
        <v>20</v>
      </c>
      <c r="E14" s="520">
        <v>19</v>
      </c>
      <c r="F14" s="520">
        <v>13</v>
      </c>
      <c r="G14" s="520">
        <v>4</v>
      </c>
      <c r="H14" s="520" t="s">
        <v>160</v>
      </c>
      <c r="I14" s="520"/>
      <c r="J14" s="520"/>
      <c r="K14" s="520" t="s">
        <v>160</v>
      </c>
      <c r="L14" s="520" t="s">
        <v>161</v>
      </c>
      <c r="M14" s="520" t="s">
        <v>162</v>
      </c>
      <c r="N14" s="3"/>
      <c r="O14" s="3"/>
    </row>
    <row r="15" spans="1:15" ht="27.6" customHeight="1" thickBot="1">
      <c r="A15" s="521" t="s">
        <v>712</v>
      </c>
      <c r="B15" s="519">
        <v>3.6585365853658534</v>
      </c>
      <c r="C15" s="519">
        <v>3.4965034965034967</v>
      </c>
      <c r="D15" s="519">
        <v>3.278688524590164</v>
      </c>
      <c r="E15" s="519">
        <v>3.2815198618307431</v>
      </c>
      <c r="F15" s="519">
        <v>1.6539440203562339</v>
      </c>
      <c r="G15" s="519">
        <v>0.69444444444444442</v>
      </c>
      <c r="H15" s="519">
        <v>2.3638232271325799</v>
      </c>
      <c r="I15" s="519"/>
      <c r="J15" s="519"/>
      <c r="K15" s="519">
        <v>2.3638232271325799</v>
      </c>
      <c r="L15" s="522"/>
      <c r="M15" s="522"/>
      <c r="N15" s="3"/>
      <c r="O15" s="3"/>
    </row>
    <row r="16" spans="1:15" ht="27.6" customHeight="1">
      <c r="A16" s="518" t="s">
        <v>5</v>
      </c>
      <c r="B16" s="517">
        <v>82</v>
      </c>
      <c r="C16" s="517">
        <v>286</v>
      </c>
      <c r="D16" s="517">
        <v>610</v>
      </c>
      <c r="E16" s="517">
        <v>579</v>
      </c>
      <c r="F16" s="517">
        <v>786</v>
      </c>
      <c r="G16" s="517">
        <v>576</v>
      </c>
      <c r="H16" s="517" t="s">
        <v>163</v>
      </c>
      <c r="I16" s="517"/>
      <c r="J16" s="517"/>
      <c r="K16" s="517" t="s">
        <v>163</v>
      </c>
      <c r="L16" s="520" t="s">
        <v>164</v>
      </c>
      <c r="M16" s="520" t="s">
        <v>165</v>
      </c>
      <c r="N16" s="3"/>
      <c r="O16" s="3"/>
    </row>
    <row r="17" spans="1:15" ht="27.6" customHeight="1" thickBot="1">
      <c r="A17" s="518" t="s">
        <v>712</v>
      </c>
      <c r="B17" s="519">
        <v>100</v>
      </c>
      <c r="C17" s="519">
        <v>100</v>
      </c>
      <c r="D17" s="519">
        <v>100</v>
      </c>
      <c r="E17" s="519">
        <v>100</v>
      </c>
      <c r="F17" s="519">
        <v>100</v>
      </c>
      <c r="G17" s="519">
        <v>100</v>
      </c>
      <c r="H17" s="519">
        <v>100</v>
      </c>
      <c r="I17" s="522"/>
      <c r="J17" s="522"/>
      <c r="K17" s="522" t="s">
        <v>82</v>
      </c>
      <c r="L17" s="520"/>
      <c r="M17" s="520"/>
      <c r="N17" s="3"/>
      <c r="O17" s="3"/>
    </row>
    <row r="18" spans="1:15" ht="27.6" customHeight="1" thickBot="1">
      <c r="A18" s="523" t="s">
        <v>7</v>
      </c>
      <c r="B18" s="524">
        <v>0</v>
      </c>
      <c r="C18" s="524">
        <v>9</v>
      </c>
      <c r="D18" s="524">
        <v>34</v>
      </c>
      <c r="E18" s="524">
        <v>66</v>
      </c>
      <c r="F18" s="524">
        <v>156</v>
      </c>
      <c r="G18" s="524">
        <v>194</v>
      </c>
      <c r="H18" s="524" t="s">
        <v>166</v>
      </c>
      <c r="I18" s="524"/>
      <c r="J18" s="524"/>
      <c r="K18" s="524" t="s">
        <v>166</v>
      </c>
      <c r="L18" s="524" t="s">
        <v>167</v>
      </c>
      <c r="M18" s="524" t="s">
        <v>168</v>
      </c>
      <c r="N18" s="3"/>
      <c r="O18" s="3"/>
    </row>
    <row r="19" spans="1:15" ht="27.6" customHeight="1" thickBot="1">
      <c r="A19" s="523" t="s">
        <v>8</v>
      </c>
      <c r="B19" s="524">
        <v>82</v>
      </c>
      <c r="C19" s="524">
        <v>295</v>
      </c>
      <c r="D19" s="524">
        <v>644</v>
      </c>
      <c r="E19" s="524">
        <v>645</v>
      </c>
      <c r="F19" s="524">
        <v>942</v>
      </c>
      <c r="G19" s="524">
        <v>770</v>
      </c>
      <c r="H19" s="524" t="s">
        <v>169</v>
      </c>
      <c r="I19" s="524"/>
      <c r="J19" s="524"/>
      <c r="K19" s="524" t="s">
        <v>169</v>
      </c>
      <c r="L19" s="524" t="s">
        <v>170</v>
      </c>
      <c r="M19" s="524" t="s">
        <v>165</v>
      </c>
      <c r="N19" s="3"/>
      <c r="O19" s="3"/>
    </row>
    <row r="20" spans="1:15" ht="27.6" customHeight="1">
      <c r="A20" s="721" t="s">
        <v>726</v>
      </c>
      <c r="B20" s="721"/>
      <c r="C20" s="721"/>
      <c r="D20" s="721"/>
      <c r="E20" s="721"/>
      <c r="F20" s="721"/>
      <c r="G20" s="721"/>
      <c r="H20" s="721"/>
      <c r="I20" s="721"/>
      <c r="J20" s="721"/>
      <c r="K20" s="721"/>
      <c r="L20" s="721"/>
      <c r="M20" s="721"/>
      <c r="N20" s="3"/>
      <c r="O20" s="3"/>
    </row>
    <row r="21" spans="1:15" ht="15.6">
      <c r="A21" s="4"/>
      <c r="B21" s="3"/>
      <c r="C21" s="3"/>
      <c r="D21" s="3"/>
      <c r="E21" s="3"/>
      <c r="F21" s="3"/>
      <c r="G21" s="3"/>
      <c r="H21" s="3"/>
      <c r="I21" s="3"/>
      <c r="J21" s="3"/>
      <c r="K21" s="3"/>
      <c r="L21" s="3"/>
      <c r="M21" s="3"/>
      <c r="N21" s="3"/>
      <c r="O21" s="3"/>
    </row>
    <row r="22" spans="1:15" ht="15.6">
      <c r="A22" s="3"/>
      <c r="B22" s="3"/>
      <c r="C22" s="3"/>
      <c r="D22" s="3"/>
      <c r="E22" s="3"/>
      <c r="F22" s="3"/>
      <c r="G22" s="3"/>
      <c r="H22" s="3"/>
      <c r="I22" s="3"/>
      <c r="J22" s="3"/>
      <c r="K22" s="3"/>
      <c r="L22" s="3"/>
      <c r="M22" s="3"/>
      <c r="N22" s="3"/>
      <c r="O22" s="3"/>
    </row>
    <row r="23" spans="1:15" ht="15.6">
      <c r="A23" s="3"/>
      <c r="B23" s="3"/>
      <c r="C23" s="3"/>
      <c r="D23" s="3"/>
      <c r="E23" s="3"/>
      <c r="F23" s="3"/>
      <c r="G23" s="3"/>
      <c r="H23" s="3"/>
      <c r="I23" s="3"/>
      <c r="J23" s="3"/>
      <c r="K23" s="3"/>
      <c r="L23" s="3"/>
      <c r="M23" s="3"/>
      <c r="N23" s="3"/>
      <c r="O23" s="3"/>
    </row>
    <row r="24" spans="1:15" ht="15.6">
      <c r="A24" s="3"/>
      <c r="B24" s="3"/>
      <c r="C24" s="3"/>
      <c r="D24" s="3"/>
      <c r="E24" s="3"/>
      <c r="F24" s="3"/>
      <c r="G24" s="3"/>
      <c r="H24" s="3"/>
      <c r="I24" s="3"/>
      <c r="J24" s="3"/>
      <c r="K24" s="3"/>
      <c r="L24" s="3"/>
      <c r="M24" s="3"/>
      <c r="N24" s="3"/>
      <c r="O24" s="3"/>
    </row>
    <row r="25" spans="1:15" ht="15.6">
      <c r="A25" s="3"/>
      <c r="B25" s="3"/>
      <c r="C25" s="3"/>
      <c r="D25" s="3"/>
      <c r="E25" s="3"/>
      <c r="F25" s="3"/>
      <c r="G25" s="3"/>
      <c r="H25" s="3"/>
      <c r="I25" s="3"/>
      <c r="J25" s="3"/>
      <c r="K25" s="3"/>
      <c r="L25" s="3"/>
      <c r="M25" s="3"/>
      <c r="N25" s="3"/>
      <c r="O25" s="3"/>
    </row>
    <row r="26" spans="1:15" ht="15.6">
      <c r="A26" s="3"/>
      <c r="B26" s="3"/>
      <c r="C26" s="3"/>
      <c r="D26" s="3"/>
      <c r="E26" s="3"/>
      <c r="F26" s="3"/>
      <c r="G26" s="3"/>
      <c r="H26" s="3"/>
      <c r="I26" s="3"/>
      <c r="J26" s="3"/>
      <c r="K26" s="3"/>
      <c r="L26" s="3"/>
      <c r="M26" s="3"/>
      <c r="N26" s="3"/>
      <c r="O26" s="3"/>
    </row>
    <row r="27" spans="1:15" ht="15.6">
      <c r="A27" s="3"/>
      <c r="B27" s="3"/>
      <c r="C27" s="3"/>
      <c r="D27" s="3"/>
      <c r="E27" s="3"/>
      <c r="F27" s="3"/>
      <c r="G27" s="3"/>
      <c r="H27" s="3"/>
      <c r="I27" s="3"/>
      <c r="J27" s="3"/>
      <c r="K27" s="3"/>
      <c r="L27" s="3"/>
      <c r="M27" s="3"/>
      <c r="N27" s="3"/>
      <c r="O27" s="3"/>
    </row>
    <row r="28" spans="1:15" ht="15.6">
      <c r="A28" s="3"/>
      <c r="B28" s="3"/>
      <c r="C28" s="3"/>
      <c r="D28" s="3"/>
      <c r="E28" s="3"/>
      <c r="F28" s="3"/>
      <c r="G28" s="3"/>
      <c r="H28" s="3"/>
      <c r="I28" s="3"/>
      <c r="J28" s="3"/>
      <c r="K28" s="3"/>
      <c r="L28" s="3"/>
      <c r="M28" s="3"/>
      <c r="N28" s="3"/>
      <c r="O28" s="3"/>
    </row>
    <row r="29" spans="1:15" ht="15.6">
      <c r="A29" s="3"/>
      <c r="B29" s="3"/>
      <c r="C29" s="3"/>
      <c r="D29" s="3"/>
      <c r="E29" s="3"/>
      <c r="F29" s="3"/>
      <c r="G29" s="3"/>
      <c r="H29" s="3"/>
      <c r="I29" s="3"/>
      <c r="J29" s="3"/>
      <c r="K29" s="3"/>
      <c r="L29" s="3"/>
      <c r="M29" s="3"/>
      <c r="N29" s="3"/>
      <c r="O29" s="3"/>
    </row>
  </sheetData>
  <mergeCells count="2">
    <mergeCell ref="A1:M1"/>
    <mergeCell ref="A20:M20"/>
  </mergeCells>
  <phoneticPr fontId="3"/>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D9F80-CF40-43EE-BC69-5984C5EBD127}">
  <dimension ref="A1:O30"/>
  <sheetViews>
    <sheetView topLeftCell="A13" workbookViewId="0">
      <selection activeCell="H10" sqref="H10"/>
    </sheetView>
  </sheetViews>
  <sheetFormatPr defaultRowHeight="14.4"/>
  <cols>
    <col min="1" max="7" width="14.625" style="1" customWidth="1"/>
    <col min="8" max="8" width="9.5" style="1" customWidth="1"/>
    <col min="9" max="10" width="8.375" style="1" customWidth="1"/>
    <col min="11" max="256" width="9.375" style="1"/>
    <col min="257" max="257" width="12.125" style="1" customWidth="1"/>
    <col min="258" max="263" width="14.5" style="1" customWidth="1"/>
    <col min="264" max="264" width="9.5" style="1" customWidth="1"/>
    <col min="265" max="266" width="8.375" style="1" customWidth="1"/>
    <col min="267" max="512" width="9.375" style="1"/>
    <col min="513" max="513" width="12.125" style="1" customWidth="1"/>
    <col min="514" max="519" width="14.5" style="1" customWidth="1"/>
    <col min="520" max="520" width="9.5" style="1" customWidth="1"/>
    <col min="521" max="522" width="8.375" style="1" customWidth="1"/>
    <col min="523" max="768" width="9.375" style="1"/>
    <col min="769" max="769" width="12.125" style="1" customWidth="1"/>
    <col min="770" max="775" width="14.5" style="1" customWidth="1"/>
    <col min="776" max="776" width="9.5" style="1" customWidth="1"/>
    <col min="777" max="778" width="8.375" style="1" customWidth="1"/>
    <col min="779" max="1024" width="9.375" style="1"/>
    <col min="1025" max="1025" width="12.125" style="1" customWidth="1"/>
    <col min="1026" max="1031" width="14.5" style="1" customWidth="1"/>
    <col min="1032" max="1032" width="9.5" style="1" customWidth="1"/>
    <col min="1033" max="1034" width="8.375" style="1" customWidth="1"/>
    <col min="1035" max="1280" width="9.375" style="1"/>
    <col min="1281" max="1281" width="12.125" style="1" customWidth="1"/>
    <col min="1282" max="1287" width="14.5" style="1" customWidth="1"/>
    <col min="1288" max="1288" width="9.5" style="1" customWidth="1"/>
    <col min="1289" max="1290" width="8.375" style="1" customWidth="1"/>
    <col min="1291" max="1536" width="9.375" style="1"/>
    <col min="1537" max="1537" width="12.125" style="1" customWidth="1"/>
    <col min="1538" max="1543" width="14.5" style="1" customWidth="1"/>
    <col min="1544" max="1544" width="9.5" style="1" customWidth="1"/>
    <col min="1545" max="1546" width="8.375" style="1" customWidth="1"/>
    <col min="1547" max="1792" width="9.375" style="1"/>
    <col min="1793" max="1793" width="12.125" style="1" customWidth="1"/>
    <col min="1794" max="1799" width="14.5" style="1" customWidth="1"/>
    <col min="1800" max="1800" width="9.5" style="1" customWidth="1"/>
    <col min="1801" max="1802" width="8.375" style="1" customWidth="1"/>
    <col min="1803" max="2048" width="9.375" style="1"/>
    <col min="2049" max="2049" width="12.125" style="1" customWidth="1"/>
    <col min="2050" max="2055" width="14.5" style="1" customWidth="1"/>
    <col min="2056" max="2056" width="9.5" style="1" customWidth="1"/>
    <col min="2057" max="2058" width="8.375" style="1" customWidth="1"/>
    <col min="2059" max="2304" width="9.375" style="1"/>
    <col min="2305" max="2305" width="12.125" style="1" customWidth="1"/>
    <col min="2306" max="2311" width="14.5" style="1" customWidth="1"/>
    <col min="2312" max="2312" width="9.5" style="1" customWidth="1"/>
    <col min="2313" max="2314" width="8.375" style="1" customWidth="1"/>
    <col min="2315" max="2560" width="9.375" style="1"/>
    <col min="2561" max="2561" width="12.125" style="1" customWidth="1"/>
    <col min="2562" max="2567" width="14.5" style="1" customWidth="1"/>
    <col min="2568" max="2568" width="9.5" style="1" customWidth="1"/>
    <col min="2569" max="2570" width="8.375" style="1" customWidth="1"/>
    <col min="2571" max="2816" width="9.375" style="1"/>
    <col min="2817" max="2817" width="12.125" style="1" customWidth="1"/>
    <col min="2818" max="2823" width="14.5" style="1" customWidth="1"/>
    <col min="2824" max="2824" width="9.5" style="1" customWidth="1"/>
    <col min="2825" max="2826" width="8.375" style="1" customWidth="1"/>
    <col min="2827" max="3072" width="9.375" style="1"/>
    <col min="3073" max="3073" width="12.125" style="1" customWidth="1"/>
    <col min="3074" max="3079" width="14.5" style="1" customWidth="1"/>
    <col min="3080" max="3080" width="9.5" style="1" customWidth="1"/>
    <col min="3081" max="3082" width="8.375" style="1" customWidth="1"/>
    <col min="3083" max="3328" width="9.375" style="1"/>
    <col min="3329" max="3329" width="12.125" style="1" customWidth="1"/>
    <col min="3330" max="3335" width="14.5" style="1" customWidth="1"/>
    <col min="3336" max="3336" width="9.5" style="1" customWidth="1"/>
    <col min="3337" max="3338" width="8.375" style="1" customWidth="1"/>
    <col min="3339" max="3584" width="9.375" style="1"/>
    <col min="3585" max="3585" width="12.125" style="1" customWidth="1"/>
    <col min="3586" max="3591" width="14.5" style="1" customWidth="1"/>
    <col min="3592" max="3592" width="9.5" style="1" customWidth="1"/>
    <col min="3593" max="3594" width="8.375" style="1" customWidth="1"/>
    <col min="3595" max="3840" width="9.375" style="1"/>
    <col min="3841" max="3841" width="12.125" style="1" customWidth="1"/>
    <col min="3842" max="3847" width="14.5" style="1" customWidth="1"/>
    <col min="3848" max="3848" width="9.5" style="1" customWidth="1"/>
    <col min="3849" max="3850" width="8.375" style="1" customWidth="1"/>
    <col min="3851" max="4096" width="9.375" style="1"/>
    <col min="4097" max="4097" width="12.125" style="1" customWidth="1"/>
    <col min="4098" max="4103" width="14.5" style="1" customWidth="1"/>
    <col min="4104" max="4104" width="9.5" style="1" customWidth="1"/>
    <col min="4105" max="4106" width="8.375" style="1" customWidth="1"/>
    <col min="4107" max="4352" width="9.375" style="1"/>
    <col min="4353" max="4353" width="12.125" style="1" customWidth="1"/>
    <col min="4354" max="4359" width="14.5" style="1" customWidth="1"/>
    <col min="4360" max="4360" width="9.5" style="1" customWidth="1"/>
    <col min="4361" max="4362" width="8.375" style="1" customWidth="1"/>
    <col min="4363" max="4608" width="9.375" style="1"/>
    <col min="4609" max="4609" width="12.125" style="1" customWidth="1"/>
    <col min="4610" max="4615" width="14.5" style="1" customWidth="1"/>
    <col min="4616" max="4616" width="9.5" style="1" customWidth="1"/>
    <col min="4617" max="4618" width="8.375" style="1" customWidth="1"/>
    <col min="4619" max="4864" width="9.375" style="1"/>
    <col min="4865" max="4865" width="12.125" style="1" customWidth="1"/>
    <col min="4866" max="4871" width="14.5" style="1" customWidth="1"/>
    <col min="4872" max="4872" width="9.5" style="1" customWidth="1"/>
    <col min="4873" max="4874" width="8.375" style="1" customWidth="1"/>
    <col min="4875" max="5120" width="9.375" style="1"/>
    <col min="5121" max="5121" width="12.125" style="1" customWidth="1"/>
    <col min="5122" max="5127" width="14.5" style="1" customWidth="1"/>
    <col min="5128" max="5128" width="9.5" style="1" customWidth="1"/>
    <col min="5129" max="5130" width="8.375" style="1" customWidth="1"/>
    <col min="5131" max="5376" width="9.375" style="1"/>
    <col min="5377" max="5377" width="12.125" style="1" customWidth="1"/>
    <col min="5378" max="5383" width="14.5" style="1" customWidth="1"/>
    <col min="5384" max="5384" width="9.5" style="1" customWidth="1"/>
    <col min="5385" max="5386" width="8.375" style="1" customWidth="1"/>
    <col min="5387" max="5632" width="9.375" style="1"/>
    <col min="5633" max="5633" width="12.125" style="1" customWidth="1"/>
    <col min="5634" max="5639" width="14.5" style="1" customWidth="1"/>
    <col min="5640" max="5640" width="9.5" style="1" customWidth="1"/>
    <col min="5641" max="5642" width="8.375" style="1" customWidth="1"/>
    <col min="5643" max="5888" width="9.375" style="1"/>
    <col min="5889" max="5889" width="12.125" style="1" customWidth="1"/>
    <col min="5890" max="5895" width="14.5" style="1" customWidth="1"/>
    <col min="5896" max="5896" width="9.5" style="1" customWidth="1"/>
    <col min="5897" max="5898" width="8.375" style="1" customWidth="1"/>
    <col min="5899" max="6144" width="9.375" style="1"/>
    <col min="6145" max="6145" width="12.125" style="1" customWidth="1"/>
    <col min="6146" max="6151" width="14.5" style="1" customWidth="1"/>
    <col min="6152" max="6152" width="9.5" style="1" customWidth="1"/>
    <col min="6153" max="6154" width="8.375" style="1" customWidth="1"/>
    <col min="6155" max="6400" width="9.375" style="1"/>
    <col min="6401" max="6401" width="12.125" style="1" customWidth="1"/>
    <col min="6402" max="6407" width="14.5" style="1" customWidth="1"/>
    <col min="6408" max="6408" width="9.5" style="1" customWidth="1"/>
    <col min="6409" max="6410" width="8.375" style="1" customWidth="1"/>
    <col min="6411" max="6656" width="9.375" style="1"/>
    <col min="6657" max="6657" width="12.125" style="1" customWidth="1"/>
    <col min="6658" max="6663" width="14.5" style="1" customWidth="1"/>
    <col min="6664" max="6664" width="9.5" style="1" customWidth="1"/>
    <col min="6665" max="6666" width="8.375" style="1" customWidth="1"/>
    <col min="6667" max="6912" width="9.375" style="1"/>
    <col min="6913" max="6913" width="12.125" style="1" customWidth="1"/>
    <col min="6914" max="6919" width="14.5" style="1" customWidth="1"/>
    <col min="6920" max="6920" width="9.5" style="1" customWidth="1"/>
    <col min="6921" max="6922" width="8.375" style="1" customWidth="1"/>
    <col min="6923" max="7168" width="9.375" style="1"/>
    <col min="7169" max="7169" width="12.125" style="1" customWidth="1"/>
    <col min="7170" max="7175" width="14.5" style="1" customWidth="1"/>
    <col min="7176" max="7176" width="9.5" style="1" customWidth="1"/>
    <col min="7177" max="7178" width="8.375" style="1" customWidth="1"/>
    <col min="7179" max="7424" width="9.375" style="1"/>
    <col min="7425" max="7425" width="12.125" style="1" customWidth="1"/>
    <col min="7426" max="7431" width="14.5" style="1" customWidth="1"/>
    <col min="7432" max="7432" width="9.5" style="1" customWidth="1"/>
    <col min="7433" max="7434" width="8.375" style="1" customWidth="1"/>
    <col min="7435" max="7680" width="9.375" style="1"/>
    <col min="7681" max="7681" width="12.125" style="1" customWidth="1"/>
    <col min="7682" max="7687" width="14.5" style="1" customWidth="1"/>
    <col min="7688" max="7688" width="9.5" style="1" customWidth="1"/>
    <col min="7689" max="7690" width="8.375" style="1" customWidth="1"/>
    <col min="7691" max="7936" width="9.375" style="1"/>
    <col min="7937" max="7937" width="12.125" style="1" customWidth="1"/>
    <col min="7938" max="7943" width="14.5" style="1" customWidth="1"/>
    <col min="7944" max="7944" width="9.5" style="1" customWidth="1"/>
    <col min="7945" max="7946" width="8.375" style="1" customWidth="1"/>
    <col min="7947" max="8192" width="9.375" style="1"/>
    <col min="8193" max="8193" width="12.125" style="1" customWidth="1"/>
    <col min="8194" max="8199" width="14.5" style="1" customWidth="1"/>
    <col min="8200" max="8200" width="9.5" style="1" customWidth="1"/>
    <col min="8201" max="8202" width="8.375" style="1" customWidth="1"/>
    <col min="8203" max="8448" width="9.375" style="1"/>
    <col min="8449" max="8449" width="12.125" style="1" customWidth="1"/>
    <col min="8450" max="8455" width="14.5" style="1" customWidth="1"/>
    <col min="8456" max="8456" width="9.5" style="1" customWidth="1"/>
    <col min="8457" max="8458" width="8.375" style="1" customWidth="1"/>
    <col min="8459" max="8704" width="9.375" style="1"/>
    <col min="8705" max="8705" width="12.125" style="1" customWidth="1"/>
    <col min="8706" max="8711" width="14.5" style="1" customWidth="1"/>
    <col min="8712" max="8712" width="9.5" style="1" customWidth="1"/>
    <col min="8713" max="8714" width="8.375" style="1" customWidth="1"/>
    <col min="8715" max="8960" width="9.375" style="1"/>
    <col min="8961" max="8961" width="12.125" style="1" customWidth="1"/>
    <col min="8962" max="8967" width="14.5" style="1" customWidth="1"/>
    <col min="8968" max="8968" width="9.5" style="1" customWidth="1"/>
    <col min="8969" max="8970" width="8.375" style="1" customWidth="1"/>
    <col min="8971" max="9216" width="9.375" style="1"/>
    <col min="9217" max="9217" width="12.125" style="1" customWidth="1"/>
    <col min="9218" max="9223" width="14.5" style="1" customWidth="1"/>
    <col min="9224" max="9224" width="9.5" style="1" customWidth="1"/>
    <col min="9225" max="9226" width="8.375" style="1" customWidth="1"/>
    <col min="9227" max="9472" width="9.375" style="1"/>
    <col min="9473" max="9473" width="12.125" style="1" customWidth="1"/>
    <col min="9474" max="9479" width="14.5" style="1" customWidth="1"/>
    <col min="9480" max="9480" width="9.5" style="1" customWidth="1"/>
    <col min="9481" max="9482" width="8.375" style="1" customWidth="1"/>
    <col min="9483" max="9728" width="9.375" style="1"/>
    <col min="9729" max="9729" width="12.125" style="1" customWidth="1"/>
    <col min="9730" max="9735" width="14.5" style="1" customWidth="1"/>
    <col min="9736" max="9736" width="9.5" style="1" customWidth="1"/>
    <col min="9737" max="9738" width="8.375" style="1" customWidth="1"/>
    <col min="9739" max="9984" width="9.375" style="1"/>
    <col min="9985" max="9985" width="12.125" style="1" customWidth="1"/>
    <col min="9986" max="9991" width="14.5" style="1" customWidth="1"/>
    <col min="9992" max="9992" width="9.5" style="1" customWidth="1"/>
    <col min="9993" max="9994" width="8.375" style="1" customWidth="1"/>
    <col min="9995" max="10240" width="9.375" style="1"/>
    <col min="10241" max="10241" width="12.125" style="1" customWidth="1"/>
    <col min="10242" max="10247" width="14.5" style="1" customWidth="1"/>
    <col min="10248" max="10248" width="9.5" style="1" customWidth="1"/>
    <col min="10249" max="10250" width="8.375" style="1" customWidth="1"/>
    <col min="10251" max="10496" width="9.375" style="1"/>
    <col min="10497" max="10497" width="12.125" style="1" customWidth="1"/>
    <col min="10498" max="10503" width="14.5" style="1" customWidth="1"/>
    <col min="10504" max="10504" width="9.5" style="1" customWidth="1"/>
    <col min="10505" max="10506" width="8.375" style="1" customWidth="1"/>
    <col min="10507" max="10752" width="9.375" style="1"/>
    <col min="10753" max="10753" width="12.125" style="1" customWidth="1"/>
    <col min="10754" max="10759" width="14.5" style="1" customWidth="1"/>
    <col min="10760" max="10760" width="9.5" style="1" customWidth="1"/>
    <col min="10761" max="10762" width="8.375" style="1" customWidth="1"/>
    <col min="10763" max="11008" width="9.375" style="1"/>
    <col min="11009" max="11009" width="12.125" style="1" customWidth="1"/>
    <col min="11010" max="11015" width="14.5" style="1" customWidth="1"/>
    <col min="11016" max="11016" width="9.5" style="1" customWidth="1"/>
    <col min="11017" max="11018" width="8.375" style="1" customWidth="1"/>
    <col min="11019" max="11264" width="9.375" style="1"/>
    <col min="11265" max="11265" width="12.125" style="1" customWidth="1"/>
    <col min="11266" max="11271" width="14.5" style="1" customWidth="1"/>
    <col min="11272" max="11272" width="9.5" style="1" customWidth="1"/>
    <col min="11273" max="11274" width="8.375" style="1" customWidth="1"/>
    <col min="11275" max="11520" width="9.375" style="1"/>
    <col min="11521" max="11521" width="12.125" style="1" customWidth="1"/>
    <col min="11522" max="11527" width="14.5" style="1" customWidth="1"/>
    <col min="11528" max="11528" width="9.5" style="1" customWidth="1"/>
    <col min="11529" max="11530" width="8.375" style="1" customWidth="1"/>
    <col min="11531" max="11776" width="9.375" style="1"/>
    <col min="11777" max="11777" width="12.125" style="1" customWidth="1"/>
    <col min="11778" max="11783" width="14.5" style="1" customWidth="1"/>
    <col min="11784" max="11784" width="9.5" style="1" customWidth="1"/>
    <col min="11785" max="11786" width="8.375" style="1" customWidth="1"/>
    <col min="11787" max="12032" width="9.375" style="1"/>
    <col min="12033" max="12033" width="12.125" style="1" customWidth="1"/>
    <col min="12034" max="12039" width="14.5" style="1" customWidth="1"/>
    <col min="12040" max="12040" width="9.5" style="1" customWidth="1"/>
    <col min="12041" max="12042" width="8.375" style="1" customWidth="1"/>
    <col min="12043" max="12288" width="9.375" style="1"/>
    <col min="12289" max="12289" width="12.125" style="1" customWidth="1"/>
    <col min="12290" max="12295" width="14.5" style="1" customWidth="1"/>
    <col min="12296" max="12296" width="9.5" style="1" customWidth="1"/>
    <col min="12297" max="12298" width="8.375" style="1" customWidth="1"/>
    <col min="12299" max="12544" width="9.375" style="1"/>
    <col min="12545" max="12545" width="12.125" style="1" customWidth="1"/>
    <col min="12546" max="12551" width="14.5" style="1" customWidth="1"/>
    <col min="12552" max="12552" width="9.5" style="1" customWidth="1"/>
    <col min="12553" max="12554" width="8.375" style="1" customWidth="1"/>
    <col min="12555" max="12800" width="9.375" style="1"/>
    <col min="12801" max="12801" width="12.125" style="1" customWidth="1"/>
    <col min="12802" max="12807" width="14.5" style="1" customWidth="1"/>
    <col min="12808" max="12808" width="9.5" style="1" customWidth="1"/>
    <col min="12809" max="12810" width="8.375" style="1" customWidth="1"/>
    <col min="12811" max="13056" width="9.375" style="1"/>
    <col min="13057" max="13057" width="12.125" style="1" customWidth="1"/>
    <col min="13058" max="13063" width="14.5" style="1" customWidth="1"/>
    <col min="13064" max="13064" width="9.5" style="1" customWidth="1"/>
    <col min="13065" max="13066" width="8.375" style="1" customWidth="1"/>
    <col min="13067" max="13312" width="9.375" style="1"/>
    <col min="13313" max="13313" width="12.125" style="1" customWidth="1"/>
    <col min="13314" max="13319" width="14.5" style="1" customWidth="1"/>
    <col min="13320" max="13320" width="9.5" style="1" customWidth="1"/>
    <col min="13321" max="13322" width="8.375" style="1" customWidth="1"/>
    <col min="13323" max="13568" width="9.375" style="1"/>
    <col min="13569" max="13569" width="12.125" style="1" customWidth="1"/>
    <col min="13570" max="13575" width="14.5" style="1" customWidth="1"/>
    <col min="13576" max="13576" width="9.5" style="1" customWidth="1"/>
    <col min="13577" max="13578" width="8.375" style="1" customWidth="1"/>
    <col min="13579" max="13824" width="9.375" style="1"/>
    <col min="13825" max="13825" width="12.125" style="1" customWidth="1"/>
    <col min="13826" max="13831" width="14.5" style="1" customWidth="1"/>
    <col min="13832" max="13832" width="9.5" style="1" customWidth="1"/>
    <col min="13833" max="13834" width="8.375" style="1" customWidth="1"/>
    <col min="13835" max="14080" width="9.375" style="1"/>
    <col min="14081" max="14081" width="12.125" style="1" customWidth="1"/>
    <col min="14082" max="14087" width="14.5" style="1" customWidth="1"/>
    <col min="14088" max="14088" width="9.5" style="1" customWidth="1"/>
    <col min="14089" max="14090" width="8.375" style="1" customWidth="1"/>
    <col min="14091" max="14336" width="9.375" style="1"/>
    <col min="14337" max="14337" width="12.125" style="1" customWidth="1"/>
    <col min="14338" max="14343" width="14.5" style="1" customWidth="1"/>
    <col min="14344" max="14344" width="9.5" style="1" customWidth="1"/>
    <col min="14345" max="14346" width="8.375" style="1" customWidth="1"/>
    <col min="14347" max="14592" width="9.375" style="1"/>
    <col min="14593" max="14593" width="12.125" style="1" customWidth="1"/>
    <col min="14594" max="14599" width="14.5" style="1" customWidth="1"/>
    <col min="14600" max="14600" width="9.5" style="1" customWidth="1"/>
    <col min="14601" max="14602" width="8.375" style="1" customWidth="1"/>
    <col min="14603" max="14848" width="9.375" style="1"/>
    <col min="14849" max="14849" width="12.125" style="1" customWidth="1"/>
    <col min="14850" max="14855" width="14.5" style="1" customWidth="1"/>
    <col min="14856" max="14856" width="9.5" style="1" customWidth="1"/>
    <col min="14857" max="14858" width="8.375" style="1" customWidth="1"/>
    <col min="14859" max="15104" width="9.375" style="1"/>
    <col min="15105" max="15105" width="12.125" style="1" customWidth="1"/>
    <col min="15106" max="15111" width="14.5" style="1" customWidth="1"/>
    <col min="15112" max="15112" width="9.5" style="1" customWidth="1"/>
    <col min="15113" max="15114" width="8.375" style="1" customWidth="1"/>
    <col min="15115" max="15360" width="9.375" style="1"/>
    <col min="15361" max="15361" width="12.125" style="1" customWidth="1"/>
    <col min="15362" max="15367" width="14.5" style="1" customWidth="1"/>
    <col min="15368" max="15368" width="9.5" style="1" customWidth="1"/>
    <col min="15369" max="15370" width="8.375" style="1" customWidth="1"/>
    <col min="15371" max="15616" width="9.375" style="1"/>
    <col min="15617" max="15617" width="12.125" style="1" customWidth="1"/>
    <col min="15618" max="15623" width="14.5" style="1" customWidth="1"/>
    <col min="15624" max="15624" width="9.5" style="1" customWidth="1"/>
    <col min="15625" max="15626" width="8.375" style="1" customWidth="1"/>
    <col min="15627" max="15872" width="9.375" style="1"/>
    <col min="15873" max="15873" width="12.125" style="1" customWidth="1"/>
    <col min="15874" max="15879" width="14.5" style="1" customWidth="1"/>
    <col min="15880" max="15880" width="9.5" style="1" customWidth="1"/>
    <col min="15881" max="15882" width="8.375" style="1" customWidth="1"/>
    <col min="15883" max="16128" width="9.375" style="1"/>
    <col min="16129" max="16129" width="12.125" style="1" customWidth="1"/>
    <col min="16130" max="16135" width="14.5" style="1" customWidth="1"/>
    <col min="16136" max="16136" width="9.5" style="1" customWidth="1"/>
    <col min="16137" max="16138" width="8.375" style="1" customWidth="1"/>
    <col min="16139" max="16384" width="9.375" style="1"/>
  </cols>
  <sheetData>
    <row r="1" spans="1:15" ht="27.6" customHeight="1">
      <c r="A1" s="722" t="s">
        <v>1362</v>
      </c>
      <c r="B1" s="722"/>
      <c r="C1" s="722"/>
      <c r="D1" s="722"/>
      <c r="E1" s="722"/>
      <c r="F1" s="722"/>
      <c r="G1" s="722"/>
      <c r="H1" s="3"/>
      <c r="I1" s="3"/>
      <c r="J1" s="3"/>
      <c r="K1" s="3"/>
      <c r="L1" s="3"/>
      <c r="M1" s="3"/>
      <c r="N1" s="3"/>
      <c r="O1" s="3"/>
    </row>
    <row r="2" spans="1:15" ht="27.6" customHeight="1" thickBot="1">
      <c r="A2" s="504"/>
      <c r="B2" s="504"/>
      <c r="C2" s="504"/>
      <c r="D2" s="504"/>
      <c r="E2" s="504"/>
      <c r="F2" s="504"/>
      <c r="G2" s="504"/>
      <c r="H2" s="3"/>
      <c r="I2" s="3"/>
      <c r="J2" s="3"/>
      <c r="K2" s="3"/>
      <c r="L2" s="3"/>
      <c r="M2" s="3"/>
      <c r="N2" s="3"/>
      <c r="O2" s="3"/>
    </row>
    <row r="3" spans="1:15" ht="27.6" customHeight="1" thickBot="1">
      <c r="A3" s="505" t="s">
        <v>69</v>
      </c>
      <c r="B3" s="505" t="s">
        <v>171</v>
      </c>
      <c r="C3" s="505" t="s">
        <v>172</v>
      </c>
      <c r="D3" s="505" t="s">
        <v>5</v>
      </c>
      <c r="E3" s="505" t="s">
        <v>6</v>
      </c>
      <c r="F3" s="505" t="s">
        <v>7</v>
      </c>
      <c r="G3" s="505" t="s">
        <v>8</v>
      </c>
      <c r="H3" s="3"/>
      <c r="I3" s="3"/>
      <c r="J3" s="3"/>
      <c r="K3" s="3"/>
      <c r="L3" s="3"/>
      <c r="M3" s="3"/>
      <c r="N3" s="3"/>
      <c r="O3" s="3"/>
    </row>
    <row r="4" spans="1:15" ht="27.6" customHeight="1">
      <c r="A4" s="506" t="s">
        <v>71</v>
      </c>
      <c r="B4" s="506" t="s">
        <v>173</v>
      </c>
      <c r="C4" s="506" t="s">
        <v>174</v>
      </c>
      <c r="D4" s="506" t="s">
        <v>175</v>
      </c>
      <c r="E4" s="506" t="s">
        <v>176</v>
      </c>
      <c r="F4" s="506" t="s">
        <v>177</v>
      </c>
      <c r="G4" s="506" t="s">
        <v>78</v>
      </c>
      <c r="H4" s="3"/>
      <c r="I4" s="3"/>
      <c r="J4" s="3"/>
      <c r="K4" s="3"/>
      <c r="L4" s="3"/>
      <c r="M4" s="3"/>
      <c r="N4" s="3"/>
      <c r="O4" s="3"/>
    </row>
    <row r="5" spans="1:15" ht="27.6" customHeight="1">
      <c r="A5" s="507" t="s">
        <v>712</v>
      </c>
      <c r="B5" s="507" t="s">
        <v>178</v>
      </c>
      <c r="C5" s="507" t="s">
        <v>179</v>
      </c>
      <c r="D5" s="507" t="s">
        <v>82</v>
      </c>
      <c r="E5" s="507"/>
      <c r="F5" s="507"/>
      <c r="G5" s="507"/>
      <c r="H5" s="3"/>
      <c r="I5" s="3"/>
      <c r="J5" s="3"/>
      <c r="K5" s="3"/>
      <c r="L5" s="3"/>
      <c r="M5" s="3"/>
      <c r="N5" s="3"/>
      <c r="O5" s="3"/>
    </row>
    <row r="6" spans="1:15" ht="27.6" customHeight="1">
      <c r="A6" s="507" t="s">
        <v>83</v>
      </c>
      <c r="B6" s="507" t="s">
        <v>180</v>
      </c>
      <c r="C6" s="507" t="s">
        <v>181</v>
      </c>
      <c r="D6" s="507" t="s">
        <v>182</v>
      </c>
      <c r="E6" s="507" t="s">
        <v>183</v>
      </c>
      <c r="F6" s="507" t="s">
        <v>184</v>
      </c>
      <c r="G6" s="507" t="s">
        <v>90</v>
      </c>
      <c r="H6" s="3"/>
      <c r="I6" s="3"/>
      <c r="J6" s="3"/>
      <c r="K6" s="3"/>
      <c r="L6" s="3"/>
      <c r="M6" s="3"/>
      <c r="N6" s="3"/>
      <c r="O6" s="3"/>
    </row>
    <row r="7" spans="1:15" ht="27.6" customHeight="1">
      <c r="A7" s="507" t="s">
        <v>712</v>
      </c>
      <c r="B7" s="507" t="s">
        <v>185</v>
      </c>
      <c r="C7" s="507" t="s">
        <v>186</v>
      </c>
      <c r="D7" s="507" t="s">
        <v>82</v>
      </c>
      <c r="E7" s="507"/>
      <c r="F7" s="507"/>
      <c r="G7" s="507"/>
      <c r="H7" s="3"/>
      <c r="I7" s="3"/>
      <c r="J7" s="3"/>
      <c r="K7" s="3"/>
      <c r="L7" s="3"/>
      <c r="M7" s="3"/>
      <c r="N7" s="3"/>
      <c r="O7" s="3"/>
    </row>
    <row r="8" spans="1:15" ht="27.6" customHeight="1">
      <c r="A8" s="507" t="s">
        <v>94</v>
      </c>
      <c r="B8" s="507" t="s">
        <v>187</v>
      </c>
      <c r="C8" s="507" t="s">
        <v>188</v>
      </c>
      <c r="D8" s="507" t="s">
        <v>98</v>
      </c>
      <c r="E8" s="507" t="s">
        <v>189</v>
      </c>
      <c r="F8" s="507" t="s">
        <v>114</v>
      </c>
      <c r="G8" s="507" t="s">
        <v>99</v>
      </c>
      <c r="H8" s="3"/>
      <c r="I8" s="3"/>
      <c r="J8" s="3"/>
      <c r="K8" s="3"/>
      <c r="L8" s="3"/>
      <c r="M8" s="3"/>
      <c r="N8" s="3"/>
      <c r="O8" s="3"/>
    </row>
    <row r="9" spans="1:15" ht="27.6" customHeight="1">
      <c r="A9" s="507" t="s">
        <v>712</v>
      </c>
      <c r="B9" s="507" t="s">
        <v>190</v>
      </c>
      <c r="C9" s="507" t="s">
        <v>191</v>
      </c>
      <c r="D9" s="507" t="s">
        <v>82</v>
      </c>
      <c r="E9" s="507"/>
      <c r="F9" s="507"/>
      <c r="G9" s="507"/>
      <c r="H9" s="3"/>
      <c r="I9" s="3"/>
      <c r="J9" s="3"/>
      <c r="K9" s="3"/>
      <c r="L9" s="3"/>
      <c r="M9" s="3"/>
      <c r="N9" s="3"/>
      <c r="O9" s="3"/>
    </row>
    <row r="10" spans="1:15" ht="27.6" customHeight="1">
      <c r="A10" s="507" t="s">
        <v>1338</v>
      </c>
      <c r="B10" s="507" t="s">
        <v>116</v>
      </c>
      <c r="C10" s="507" t="s">
        <v>192</v>
      </c>
      <c r="D10" s="507" t="s">
        <v>193</v>
      </c>
      <c r="E10" s="507" t="s">
        <v>194</v>
      </c>
      <c r="F10" s="507" t="s">
        <v>195</v>
      </c>
      <c r="G10" s="507" t="s">
        <v>108</v>
      </c>
      <c r="H10" s="3"/>
      <c r="I10" s="3"/>
      <c r="J10" s="3"/>
      <c r="K10" s="3"/>
      <c r="L10" s="3"/>
      <c r="M10" s="3"/>
      <c r="N10" s="3"/>
      <c r="O10" s="3"/>
    </row>
    <row r="11" spans="1:15" ht="27.6" customHeight="1">
      <c r="A11" s="507" t="s">
        <v>712</v>
      </c>
      <c r="B11" s="507" t="s">
        <v>196</v>
      </c>
      <c r="C11" s="507" t="s">
        <v>197</v>
      </c>
      <c r="D11" s="507" t="s">
        <v>82</v>
      </c>
      <c r="E11" s="507"/>
      <c r="F11" s="507"/>
      <c r="G11" s="507"/>
      <c r="H11" s="3"/>
      <c r="I11" s="3"/>
      <c r="J11" s="3"/>
      <c r="K11" s="3"/>
      <c r="L11" s="3"/>
      <c r="M11" s="3"/>
      <c r="N11" s="3"/>
      <c r="O11" s="3"/>
    </row>
    <row r="12" spans="1:15" ht="27.6" customHeight="1">
      <c r="A12" s="507" t="s">
        <v>727</v>
      </c>
      <c r="B12" s="507" t="s">
        <v>198</v>
      </c>
      <c r="C12" s="507" t="s">
        <v>199</v>
      </c>
      <c r="D12" s="507" t="s">
        <v>200</v>
      </c>
      <c r="E12" s="507" t="s">
        <v>201</v>
      </c>
      <c r="F12" s="507" t="s">
        <v>202</v>
      </c>
      <c r="G12" s="507" t="s">
        <v>118</v>
      </c>
      <c r="H12" s="3"/>
      <c r="I12" s="3"/>
      <c r="J12" s="3"/>
      <c r="K12" s="3"/>
      <c r="L12" s="3"/>
      <c r="M12" s="3"/>
      <c r="N12" s="3"/>
      <c r="O12" s="3"/>
    </row>
    <row r="13" spans="1:15" ht="27.6" customHeight="1">
      <c r="A13" s="507" t="s">
        <v>712</v>
      </c>
      <c r="B13" s="507" t="s">
        <v>203</v>
      </c>
      <c r="C13" s="507" t="s">
        <v>204</v>
      </c>
      <c r="D13" s="507" t="s">
        <v>82</v>
      </c>
      <c r="E13" s="507"/>
      <c r="F13" s="507"/>
      <c r="G13" s="507"/>
      <c r="H13" s="3"/>
      <c r="I13" s="3"/>
      <c r="J13" s="3"/>
      <c r="K13" s="3"/>
      <c r="L13" s="3"/>
      <c r="M13" s="3"/>
      <c r="N13" s="3"/>
      <c r="O13" s="3"/>
    </row>
    <row r="14" spans="1:15" ht="27.6" customHeight="1">
      <c r="A14" s="507" t="s">
        <v>122</v>
      </c>
      <c r="B14" s="507" t="s">
        <v>205</v>
      </c>
      <c r="C14" s="507" t="s">
        <v>206</v>
      </c>
      <c r="D14" s="507" t="s">
        <v>207</v>
      </c>
      <c r="E14" s="507" t="s">
        <v>208</v>
      </c>
      <c r="F14" s="507" t="s">
        <v>209</v>
      </c>
      <c r="G14" s="507" t="s">
        <v>129</v>
      </c>
      <c r="H14" s="3"/>
      <c r="I14" s="3"/>
      <c r="J14" s="3"/>
      <c r="K14" s="3"/>
      <c r="L14" s="3"/>
      <c r="M14" s="3"/>
      <c r="N14" s="3"/>
      <c r="O14" s="3"/>
    </row>
    <row r="15" spans="1:15" ht="27.6" customHeight="1" thickBot="1">
      <c r="A15" s="507" t="s">
        <v>712</v>
      </c>
      <c r="B15" s="507" t="s">
        <v>210</v>
      </c>
      <c r="C15" s="507" t="s">
        <v>211</v>
      </c>
      <c r="D15" s="507" t="s">
        <v>82</v>
      </c>
      <c r="E15" s="507"/>
      <c r="F15" s="507"/>
      <c r="G15" s="507"/>
      <c r="H15" s="3"/>
      <c r="I15" s="3"/>
      <c r="J15" s="3"/>
      <c r="K15" s="3"/>
      <c r="L15" s="3"/>
      <c r="M15" s="3"/>
      <c r="N15" s="3"/>
      <c r="O15" s="3"/>
    </row>
    <row r="16" spans="1:15" ht="27.6" customHeight="1">
      <c r="A16" s="506" t="s">
        <v>5</v>
      </c>
      <c r="B16" s="506" t="s">
        <v>212</v>
      </c>
      <c r="C16" s="506" t="s">
        <v>213</v>
      </c>
      <c r="D16" s="506" t="s">
        <v>214</v>
      </c>
      <c r="E16" s="506" t="s">
        <v>215</v>
      </c>
      <c r="F16" s="506" t="s">
        <v>216</v>
      </c>
      <c r="G16" s="506" t="s">
        <v>138</v>
      </c>
      <c r="H16" s="3"/>
      <c r="I16" s="3"/>
      <c r="J16" s="3"/>
      <c r="K16" s="3"/>
      <c r="L16" s="3"/>
      <c r="M16" s="3"/>
      <c r="N16" s="3"/>
      <c r="O16" s="3"/>
    </row>
    <row r="17" spans="1:15" ht="27.6" customHeight="1" thickBot="1">
      <c r="A17" s="507" t="s">
        <v>712</v>
      </c>
      <c r="B17" s="507" t="s">
        <v>217</v>
      </c>
      <c r="C17" s="507" t="s">
        <v>218</v>
      </c>
      <c r="D17" s="507" t="s">
        <v>82</v>
      </c>
      <c r="E17" s="507"/>
      <c r="F17" s="507"/>
      <c r="G17" s="507"/>
      <c r="H17" s="3"/>
      <c r="I17" s="3"/>
      <c r="J17" s="3"/>
      <c r="K17" s="3"/>
      <c r="L17" s="3"/>
      <c r="M17" s="3"/>
      <c r="N17" s="3"/>
      <c r="O17" s="3"/>
    </row>
    <row r="18" spans="1:15" ht="27.6" customHeight="1">
      <c r="A18" s="506" t="s">
        <v>7</v>
      </c>
      <c r="B18" s="506"/>
      <c r="C18" s="506"/>
      <c r="D18" s="506"/>
      <c r="E18" s="506"/>
      <c r="F18" s="506"/>
      <c r="G18" s="506"/>
      <c r="H18" s="3"/>
      <c r="I18" s="3"/>
      <c r="J18" s="3"/>
      <c r="K18" s="3"/>
      <c r="L18" s="3"/>
      <c r="M18" s="3"/>
      <c r="N18" s="3"/>
      <c r="O18" s="3"/>
    </row>
    <row r="19" spans="1:15" ht="27.6" customHeight="1" thickBot="1">
      <c r="A19" s="507" t="s">
        <v>712</v>
      </c>
      <c r="B19" s="507"/>
      <c r="C19" s="507"/>
      <c r="D19" s="507"/>
      <c r="E19" s="507"/>
      <c r="F19" s="507"/>
      <c r="G19" s="507"/>
      <c r="H19" s="3"/>
      <c r="I19" s="3"/>
      <c r="J19" s="3"/>
      <c r="K19" s="3"/>
      <c r="L19" s="3"/>
      <c r="M19" s="3"/>
      <c r="N19" s="3"/>
      <c r="O19" s="3"/>
    </row>
    <row r="20" spans="1:15" ht="27.6" customHeight="1">
      <c r="A20" s="506" t="s">
        <v>8</v>
      </c>
      <c r="B20" s="506" t="s">
        <v>212</v>
      </c>
      <c r="C20" s="506" t="s">
        <v>213</v>
      </c>
      <c r="D20" s="506" t="s">
        <v>214</v>
      </c>
      <c r="E20" s="506" t="s">
        <v>215</v>
      </c>
      <c r="F20" s="506" t="s">
        <v>216</v>
      </c>
      <c r="G20" s="506" t="s">
        <v>138</v>
      </c>
      <c r="H20" s="3"/>
      <c r="I20" s="3"/>
      <c r="J20" s="3"/>
      <c r="K20" s="3"/>
      <c r="L20" s="3"/>
      <c r="M20" s="3"/>
      <c r="N20" s="3"/>
      <c r="O20" s="3"/>
    </row>
    <row r="21" spans="1:15" ht="27.6" customHeight="1" thickBot="1">
      <c r="A21" s="509" t="s">
        <v>712</v>
      </c>
      <c r="B21" s="507" t="s">
        <v>217</v>
      </c>
      <c r="C21" s="507" t="s">
        <v>218</v>
      </c>
      <c r="D21" s="507" t="s">
        <v>82</v>
      </c>
      <c r="E21" s="507"/>
      <c r="F21" s="507"/>
      <c r="G21" s="507"/>
      <c r="H21" s="3"/>
      <c r="I21" s="3"/>
      <c r="J21" s="3"/>
      <c r="K21" s="3"/>
      <c r="L21" s="3"/>
      <c r="M21" s="3"/>
      <c r="N21" s="3"/>
      <c r="O21" s="3"/>
    </row>
    <row r="22" spans="1:15" ht="27.6" customHeight="1">
      <c r="A22" s="723" t="s">
        <v>141</v>
      </c>
      <c r="B22" s="723"/>
      <c r="C22" s="723"/>
      <c r="D22" s="723"/>
      <c r="E22" s="723"/>
      <c r="F22" s="723"/>
      <c r="G22" s="723"/>
      <c r="H22" s="3"/>
      <c r="I22" s="3"/>
      <c r="J22" s="3"/>
      <c r="K22" s="3"/>
      <c r="L22" s="3"/>
      <c r="M22" s="3"/>
      <c r="N22" s="3"/>
      <c r="O22" s="3"/>
    </row>
    <row r="23" spans="1:15" ht="27.6" customHeight="1">
      <c r="A23" s="721" t="s">
        <v>1339</v>
      </c>
      <c r="B23" s="721"/>
      <c r="C23" s="721"/>
      <c r="D23" s="721"/>
      <c r="E23" s="721"/>
      <c r="F23" s="721"/>
      <c r="G23" s="721"/>
      <c r="H23" s="721"/>
      <c r="I23" s="721"/>
      <c r="J23" s="721"/>
      <c r="K23" s="3"/>
      <c r="L23" s="3"/>
      <c r="M23" s="3"/>
      <c r="N23" s="3"/>
      <c r="O23" s="3"/>
    </row>
    <row r="24" spans="1:15" ht="15.6">
      <c r="A24" s="3"/>
      <c r="B24" s="3"/>
      <c r="C24" s="3"/>
      <c r="D24" s="3"/>
      <c r="E24" s="3"/>
      <c r="F24" s="3"/>
      <c r="G24" s="3"/>
      <c r="H24" s="3"/>
      <c r="I24" s="3"/>
      <c r="J24" s="3"/>
      <c r="K24" s="3"/>
      <c r="L24" s="3"/>
      <c r="M24" s="3"/>
      <c r="N24" s="3"/>
      <c r="O24" s="3"/>
    </row>
    <row r="25" spans="1:15" ht="15.6">
      <c r="A25" s="3"/>
      <c r="B25" s="3"/>
      <c r="C25" s="3"/>
      <c r="D25" s="3"/>
      <c r="E25" s="3"/>
      <c r="F25" s="3"/>
      <c r="G25" s="3"/>
      <c r="H25" s="3"/>
      <c r="I25" s="3"/>
      <c r="J25" s="3"/>
      <c r="K25" s="3"/>
      <c r="L25" s="3"/>
      <c r="M25" s="3"/>
      <c r="N25" s="3"/>
      <c r="O25" s="3"/>
    </row>
    <row r="26" spans="1:15" ht="15.6">
      <c r="A26" s="3"/>
      <c r="B26" s="3"/>
      <c r="C26" s="3"/>
      <c r="D26" s="3"/>
      <c r="E26" s="3"/>
      <c r="F26" s="3"/>
      <c r="G26" s="3"/>
      <c r="H26" s="3"/>
      <c r="I26" s="3"/>
      <c r="J26" s="3"/>
      <c r="K26" s="3"/>
      <c r="L26" s="3"/>
      <c r="M26" s="3"/>
      <c r="N26" s="3"/>
      <c r="O26" s="3"/>
    </row>
    <row r="27" spans="1:15" ht="15.6">
      <c r="A27" s="3"/>
      <c r="B27" s="3"/>
      <c r="C27" s="3"/>
      <c r="D27" s="3"/>
      <c r="E27" s="3"/>
      <c r="F27" s="3"/>
      <c r="G27" s="3"/>
      <c r="H27" s="3"/>
      <c r="I27" s="3"/>
      <c r="J27" s="3"/>
      <c r="K27" s="3"/>
      <c r="L27" s="3"/>
      <c r="M27" s="3"/>
      <c r="N27" s="3"/>
      <c r="O27" s="3"/>
    </row>
    <row r="28" spans="1:15" ht="15.6">
      <c r="A28" s="3"/>
      <c r="B28" s="3"/>
      <c r="C28" s="3"/>
      <c r="D28" s="3"/>
      <c r="E28" s="3"/>
      <c r="F28" s="3"/>
      <c r="G28" s="3"/>
      <c r="H28" s="3"/>
      <c r="I28" s="3"/>
      <c r="J28" s="3"/>
      <c r="K28" s="3"/>
      <c r="L28" s="3"/>
      <c r="M28" s="3"/>
      <c r="N28" s="3"/>
      <c r="O28" s="3"/>
    </row>
    <row r="29" spans="1:15" ht="15.6">
      <c r="A29" s="3"/>
      <c r="B29" s="3"/>
      <c r="C29" s="3"/>
      <c r="D29" s="3"/>
      <c r="E29" s="3"/>
      <c r="F29" s="3"/>
      <c r="G29" s="3"/>
      <c r="H29" s="3"/>
      <c r="I29" s="3"/>
      <c r="J29" s="3"/>
      <c r="K29" s="3"/>
      <c r="L29" s="3"/>
      <c r="M29" s="3"/>
      <c r="N29" s="3"/>
      <c r="O29" s="3"/>
    </row>
    <row r="30" spans="1:15" ht="15.6">
      <c r="A30" s="3"/>
      <c r="B30" s="3"/>
      <c r="C30" s="3"/>
      <c r="D30" s="3"/>
      <c r="E30" s="3"/>
      <c r="F30" s="3"/>
      <c r="G30" s="3"/>
      <c r="H30" s="3"/>
      <c r="I30" s="3"/>
      <c r="J30" s="3"/>
      <c r="K30" s="3"/>
      <c r="L30" s="3"/>
      <c r="M30" s="3"/>
      <c r="N30" s="3"/>
      <c r="O30" s="3"/>
    </row>
  </sheetData>
  <mergeCells count="3">
    <mergeCell ref="A22:G22"/>
    <mergeCell ref="A23:J23"/>
    <mergeCell ref="A1:G1"/>
  </mergeCells>
  <phoneticPr fontId="3"/>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2FAC0-4586-49A8-A795-7418C97E9144}">
  <dimension ref="A1:AC26"/>
  <sheetViews>
    <sheetView workbookViewId="0">
      <selection sqref="A1:AA1"/>
    </sheetView>
  </sheetViews>
  <sheetFormatPr defaultColWidth="11.625" defaultRowHeight="14.4"/>
  <cols>
    <col min="1" max="1" width="15" style="1" customWidth="1"/>
    <col min="2" max="23" width="7.625" style="1" customWidth="1"/>
    <col min="24" max="25" width="11.625" style="1"/>
    <col min="26" max="26" width="13.5" style="1" customWidth="1"/>
    <col min="27" max="256" width="11.625" style="1"/>
    <col min="257" max="257" width="15" style="1" customWidth="1"/>
    <col min="258" max="279" width="6" style="1" customWidth="1"/>
    <col min="280" max="281" width="11.625" style="1"/>
    <col min="282" max="282" width="13.5" style="1" customWidth="1"/>
    <col min="283" max="512" width="11.625" style="1"/>
    <col min="513" max="513" width="15" style="1" customWidth="1"/>
    <col min="514" max="535" width="6" style="1" customWidth="1"/>
    <col min="536" max="537" width="11.625" style="1"/>
    <col min="538" max="538" width="13.5" style="1" customWidth="1"/>
    <col min="539" max="768" width="11.625" style="1"/>
    <col min="769" max="769" width="15" style="1" customWidth="1"/>
    <col min="770" max="791" width="6" style="1" customWidth="1"/>
    <col min="792" max="793" width="11.625" style="1"/>
    <col min="794" max="794" width="13.5" style="1" customWidth="1"/>
    <col min="795" max="1024" width="11.625" style="1"/>
    <col min="1025" max="1025" width="15" style="1" customWidth="1"/>
    <col min="1026" max="1047" width="6" style="1" customWidth="1"/>
    <col min="1048" max="1049" width="11.625" style="1"/>
    <col min="1050" max="1050" width="13.5" style="1" customWidth="1"/>
    <col min="1051" max="1280" width="11.625" style="1"/>
    <col min="1281" max="1281" width="15" style="1" customWidth="1"/>
    <col min="1282" max="1303" width="6" style="1" customWidth="1"/>
    <col min="1304" max="1305" width="11.625" style="1"/>
    <col min="1306" max="1306" width="13.5" style="1" customWidth="1"/>
    <col min="1307" max="1536" width="11.625" style="1"/>
    <col min="1537" max="1537" width="15" style="1" customWidth="1"/>
    <col min="1538" max="1559" width="6" style="1" customWidth="1"/>
    <col min="1560" max="1561" width="11.625" style="1"/>
    <col min="1562" max="1562" width="13.5" style="1" customWidth="1"/>
    <col min="1563" max="1792" width="11.625" style="1"/>
    <col min="1793" max="1793" width="15" style="1" customWidth="1"/>
    <col min="1794" max="1815" width="6" style="1" customWidth="1"/>
    <col min="1816" max="1817" width="11.625" style="1"/>
    <col min="1818" max="1818" width="13.5" style="1" customWidth="1"/>
    <col min="1819" max="2048" width="11.625" style="1"/>
    <col min="2049" max="2049" width="15" style="1" customWidth="1"/>
    <col min="2050" max="2071" width="6" style="1" customWidth="1"/>
    <col min="2072" max="2073" width="11.625" style="1"/>
    <col min="2074" max="2074" width="13.5" style="1" customWidth="1"/>
    <col min="2075" max="2304" width="11.625" style="1"/>
    <col min="2305" max="2305" width="15" style="1" customWidth="1"/>
    <col min="2306" max="2327" width="6" style="1" customWidth="1"/>
    <col min="2328" max="2329" width="11.625" style="1"/>
    <col min="2330" max="2330" width="13.5" style="1" customWidth="1"/>
    <col min="2331" max="2560" width="11.625" style="1"/>
    <col min="2561" max="2561" width="15" style="1" customWidth="1"/>
    <col min="2562" max="2583" width="6" style="1" customWidth="1"/>
    <col min="2584" max="2585" width="11.625" style="1"/>
    <col min="2586" max="2586" width="13.5" style="1" customWidth="1"/>
    <col min="2587" max="2816" width="11.625" style="1"/>
    <col min="2817" max="2817" width="15" style="1" customWidth="1"/>
    <col min="2818" max="2839" width="6" style="1" customWidth="1"/>
    <col min="2840" max="2841" width="11.625" style="1"/>
    <col min="2842" max="2842" width="13.5" style="1" customWidth="1"/>
    <col min="2843" max="3072" width="11.625" style="1"/>
    <col min="3073" max="3073" width="15" style="1" customWidth="1"/>
    <col min="3074" max="3095" width="6" style="1" customWidth="1"/>
    <col min="3096" max="3097" width="11.625" style="1"/>
    <col min="3098" max="3098" width="13.5" style="1" customWidth="1"/>
    <col min="3099" max="3328" width="11.625" style="1"/>
    <col min="3329" max="3329" width="15" style="1" customWidth="1"/>
    <col min="3330" max="3351" width="6" style="1" customWidth="1"/>
    <col min="3352" max="3353" width="11.625" style="1"/>
    <col min="3354" max="3354" width="13.5" style="1" customWidth="1"/>
    <col min="3355" max="3584" width="11.625" style="1"/>
    <col min="3585" max="3585" width="15" style="1" customWidth="1"/>
    <col min="3586" max="3607" width="6" style="1" customWidth="1"/>
    <col min="3608" max="3609" width="11.625" style="1"/>
    <col min="3610" max="3610" width="13.5" style="1" customWidth="1"/>
    <col min="3611" max="3840" width="11.625" style="1"/>
    <col min="3841" max="3841" width="15" style="1" customWidth="1"/>
    <col min="3842" max="3863" width="6" style="1" customWidth="1"/>
    <col min="3864" max="3865" width="11.625" style="1"/>
    <col min="3866" max="3866" width="13.5" style="1" customWidth="1"/>
    <col min="3867" max="4096" width="11.625" style="1"/>
    <col min="4097" max="4097" width="15" style="1" customWidth="1"/>
    <col min="4098" max="4119" width="6" style="1" customWidth="1"/>
    <col min="4120" max="4121" width="11.625" style="1"/>
    <col min="4122" max="4122" width="13.5" style="1" customWidth="1"/>
    <col min="4123" max="4352" width="11.625" style="1"/>
    <col min="4353" max="4353" width="15" style="1" customWidth="1"/>
    <col min="4354" max="4375" width="6" style="1" customWidth="1"/>
    <col min="4376" max="4377" width="11.625" style="1"/>
    <col min="4378" max="4378" width="13.5" style="1" customWidth="1"/>
    <col min="4379" max="4608" width="11.625" style="1"/>
    <col min="4609" max="4609" width="15" style="1" customWidth="1"/>
    <col min="4610" max="4631" width="6" style="1" customWidth="1"/>
    <col min="4632" max="4633" width="11.625" style="1"/>
    <col min="4634" max="4634" width="13.5" style="1" customWidth="1"/>
    <col min="4635" max="4864" width="11.625" style="1"/>
    <col min="4865" max="4865" width="15" style="1" customWidth="1"/>
    <col min="4866" max="4887" width="6" style="1" customWidth="1"/>
    <col min="4888" max="4889" width="11.625" style="1"/>
    <col min="4890" max="4890" width="13.5" style="1" customWidth="1"/>
    <col min="4891" max="5120" width="11.625" style="1"/>
    <col min="5121" max="5121" width="15" style="1" customWidth="1"/>
    <col min="5122" max="5143" width="6" style="1" customWidth="1"/>
    <col min="5144" max="5145" width="11.625" style="1"/>
    <col min="5146" max="5146" width="13.5" style="1" customWidth="1"/>
    <col min="5147" max="5376" width="11.625" style="1"/>
    <col min="5377" max="5377" width="15" style="1" customWidth="1"/>
    <col min="5378" max="5399" width="6" style="1" customWidth="1"/>
    <col min="5400" max="5401" width="11.625" style="1"/>
    <col min="5402" max="5402" width="13.5" style="1" customWidth="1"/>
    <col min="5403" max="5632" width="11.625" style="1"/>
    <col min="5633" max="5633" width="15" style="1" customWidth="1"/>
    <col min="5634" max="5655" width="6" style="1" customWidth="1"/>
    <col min="5656" max="5657" width="11.625" style="1"/>
    <col min="5658" max="5658" width="13.5" style="1" customWidth="1"/>
    <col min="5659" max="5888" width="11.625" style="1"/>
    <col min="5889" max="5889" width="15" style="1" customWidth="1"/>
    <col min="5890" max="5911" width="6" style="1" customWidth="1"/>
    <col min="5912" max="5913" width="11.625" style="1"/>
    <col min="5914" max="5914" width="13.5" style="1" customWidth="1"/>
    <col min="5915" max="6144" width="11.625" style="1"/>
    <col min="6145" max="6145" width="15" style="1" customWidth="1"/>
    <col min="6146" max="6167" width="6" style="1" customWidth="1"/>
    <col min="6168" max="6169" width="11.625" style="1"/>
    <col min="6170" max="6170" width="13.5" style="1" customWidth="1"/>
    <col min="6171" max="6400" width="11.625" style="1"/>
    <col min="6401" max="6401" width="15" style="1" customWidth="1"/>
    <col min="6402" max="6423" width="6" style="1" customWidth="1"/>
    <col min="6424" max="6425" width="11.625" style="1"/>
    <col min="6426" max="6426" width="13.5" style="1" customWidth="1"/>
    <col min="6427" max="6656" width="11.625" style="1"/>
    <col min="6657" max="6657" width="15" style="1" customWidth="1"/>
    <col min="6658" max="6679" width="6" style="1" customWidth="1"/>
    <col min="6680" max="6681" width="11.625" style="1"/>
    <col min="6682" max="6682" width="13.5" style="1" customWidth="1"/>
    <col min="6683" max="6912" width="11.625" style="1"/>
    <col min="6913" max="6913" width="15" style="1" customWidth="1"/>
    <col min="6914" max="6935" width="6" style="1" customWidth="1"/>
    <col min="6936" max="6937" width="11.625" style="1"/>
    <col min="6938" max="6938" width="13.5" style="1" customWidth="1"/>
    <col min="6939" max="7168" width="11.625" style="1"/>
    <col min="7169" max="7169" width="15" style="1" customWidth="1"/>
    <col min="7170" max="7191" width="6" style="1" customWidth="1"/>
    <col min="7192" max="7193" width="11.625" style="1"/>
    <col min="7194" max="7194" width="13.5" style="1" customWidth="1"/>
    <col min="7195" max="7424" width="11.625" style="1"/>
    <col min="7425" max="7425" width="15" style="1" customWidth="1"/>
    <col min="7426" max="7447" width="6" style="1" customWidth="1"/>
    <col min="7448" max="7449" width="11.625" style="1"/>
    <col min="7450" max="7450" width="13.5" style="1" customWidth="1"/>
    <col min="7451" max="7680" width="11.625" style="1"/>
    <col min="7681" max="7681" width="15" style="1" customWidth="1"/>
    <col min="7682" max="7703" width="6" style="1" customWidth="1"/>
    <col min="7704" max="7705" width="11.625" style="1"/>
    <col min="7706" max="7706" width="13.5" style="1" customWidth="1"/>
    <col min="7707" max="7936" width="11.625" style="1"/>
    <col min="7937" max="7937" width="15" style="1" customWidth="1"/>
    <col min="7938" max="7959" width="6" style="1" customWidth="1"/>
    <col min="7960" max="7961" width="11.625" style="1"/>
    <col min="7962" max="7962" width="13.5" style="1" customWidth="1"/>
    <col min="7963" max="8192" width="11.625" style="1"/>
    <col min="8193" max="8193" width="15" style="1" customWidth="1"/>
    <col min="8194" max="8215" width="6" style="1" customWidth="1"/>
    <col min="8216" max="8217" width="11.625" style="1"/>
    <col min="8218" max="8218" width="13.5" style="1" customWidth="1"/>
    <col min="8219" max="8448" width="11.625" style="1"/>
    <col min="8449" max="8449" width="15" style="1" customWidth="1"/>
    <col min="8450" max="8471" width="6" style="1" customWidth="1"/>
    <col min="8472" max="8473" width="11.625" style="1"/>
    <col min="8474" max="8474" width="13.5" style="1" customWidth="1"/>
    <col min="8475" max="8704" width="11.625" style="1"/>
    <col min="8705" max="8705" width="15" style="1" customWidth="1"/>
    <col min="8706" max="8727" width="6" style="1" customWidth="1"/>
    <col min="8728" max="8729" width="11.625" style="1"/>
    <col min="8730" max="8730" width="13.5" style="1" customWidth="1"/>
    <col min="8731" max="8960" width="11.625" style="1"/>
    <col min="8961" max="8961" width="15" style="1" customWidth="1"/>
    <col min="8962" max="8983" width="6" style="1" customWidth="1"/>
    <col min="8984" max="8985" width="11.625" style="1"/>
    <col min="8986" max="8986" width="13.5" style="1" customWidth="1"/>
    <col min="8987" max="9216" width="11.625" style="1"/>
    <col min="9217" max="9217" width="15" style="1" customWidth="1"/>
    <col min="9218" max="9239" width="6" style="1" customWidth="1"/>
    <col min="9240" max="9241" width="11.625" style="1"/>
    <col min="9242" max="9242" width="13.5" style="1" customWidth="1"/>
    <col min="9243" max="9472" width="11.625" style="1"/>
    <col min="9473" max="9473" width="15" style="1" customWidth="1"/>
    <col min="9474" max="9495" width="6" style="1" customWidth="1"/>
    <col min="9496" max="9497" width="11.625" style="1"/>
    <col min="9498" max="9498" width="13.5" style="1" customWidth="1"/>
    <col min="9499" max="9728" width="11.625" style="1"/>
    <col min="9729" max="9729" width="15" style="1" customWidth="1"/>
    <col min="9730" max="9751" width="6" style="1" customWidth="1"/>
    <col min="9752" max="9753" width="11.625" style="1"/>
    <col min="9754" max="9754" width="13.5" style="1" customWidth="1"/>
    <col min="9755" max="9984" width="11.625" style="1"/>
    <col min="9985" max="9985" width="15" style="1" customWidth="1"/>
    <col min="9986" max="10007" width="6" style="1" customWidth="1"/>
    <col min="10008" max="10009" width="11.625" style="1"/>
    <col min="10010" max="10010" width="13.5" style="1" customWidth="1"/>
    <col min="10011" max="10240" width="11.625" style="1"/>
    <col min="10241" max="10241" width="15" style="1" customWidth="1"/>
    <col min="10242" max="10263" width="6" style="1" customWidth="1"/>
    <col min="10264" max="10265" width="11.625" style="1"/>
    <col min="10266" max="10266" width="13.5" style="1" customWidth="1"/>
    <col min="10267" max="10496" width="11.625" style="1"/>
    <col min="10497" max="10497" width="15" style="1" customWidth="1"/>
    <col min="10498" max="10519" width="6" style="1" customWidth="1"/>
    <col min="10520" max="10521" width="11.625" style="1"/>
    <col min="10522" max="10522" width="13.5" style="1" customWidth="1"/>
    <col min="10523" max="10752" width="11.625" style="1"/>
    <col min="10753" max="10753" width="15" style="1" customWidth="1"/>
    <col min="10754" max="10775" width="6" style="1" customWidth="1"/>
    <col min="10776" max="10777" width="11.625" style="1"/>
    <col min="10778" max="10778" width="13.5" style="1" customWidth="1"/>
    <col min="10779" max="11008" width="11.625" style="1"/>
    <col min="11009" max="11009" width="15" style="1" customWidth="1"/>
    <col min="11010" max="11031" width="6" style="1" customWidth="1"/>
    <col min="11032" max="11033" width="11.625" style="1"/>
    <col min="11034" max="11034" width="13.5" style="1" customWidth="1"/>
    <col min="11035" max="11264" width="11.625" style="1"/>
    <col min="11265" max="11265" width="15" style="1" customWidth="1"/>
    <col min="11266" max="11287" width="6" style="1" customWidth="1"/>
    <col min="11288" max="11289" width="11.625" style="1"/>
    <col min="11290" max="11290" width="13.5" style="1" customWidth="1"/>
    <col min="11291" max="11520" width="11.625" style="1"/>
    <col min="11521" max="11521" width="15" style="1" customWidth="1"/>
    <col min="11522" max="11543" width="6" style="1" customWidth="1"/>
    <col min="11544" max="11545" width="11.625" style="1"/>
    <col min="11546" max="11546" width="13.5" style="1" customWidth="1"/>
    <col min="11547" max="11776" width="11.625" style="1"/>
    <col min="11777" max="11777" width="15" style="1" customWidth="1"/>
    <col min="11778" max="11799" width="6" style="1" customWidth="1"/>
    <col min="11800" max="11801" width="11.625" style="1"/>
    <col min="11802" max="11802" width="13.5" style="1" customWidth="1"/>
    <col min="11803" max="12032" width="11.625" style="1"/>
    <col min="12033" max="12033" width="15" style="1" customWidth="1"/>
    <col min="12034" max="12055" width="6" style="1" customWidth="1"/>
    <col min="12056" max="12057" width="11.625" style="1"/>
    <col min="12058" max="12058" width="13.5" style="1" customWidth="1"/>
    <col min="12059" max="12288" width="11.625" style="1"/>
    <col min="12289" max="12289" width="15" style="1" customWidth="1"/>
    <col min="12290" max="12311" width="6" style="1" customWidth="1"/>
    <col min="12312" max="12313" width="11.625" style="1"/>
    <col min="12314" max="12314" width="13.5" style="1" customWidth="1"/>
    <col min="12315" max="12544" width="11.625" style="1"/>
    <col min="12545" max="12545" width="15" style="1" customWidth="1"/>
    <col min="12546" max="12567" width="6" style="1" customWidth="1"/>
    <col min="12568" max="12569" width="11.625" style="1"/>
    <col min="12570" max="12570" width="13.5" style="1" customWidth="1"/>
    <col min="12571" max="12800" width="11.625" style="1"/>
    <col min="12801" max="12801" width="15" style="1" customWidth="1"/>
    <col min="12802" max="12823" width="6" style="1" customWidth="1"/>
    <col min="12824" max="12825" width="11.625" style="1"/>
    <col min="12826" max="12826" width="13.5" style="1" customWidth="1"/>
    <col min="12827" max="13056" width="11.625" style="1"/>
    <col min="13057" max="13057" width="15" style="1" customWidth="1"/>
    <col min="13058" max="13079" width="6" style="1" customWidth="1"/>
    <col min="13080" max="13081" width="11.625" style="1"/>
    <col min="13082" max="13082" width="13.5" style="1" customWidth="1"/>
    <col min="13083" max="13312" width="11.625" style="1"/>
    <col min="13313" max="13313" width="15" style="1" customWidth="1"/>
    <col min="13314" max="13335" width="6" style="1" customWidth="1"/>
    <col min="13336" max="13337" width="11.625" style="1"/>
    <col min="13338" max="13338" width="13.5" style="1" customWidth="1"/>
    <col min="13339" max="13568" width="11.625" style="1"/>
    <col min="13569" max="13569" width="15" style="1" customWidth="1"/>
    <col min="13570" max="13591" width="6" style="1" customWidth="1"/>
    <col min="13592" max="13593" width="11.625" style="1"/>
    <col min="13594" max="13594" width="13.5" style="1" customWidth="1"/>
    <col min="13595" max="13824" width="11.625" style="1"/>
    <col min="13825" max="13825" width="15" style="1" customWidth="1"/>
    <col min="13826" max="13847" width="6" style="1" customWidth="1"/>
    <col min="13848" max="13849" width="11.625" style="1"/>
    <col min="13850" max="13850" width="13.5" style="1" customWidth="1"/>
    <col min="13851" max="14080" width="11.625" style="1"/>
    <col min="14081" max="14081" width="15" style="1" customWidth="1"/>
    <col min="14082" max="14103" width="6" style="1" customWidth="1"/>
    <col min="14104" max="14105" width="11.625" style="1"/>
    <col min="14106" max="14106" width="13.5" style="1" customWidth="1"/>
    <col min="14107" max="14336" width="11.625" style="1"/>
    <col min="14337" max="14337" width="15" style="1" customWidth="1"/>
    <col min="14338" max="14359" width="6" style="1" customWidth="1"/>
    <col min="14360" max="14361" width="11.625" style="1"/>
    <col min="14362" max="14362" width="13.5" style="1" customWidth="1"/>
    <col min="14363" max="14592" width="11.625" style="1"/>
    <col min="14593" max="14593" width="15" style="1" customWidth="1"/>
    <col min="14594" max="14615" width="6" style="1" customWidth="1"/>
    <col min="14616" max="14617" width="11.625" style="1"/>
    <col min="14618" max="14618" width="13.5" style="1" customWidth="1"/>
    <col min="14619" max="14848" width="11.625" style="1"/>
    <col min="14849" max="14849" width="15" style="1" customWidth="1"/>
    <col min="14850" max="14871" width="6" style="1" customWidth="1"/>
    <col min="14872" max="14873" width="11.625" style="1"/>
    <col min="14874" max="14874" width="13.5" style="1" customWidth="1"/>
    <col min="14875" max="15104" width="11.625" style="1"/>
    <col min="15105" max="15105" width="15" style="1" customWidth="1"/>
    <col min="15106" max="15127" width="6" style="1" customWidth="1"/>
    <col min="15128" max="15129" width="11.625" style="1"/>
    <col min="15130" max="15130" width="13.5" style="1" customWidth="1"/>
    <col min="15131" max="15360" width="11.625" style="1"/>
    <col min="15361" max="15361" width="15" style="1" customWidth="1"/>
    <col min="15362" max="15383" width="6" style="1" customWidth="1"/>
    <col min="15384" max="15385" width="11.625" style="1"/>
    <col min="15386" max="15386" width="13.5" style="1" customWidth="1"/>
    <col min="15387" max="15616" width="11.625" style="1"/>
    <col min="15617" max="15617" width="15" style="1" customWidth="1"/>
    <col min="15618" max="15639" width="6" style="1" customWidth="1"/>
    <col min="15640" max="15641" width="11.625" style="1"/>
    <col min="15642" max="15642" width="13.5" style="1" customWidth="1"/>
    <col min="15643" max="15872" width="11.625" style="1"/>
    <col min="15873" max="15873" width="15" style="1" customWidth="1"/>
    <col min="15874" max="15895" width="6" style="1" customWidth="1"/>
    <col min="15896" max="15897" width="11.625" style="1"/>
    <col min="15898" max="15898" width="13.5" style="1" customWidth="1"/>
    <col min="15899" max="16128" width="11.625" style="1"/>
    <col min="16129" max="16129" width="15" style="1" customWidth="1"/>
    <col min="16130" max="16151" width="6" style="1" customWidth="1"/>
    <col min="16152" max="16153" width="11.625" style="1"/>
    <col min="16154" max="16154" width="13.5" style="1" customWidth="1"/>
    <col min="16155" max="16384" width="11.625" style="1"/>
  </cols>
  <sheetData>
    <row r="1" spans="1:29" ht="27.6" customHeight="1">
      <c r="A1" s="667" t="s">
        <v>1384</v>
      </c>
      <c r="B1" s="667"/>
      <c r="C1" s="667"/>
      <c r="D1" s="667"/>
      <c r="E1" s="667"/>
      <c r="F1" s="667"/>
      <c r="G1" s="667"/>
      <c r="H1" s="667"/>
      <c r="I1" s="667"/>
      <c r="J1" s="667"/>
      <c r="K1" s="667"/>
      <c r="L1" s="667"/>
      <c r="M1" s="667"/>
      <c r="N1" s="667"/>
      <c r="O1" s="667"/>
      <c r="P1" s="667"/>
      <c r="Q1" s="667"/>
      <c r="R1" s="667"/>
      <c r="S1" s="667"/>
      <c r="T1" s="667"/>
      <c r="U1" s="667"/>
      <c r="V1" s="667"/>
      <c r="W1" s="667"/>
      <c r="X1" s="667"/>
      <c r="Y1" s="667"/>
      <c r="Z1" s="667"/>
      <c r="AA1" s="667"/>
      <c r="AB1" s="3"/>
      <c r="AC1" s="3"/>
    </row>
    <row r="2" spans="1:29" ht="27.6" customHeight="1" thickBot="1">
      <c r="A2" s="118"/>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3"/>
      <c r="AC2" s="3"/>
    </row>
    <row r="3" spans="1:29" ht="27.6" customHeight="1" thickBot="1">
      <c r="A3" s="724" t="s">
        <v>219</v>
      </c>
      <c r="B3" s="724" t="s">
        <v>220</v>
      </c>
      <c r="C3" s="724" t="s">
        <v>220</v>
      </c>
      <c r="D3" s="724" t="s">
        <v>220</v>
      </c>
      <c r="E3" s="724" t="s">
        <v>220</v>
      </c>
      <c r="F3" s="724" t="s">
        <v>220</v>
      </c>
      <c r="G3" s="724" t="s">
        <v>220</v>
      </c>
      <c r="H3" s="724" t="s">
        <v>220</v>
      </c>
      <c r="I3" s="724" t="s">
        <v>220</v>
      </c>
      <c r="J3" s="724" t="s">
        <v>220</v>
      </c>
      <c r="K3" s="724" t="s">
        <v>220</v>
      </c>
      <c r="L3" s="724" t="s">
        <v>221</v>
      </c>
      <c r="M3" s="724" t="s">
        <v>221</v>
      </c>
      <c r="N3" s="724" t="s">
        <v>221</v>
      </c>
      <c r="O3" s="724" t="s">
        <v>221</v>
      </c>
      <c r="P3" s="724" t="s">
        <v>221</v>
      </c>
      <c r="Q3" s="724" t="s">
        <v>221</v>
      </c>
      <c r="R3" s="724" t="s">
        <v>221</v>
      </c>
      <c r="S3" s="724" t="s">
        <v>221</v>
      </c>
      <c r="T3" s="724" t="s">
        <v>221</v>
      </c>
      <c r="U3" s="724" t="s">
        <v>221</v>
      </c>
      <c r="V3" s="724" t="s">
        <v>221</v>
      </c>
      <c r="W3" s="724" t="s">
        <v>221</v>
      </c>
      <c r="X3" s="724" t="s">
        <v>5</v>
      </c>
      <c r="Y3" s="724" t="s">
        <v>6</v>
      </c>
      <c r="Z3" s="724" t="s">
        <v>7</v>
      </c>
      <c r="AA3" s="724" t="s">
        <v>8</v>
      </c>
      <c r="AB3" s="3"/>
      <c r="AC3" s="3"/>
    </row>
    <row r="4" spans="1:29" ht="27.6" customHeight="1" thickBot="1">
      <c r="A4" s="726"/>
      <c r="B4" s="532" t="s">
        <v>222</v>
      </c>
      <c r="C4" s="532" t="s">
        <v>223</v>
      </c>
      <c r="D4" s="532" t="s">
        <v>224</v>
      </c>
      <c r="E4" s="532" t="s">
        <v>225</v>
      </c>
      <c r="F4" s="532" t="s">
        <v>226</v>
      </c>
      <c r="G4" s="532" t="s">
        <v>227</v>
      </c>
      <c r="H4" s="532" t="s">
        <v>228</v>
      </c>
      <c r="I4" s="532" t="s">
        <v>229</v>
      </c>
      <c r="J4" s="532" t="s">
        <v>230</v>
      </c>
      <c r="K4" s="532" t="s">
        <v>231</v>
      </c>
      <c r="L4" s="532" t="s">
        <v>232</v>
      </c>
      <c r="M4" s="532" t="s">
        <v>233</v>
      </c>
      <c r="N4" s="532" t="s">
        <v>222</v>
      </c>
      <c r="O4" s="532" t="s">
        <v>704</v>
      </c>
      <c r="P4" s="532" t="s">
        <v>224</v>
      </c>
      <c r="Q4" s="532" t="s">
        <v>705</v>
      </c>
      <c r="R4" s="532" t="s">
        <v>706</v>
      </c>
      <c r="S4" s="532" t="s">
        <v>227</v>
      </c>
      <c r="T4" s="532" t="s">
        <v>228</v>
      </c>
      <c r="U4" s="532" t="s">
        <v>229</v>
      </c>
      <c r="V4" s="532" t="s">
        <v>230</v>
      </c>
      <c r="W4" s="532" t="s">
        <v>231</v>
      </c>
      <c r="X4" s="725"/>
      <c r="Y4" s="725"/>
      <c r="Z4" s="725"/>
      <c r="AA4" s="725"/>
      <c r="AB4" s="3"/>
      <c r="AC4" s="3"/>
    </row>
    <row r="5" spans="1:29" ht="27.6" customHeight="1">
      <c r="A5" s="533" t="s">
        <v>234</v>
      </c>
      <c r="B5" s="534">
        <v>19</v>
      </c>
      <c r="C5" s="534">
        <v>19</v>
      </c>
      <c r="D5" s="534">
        <v>7</v>
      </c>
      <c r="E5" s="534">
        <v>6</v>
      </c>
      <c r="F5" s="534">
        <v>25</v>
      </c>
      <c r="G5" s="534">
        <v>51</v>
      </c>
      <c r="H5" s="534">
        <v>27</v>
      </c>
      <c r="I5" s="534">
        <v>29</v>
      </c>
      <c r="J5" s="534">
        <v>93</v>
      </c>
      <c r="K5" s="534">
        <v>264</v>
      </c>
      <c r="L5" s="534">
        <v>304</v>
      </c>
      <c r="M5" s="534">
        <v>130</v>
      </c>
      <c r="N5" s="534">
        <v>87</v>
      </c>
      <c r="O5" s="534">
        <v>219</v>
      </c>
      <c r="P5" s="534">
        <v>291</v>
      </c>
      <c r="Q5" s="534">
        <v>83</v>
      </c>
      <c r="R5" s="534">
        <v>106</v>
      </c>
      <c r="S5" s="534">
        <v>345</v>
      </c>
      <c r="T5" s="534">
        <v>144</v>
      </c>
      <c r="U5" s="534">
        <v>24</v>
      </c>
      <c r="V5" s="534">
        <v>9</v>
      </c>
      <c r="W5" s="534">
        <v>13</v>
      </c>
      <c r="X5" s="534">
        <v>2295</v>
      </c>
      <c r="Y5" s="534">
        <v>12</v>
      </c>
      <c r="Z5" s="534">
        <v>14</v>
      </c>
      <c r="AA5" s="534">
        <v>2321</v>
      </c>
      <c r="AB5" s="3"/>
      <c r="AC5" s="3"/>
    </row>
    <row r="6" spans="1:29" ht="27.6" customHeight="1">
      <c r="A6" s="535" t="s">
        <v>712</v>
      </c>
      <c r="B6" s="536">
        <f t="shared" ref="B6:X6" si="0">B5/$X5*100</f>
        <v>0.82788671023965132</v>
      </c>
      <c r="C6" s="536">
        <f t="shared" si="0"/>
        <v>0.82788671023965132</v>
      </c>
      <c r="D6" s="536">
        <f t="shared" si="0"/>
        <v>0.30501089324618735</v>
      </c>
      <c r="E6" s="536">
        <f t="shared" si="0"/>
        <v>0.26143790849673199</v>
      </c>
      <c r="F6" s="536">
        <f t="shared" si="0"/>
        <v>1.0893246187363834</v>
      </c>
      <c r="G6" s="536">
        <f t="shared" si="0"/>
        <v>2.2222222222222223</v>
      </c>
      <c r="H6" s="536">
        <f t="shared" si="0"/>
        <v>1.1764705882352942</v>
      </c>
      <c r="I6" s="536">
        <f t="shared" si="0"/>
        <v>1.2636165577342049</v>
      </c>
      <c r="J6" s="536">
        <f t="shared" si="0"/>
        <v>4.0522875816993462</v>
      </c>
      <c r="K6" s="536">
        <f t="shared" si="0"/>
        <v>11.503267973856209</v>
      </c>
      <c r="L6" s="536">
        <f t="shared" si="0"/>
        <v>13.246187363834421</v>
      </c>
      <c r="M6" s="536">
        <f t="shared" si="0"/>
        <v>5.6644880174291936</v>
      </c>
      <c r="N6" s="536">
        <f t="shared" si="0"/>
        <v>3.7908496732026142</v>
      </c>
      <c r="O6" s="536">
        <f t="shared" si="0"/>
        <v>9.5424836601307188</v>
      </c>
      <c r="P6" s="536">
        <f t="shared" si="0"/>
        <v>12.679738562091503</v>
      </c>
      <c r="Q6" s="536">
        <f t="shared" si="0"/>
        <v>3.6165577342047928</v>
      </c>
      <c r="R6" s="536">
        <f t="shared" si="0"/>
        <v>4.6187363834422657</v>
      </c>
      <c r="S6" s="536">
        <f t="shared" si="0"/>
        <v>15.032679738562091</v>
      </c>
      <c r="T6" s="536">
        <f t="shared" si="0"/>
        <v>6.2745098039215685</v>
      </c>
      <c r="U6" s="536">
        <f t="shared" si="0"/>
        <v>1.0457516339869279</v>
      </c>
      <c r="V6" s="536">
        <f t="shared" si="0"/>
        <v>0.39215686274509803</v>
      </c>
      <c r="W6" s="536">
        <f t="shared" si="0"/>
        <v>0.56644880174291945</v>
      </c>
      <c r="X6" s="536">
        <f t="shared" si="0"/>
        <v>100</v>
      </c>
      <c r="Y6" s="534"/>
      <c r="Z6" s="534"/>
      <c r="AA6" s="534"/>
      <c r="AB6" s="3"/>
      <c r="AC6" s="3"/>
    </row>
    <row r="7" spans="1:29" ht="27.6" customHeight="1">
      <c r="A7" s="535" t="s">
        <v>235</v>
      </c>
      <c r="B7" s="534">
        <v>5</v>
      </c>
      <c r="C7" s="534">
        <v>14</v>
      </c>
      <c r="D7" s="534">
        <v>7</v>
      </c>
      <c r="E7" s="534">
        <v>2</v>
      </c>
      <c r="F7" s="534">
        <v>8</v>
      </c>
      <c r="G7" s="534">
        <v>21</v>
      </c>
      <c r="H7" s="534">
        <v>11</v>
      </c>
      <c r="I7" s="534">
        <v>9</v>
      </c>
      <c r="J7" s="534">
        <v>29</v>
      </c>
      <c r="K7" s="534">
        <v>101</v>
      </c>
      <c r="L7" s="534">
        <v>165</v>
      </c>
      <c r="M7" s="534">
        <v>66</v>
      </c>
      <c r="N7" s="534">
        <v>46</v>
      </c>
      <c r="O7" s="534">
        <v>86</v>
      </c>
      <c r="P7" s="534">
        <v>116</v>
      </c>
      <c r="Q7" s="534">
        <v>55</v>
      </c>
      <c r="R7" s="534">
        <v>32</v>
      </c>
      <c r="S7" s="534">
        <v>167</v>
      </c>
      <c r="T7" s="534">
        <v>80</v>
      </c>
      <c r="U7" s="534">
        <v>16</v>
      </c>
      <c r="V7" s="534">
        <v>5</v>
      </c>
      <c r="W7" s="534">
        <v>9</v>
      </c>
      <c r="X7" s="534">
        <v>1050</v>
      </c>
      <c r="Y7" s="534">
        <v>4</v>
      </c>
      <c r="Z7" s="534">
        <v>3</v>
      </c>
      <c r="AA7" s="534">
        <v>1057</v>
      </c>
      <c r="AB7" s="3"/>
      <c r="AC7" s="3"/>
    </row>
    <row r="8" spans="1:29" ht="27.6" customHeight="1" thickBot="1">
      <c r="A8" s="535" t="s">
        <v>712</v>
      </c>
      <c r="B8" s="536">
        <f t="shared" ref="B8:X8" si="1">B7/$X7*100</f>
        <v>0.47619047619047622</v>
      </c>
      <c r="C8" s="536">
        <f t="shared" si="1"/>
        <v>1.3333333333333335</v>
      </c>
      <c r="D8" s="536">
        <f t="shared" si="1"/>
        <v>0.66666666666666674</v>
      </c>
      <c r="E8" s="536">
        <f t="shared" si="1"/>
        <v>0.19047619047619047</v>
      </c>
      <c r="F8" s="536">
        <f t="shared" si="1"/>
        <v>0.76190476190476186</v>
      </c>
      <c r="G8" s="536">
        <f t="shared" si="1"/>
        <v>2</v>
      </c>
      <c r="H8" s="536">
        <f t="shared" si="1"/>
        <v>1.0476190476190477</v>
      </c>
      <c r="I8" s="536">
        <f t="shared" si="1"/>
        <v>0.85714285714285721</v>
      </c>
      <c r="J8" s="536">
        <f t="shared" si="1"/>
        <v>2.7619047619047619</v>
      </c>
      <c r="K8" s="536">
        <f t="shared" si="1"/>
        <v>9.6190476190476186</v>
      </c>
      <c r="L8" s="536">
        <f t="shared" si="1"/>
        <v>15.714285714285714</v>
      </c>
      <c r="M8" s="536">
        <f t="shared" si="1"/>
        <v>6.2857142857142865</v>
      </c>
      <c r="N8" s="536">
        <f t="shared" si="1"/>
        <v>4.3809523809523814</v>
      </c>
      <c r="O8" s="536">
        <f t="shared" si="1"/>
        <v>8.1904761904761916</v>
      </c>
      <c r="P8" s="536">
        <f t="shared" si="1"/>
        <v>11.047619047619047</v>
      </c>
      <c r="Q8" s="536">
        <f t="shared" si="1"/>
        <v>5.2380952380952381</v>
      </c>
      <c r="R8" s="536">
        <f t="shared" si="1"/>
        <v>3.0476190476190474</v>
      </c>
      <c r="S8" s="536">
        <f t="shared" si="1"/>
        <v>15.904761904761905</v>
      </c>
      <c r="T8" s="536">
        <f t="shared" si="1"/>
        <v>7.6190476190476195</v>
      </c>
      <c r="U8" s="536">
        <f t="shared" si="1"/>
        <v>1.5238095238095237</v>
      </c>
      <c r="V8" s="536">
        <f t="shared" si="1"/>
        <v>0.47619047619047622</v>
      </c>
      <c r="W8" s="536">
        <f t="shared" si="1"/>
        <v>0.85714285714285721</v>
      </c>
      <c r="X8" s="536">
        <f t="shared" si="1"/>
        <v>100</v>
      </c>
      <c r="Y8" s="534"/>
      <c r="Z8" s="534"/>
      <c r="AA8" s="534"/>
      <c r="AB8" s="3"/>
      <c r="AC8" s="3"/>
    </row>
    <row r="9" spans="1:29" ht="27.6" customHeight="1">
      <c r="A9" s="533" t="s">
        <v>8</v>
      </c>
      <c r="B9" s="537">
        <v>24</v>
      </c>
      <c r="C9" s="537">
        <v>33</v>
      </c>
      <c r="D9" s="537">
        <v>14</v>
      </c>
      <c r="E9" s="537">
        <v>8</v>
      </c>
      <c r="F9" s="537">
        <v>33</v>
      </c>
      <c r="G9" s="537">
        <v>72</v>
      </c>
      <c r="H9" s="537">
        <v>38</v>
      </c>
      <c r="I9" s="537">
        <v>38</v>
      </c>
      <c r="J9" s="537">
        <v>122</v>
      </c>
      <c r="K9" s="537">
        <v>365</v>
      </c>
      <c r="L9" s="537">
        <v>469</v>
      </c>
      <c r="M9" s="537">
        <v>196</v>
      </c>
      <c r="N9" s="537">
        <v>133</v>
      </c>
      <c r="O9" s="537">
        <v>305</v>
      </c>
      <c r="P9" s="537">
        <v>407</v>
      </c>
      <c r="Q9" s="537">
        <v>138</v>
      </c>
      <c r="R9" s="537">
        <v>138</v>
      </c>
      <c r="S9" s="537">
        <v>512</v>
      </c>
      <c r="T9" s="537">
        <v>224</v>
      </c>
      <c r="U9" s="537">
        <v>40</v>
      </c>
      <c r="V9" s="537">
        <v>14</v>
      </c>
      <c r="W9" s="537">
        <v>22</v>
      </c>
      <c r="X9" s="537">
        <v>3345</v>
      </c>
      <c r="Y9" s="537">
        <v>16</v>
      </c>
      <c r="Z9" s="537">
        <v>17</v>
      </c>
      <c r="AA9" s="537">
        <v>3378</v>
      </c>
      <c r="AB9" s="3"/>
      <c r="AC9" s="3"/>
    </row>
    <row r="10" spans="1:29" ht="27.6" customHeight="1" thickBot="1">
      <c r="A10" s="538" t="s">
        <v>712</v>
      </c>
      <c r="B10" s="540">
        <f t="shared" ref="B10:X10" si="2">B9/$X9*100</f>
        <v>0.71748878923766812</v>
      </c>
      <c r="C10" s="540">
        <f t="shared" si="2"/>
        <v>0.98654708520179368</v>
      </c>
      <c r="D10" s="540">
        <f t="shared" si="2"/>
        <v>0.41853512705530649</v>
      </c>
      <c r="E10" s="540">
        <f t="shared" si="2"/>
        <v>0.2391629297458894</v>
      </c>
      <c r="F10" s="540">
        <f t="shared" si="2"/>
        <v>0.98654708520179368</v>
      </c>
      <c r="G10" s="540">
        <f t="shared" si="2"/>
        <v>2.1524663677130045</v>
      </c>
      <c r="H10" s="540">
        <f t="shared" si="2"/>
        <v>1.1360239162929746</v>
      </c>
      <c r="I10" s="540">
        <f t="shared" si="2"/>
        <v>1.1360239162929746</v>
      </c>
      <c r="J10" s="540">
        <f t="shared" si="2"/>
        <v>3.6472346786248133</v>
      </c>
      <c r="K10" s="540">
        <f t="shared" si="2"/>
        <v>10.911808669656203</v>
      </c>
      <c r="L10" s="540">
        <f t="shared" si="2"/>
        <v>14.020926756352765</v>
      </c>
      <c r="M10" s="540">
        <f t="shared" si="2"/>
        <v>5.8594917787742906</v>
      </c>
      <c r="N10" s="540">
        <f t="shared" si="2"/>
        <v>3.9760837070254107</v>
      </c>
      <c r="O10" s="540">
        <f t="shared" si="2"/>
        <v>9.1180866965620329</v>
      </c>
      <c r="P10" s="540">
        <f t="shared" si="2"/>
        <v>12.167414050822122</v>
      </c>
      <c r="Q10" s="540">
        <f t="shared" si="2"/>
        <v>4.1255605381165923</v>
      </c>
      <c r="R10" s="540">
        <f t="shared" si="2"/>
        <v>4.1255605381165923</v>
      </c>
      <c r="S10" s="540">
        <f t="shared" si="2"/>
        <v>15.306427503736922</v>
      </c>
      <c r="T10" s="540">
        <f t="shared" si="2"/>
        <v>6.6965620328849038</v>
      </c>
      <c r="U10" s="540">
        <f t="shared" si="2"/>
        <v>1.195814648729447</v>
      </c>
      <c r="V10" s="540">
        <f t="shared" si="2"/>
        <v>0.41853512705530649</v>
      </c>
      <c r="W10" s="540">
        <f t="shared" si="2"/>
        <v>0.65769805680119586</v>
      </c>
      <c r="X10" s="540">
        <f t="shared" si="2"/>
        <v>100</v>
      </c>
      <c r="Y10" s="539"/>
      <c r="Z10" s="539"/>
      <c r="AA10" s="539"/>
      <c r="AB10" s="3"/>
      <c r="AC10" s="3"/>
    </row>
    <row r="11" spans="1:29" ht="27.6" customHeight="1">
      <c r="A11" s="118" t="s">
        <v>141</v>
      </c>
      <c r="B11" s="118"/>
      <c r="C11" s="118"/>
      <c r="D11" s="118"/>
      <c r="E11" s="118"/>
      <c r="F11" s="118"/>
      <c r="G11" s="118"/>
      <c r="H11" s="118"/>
      <c r="I11" s="118"/>
      <c r="J11" s="118"/>
      <c r="K11" s="118"/>
      <c r="L11" s="118"/>
      <c r="M11" s="118"/>
      <c r="N11" s="118"/>
      <c r="O11" s="118"/>
      <c r="P11" s="118"/>
      <c r="Q11" s="118"/>
      <c r="R11" s="118"/>
      <c r="S11" s="118"/>
      <c r="T11" s="118"/>
      <c r="U11" s="118"/>
      <c r="V11" s="118"/>
      <c r="W11" s="118"/>
      <c r="X11" s="118"/>
      <c r="Y11" s="118"/>
      <c r="Z11" s="118"/>
      <c r="AA11" s="531" t="s">
        <v>236</v>
      </c>
      <c r="AB11" s="3"/>
      <c r="AC11" s="3"/>
    </row>
    <row r="12" spans="1:29" ht="15.6">
      <c r="A12" s="8"/>
      <c r="B12" s="9"/>
      <c r="C12" s="9"/>
      <c r="D12" s="9"/>
      <c r="E12" s="9"/>
      <c r="F12" s="9"/>
      <c r="G12" s="9"/>
      <c r="H12" s="9"/>
      <c r="I12" s="9"/>
      <c r="J12" s="9"/>
      <c r="K12" s="9"/>
      <c r="L12" s="9"/>
      <c r="M12" s="9"/>
      <c r="N12" s="9"/>
      <c r="O12" s="9"/>
      <c r="P12" s="9"/>
      <c r="Q12" s="3"/>
      <c r="R12" s="3"/>
      <c r="S12" s="3"/>
      <c r="T12" s="3"/>
      <c r="U12" s="3"/>
      <c r="V12" s="3"/>
      <c r="W12" s="3"/>
      <c r="X12" s="3"/>
      <c r="Y12" s="3"/>
      <c r="Z12" s="3"/>
      <c r="AA12" s="3"/>
      <c r="AB12" s="3"/>
      <c r="AC12" s="3"/>
    </row>
    <row r="13" spans="1:29" ht="15.6">
      <c r="A13" s="8"/>
      <c r="B13" s="9"/>
      <c r="C13" s="9"/>
      <c r="D13" s="9"/>
      <c r="E13" s="9"/>
      <c r="F13" s="9"/>
      <c r="G13" s="9"/>
      <c r="H13" s="9"/>
      <c r="I13" s="9"/>
      <c r="J13" s="9"/>
      <c r="K13" s="9"/>
      <c r="L13" s="9"/>
      <c r="M13" s="9"/>
      <c r="N13" s="9"/>
      <c r="O13" s="9"/>
      <c r="P13" s="9"/>
      <c r="Q13" s="3"/>
      <c r="R13" s="3"/>
      <c r="S13" s="3"/>
      <c r="T13" s="3"/>
      <c r="U13" s="3"/>
      <c r="V13" s="3"/>
      <c r="W13" s="3"/>
      <c r="X13" s="3"/>
      <c r="Y13" s="3"/>
      <c r="Z13" s="3"/>
      <c r="AA13" s="3"/>
      <c r="AB13" s="3"/>
      <c r="AC13" s="3"/>
    </row>
    <row r="14" spans="1:29" ht="15.6">
      <c r="A14" s="8"/>
      <c r="B14" s="9"/>
      <c r="C14" s="9"/>
      <c r="D14" s="9"/>
      <c r="E14" s="9"/>
      <c r="F14" s="9"/>
      <c r="G14" s="9"/>
      <c r="H14" s="9"/>
      <c r="I14" s="9"/>
      <c r="J14" s="9"/>
      <c r="K14" s="9"/>
      <c r="L14" s="9"/>
      <c r="M14" s="9"/>
      <c r="N14" s="9"/>
      <c r="O14" s="9"/>
      <c r="P14" s="9"/>
      <c r="Q14" s="3"/>
      <c r="R14" s="3"/>
      <c r="S14" s="3"/>
      <c r="T14" s="3"/>
      <c r="U14" s="3"/>
      <c r="V14" s="3"/>
      <c r="W14" s="3"/>
      <c r="X14" s="3"/>
      <c r="Y14" s="3"/>
      <c r="Z14" s="3"/>
      <c r="AA14" s="3"/>
      <c r="AB14" s="3"/>
      <c r="AC14" s="3"/>
    </row>
    <row r="15" spans="1:29" ht="15.6">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row>
    <row r="16" spans="1:29" ht="15.6">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row>
    <row r="17" spans="1:29" ht="15.6">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row>
    <row r="18" spans="1:29" ht="15.6">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row>
    <row r="19" spans="1:29" ht="15.6">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row>
    <row r="20" spans="1:29" ht="15.6">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row>
    <row r="21" spans="1:29" ht="15.6">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row>
    <row r="22" spans="1:29" ht="15.6">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row>
    <row r="23" spans="1:29" ht="15.6">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row>
    <row r="24" spans="1:29" ht="15.6">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row>
    <row r="25" spans="1:29" ht="15.6">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row>
    <row r="26" spans="1:29" ht="15.6">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row>
  </sheetData>
  <mergeCells count="8">
    <mergeCell ref="A1:AA1"/>
    <mergeCell ref="AA3:AA4"/>
    <mergeCell ref="A3:A4"/>
    <mergeCell ref="B3:K3"/>
    <mergeCell ref="L3:W3"/>
    <mergeCell ref="X3:X4"/>
    <mergeCell ref="Y3:Y4"/>
    <mergeCell ref="Z3:Z4"/>
  </mergeCells>
  <phoneticPr fontId="3"/>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50EFF-E9AF-45AE-B1D1-215818D69E41}">
  <dimension ref="A1:M29"/>
  <sheetViews>
    <sheetView workbookViewId="0">
      <selection sqref="A1:G1"/>
    </sheetView>
  </sheetViews>
  <sheetFormatPr defaultRowHeight="14.4"/>
  <cols>
    <col min="1" max="1" width="17.875" style="1" customWidth="1"/>
    <col min="2" max="7" width="14.5" style="1" customWidth="1"/>
    <col min="8" max="8" width="9.5" style="1" customWidth="1"/>
    <col min="9" max="10" width="8.375" style="1" customWidth="1"/>
    <col min="11" max="256" width="9.375" style="1"/>
    <col min="257" max="257" width="12.125" style="1" customWidth="1"/>
    <col min="258" max="263" width="14.5" style="1" customWidth="1"/>
    <col min="264" max="264" width="9.5" style="1" customWidth="1"/>
    <col min="265" max="266" width="8.375" style="1" customWidth="1"/>
    <col min="267" max="512" width="9.375" style="1"/>
    <col min="513" max="513" width="12.125" style="1" customWidth="1"/>
    <col min="514" max="519" width="14.5" style="1" customWidth="1"/>
    <col min="520" max="520" width="9.5" style="1" customWidth="1"/>
    <col min="521" max="522" width="8.375" style="1" customWidth="1"/>
    <col min="523" max="768" width="9.375" style="1"/>
    <col min="769" max="769" width="12.125" style="1" customWidth="1"/>
    <col min="770" max="775" width="14.5" style="1" customWidth="1"/>
    <col min="776" max="776" width="9.5" style="1" customWidth="1"/>
    <col min="777" max="778" width="8.375" style="1" customWidth="1"/>
    <col min="779" max="1024" width="9.375" style="1"/>
    <col min="1025" max="1025" width="12.125" style="1" customWidth="1"/>
    <col min="1026" max="1031" width="14.5" style="1" customWidth="1"/>
    <col min="1032" max="1032" width="9.5" style="1" customWidth="1"/>
    <col min="1033" max="1034" width="8.375" style="1" customWidth="1"/>
    <col min="1035" max="1280" width="9.375" style="1"/>
    <col min="1281" max="1281" width="12.125" style="1" customWidth="1"/>
    <col min="1282" max="1287" width="14.5" style="1" customWidth="1"/>
    <col min="1288" max="1288" width="9.5" style="1" customWidth="1"/>
    <col min="1289" max="1290" width="8.375" style="1" customWidth="1"/>
    <col min="1291" max="1536" width="9.375" style="1"/>
    <col min="1537" max="1537" width="12.125" style="1" customWidth="1"/>
    <col min="1538" max="1543" width="14.5" style="1" customWidth="1"/>
    <col min="1544" max="1544" width="9.5" style="1" customWidth="1"/>
    <col min="1545" max="1546" width="8.375" style="1" customWidth="1"/>
    <col min="1547" max="1792" width="9.375" style="1"/>
    <col min="1793" max="1793" width="12.125" style="1" customWidth="1"/>
    <col min="1794" max="1799" width="14.5" style="1" customWidth="1"/>
    <col min="1800" max="1800" width="9.5" style="1" customWidth="1"/>
    <col min="1801" max="1802" width="8.375" style="1" customWidth="1"/>
    <col min="1803" max="2048" width="9.375" style="1"/>
    <col min="2049" max="2049" width="12.125" style="1" customWidth="1"/>
    <col min="2050" max="2055" width="14.5" style="1" customWidth="1"/>
    <col min="2056" max="2056" width="9.5" style="1" customWidth="1"/>
    <col min="2057" max="2058" width="8.375" style="1" customWidth="1"/>
    <col min="2059" max="2304" width="9.375" style="1"/>
    <col min="2305" max="2305" width="12.125" style="1" customWidth="1"/>
    <col min="2306" max="2311" width="14.5" style="1" customWidth="1"/>
    <col min="2312" max="2312" width="9.5" style="1" customWidth="1"/>
    <col min="2313" max="2314" width="8.375" style="1" customWidth="1"/>
    <col min="2315" max="2560" width="9.375" style="1"/>
    <col min="2561" max="2561" width="12.125" style="1" customWidth="1"/>
    <col min="2562" max="2567" width="14.5" style="1" customWidth="1"/>
    <col min="2568" max="2568" width="9.5" style="1" customWidth="1"/>
    <col min="2569" max="2570" width="8.375" style="1" customWidth="1"/>
    <col min="2571" max="2816" width="9.375" style="1"/>
    <col min="2817" max="2817" width="12.125" style="1" customWidth="1"/>
    <col min="2818" max="2823" width="14.5" style="1" customWidth="1"/>
    <col min="2824" max="2824" width="9.5" style="1" customWidth="1"/>
    <col min="2825" max="2826" width="8.375" style="1" customWidth="1"/>
    <col min="2827" max="3072" width="9.375" style="1"/>
    <col min="3073" max="3073" width="12.125" style="1" customWidth="1"/>
    <col min="3074" max="3079" width="14.5" style="1" customWidth="1"/>
    <col min="3080" max="3080" width="9.5" style="1" customWidth="1"/>
    <col min="3081" max="3082" width="8.375" style="1" customWidth="1"/>
    <col min="3083" max="3328" width="9.375" style="1"/>
    <col min="3329" max="3329" width="12.125" style="1" customWidth="1"/>
    <col min="3330" max="3335" width="14.5" style="1" customWidth="1"/>
    <col min="3336" max="3336" width="9.5" style="1" customWidth="1"/>
    <col min="3337" max="3338" width="8.375" style="1" customWidth="1"/>
    <col min="3339" max="3584" width="9.375" style="1"/>
    <col min="3585" max="3585" width="12.125" style="1" customWidth="1"/>
    <col min="3586" max="3591" width="14.5" style="1" customWidth="1"/>
    <col min="3592" max="3592" width="9.5" style="1" customWidth="1"/>
    <col min="3593" max="3594" width="8.375" style="1" customWidth="1"/>
    <col min="3595" max="3840" width="9.375" style="1"/>
    <col min="3841" max="3841" width="12.125" style="1" customWidth="1"/>
    <col min="3842" max="3847" width="14.5" style="1" customWidth="1"/>
    <col min="3848" max="3848" width="9.5" style="1" customWidth="1"/>
    <col min="3849" max="3850" width="8.375" style="1" customWidth="1"/>
    <col min="3851" max="4096" width="9.375" style="1"/>
    <col min="4097" max="4097" width="12.125" style="1" customWidth="1"/>
    <col min="4098" max="4103" width="14.5" style="1" customWidth="1"/>
    <col min="4104" max="4104" width="9.5" style="1" customWidth="1"/>
    <col min="4105" max="4106" width="8.375" style="1" customWidth="1"/>
    <col min="4107" max="4352" width="9.375" style="1"/>
    <col min="4353" max="4353" width="12.125" style="1" customWidth="1"/>
    <col min="4354" max="4359" width="14.5" style="1" customWidth="1"/>
    <col min="4360" max="4360" width="9.5" style="1" customWidth="1"/>
    <col min="4361" max="4362" width="8.375" style="1" customWidth="1"/>
    <col min="4363" max="4608" width="9.375" style="1"/>
    <col min="4609" max="4609" width="12.125" style="1" customWidth="1"/>
    <col min="4610" max="4615" width="14.5" style="1" customWidth="1"/>
    <col min="4616" max="4616" width="9.5" style="1" customWidth="1"/>
    <col min="4617" max="4618" width="8.375" style="1" customWidth="1"/>
    <col min="4619" max="4864" width="9.375" style="1"/>
    <col min="4865" max="4865" width="12.125" style="1" customWidth="1"/>
    <col min="4866" max="4871" width="14.5" style="1" customWidth="1"/>
    <col min="4872" max="4872" width="9.5" style="1" customWidth="1"/>
    <col min="4873" max="4874" width="8.375" style="1" customWidth="1"/>
    <col min="4875" max="5120" width="9.375" style="1"/>
    <col min="5121" max="5121" width="12.125" style="1" customWidth="1"/>
    <col min="5122" max="5127" width="14.5" style="1" customWidth="1"/>
    <col min="5128" max="5128" width="9.5" style="1" customWidth="1"/>
    <col min="5129" max="5130" width="8.375" style="1" customWidth="1"/>
    <col min="5131" max="5376" width="9.375" style="1"/>
    <col min="5377" max="5377" width="12.125" style="1" customWidth="1"/>
    <col min="5378" max="5383" width="14.5" style="1" customWidth="1"/>
    <col min="5384" max="5384" width="9.5" style="1" customWidth="1"/>
    <col min="5385" max="5386" width="8.375" style="1" customWidth="1"/>
    <col min="5387" max="5632" width="9.375" style="1"/>
    <col min="5633" max="5633" width="12.125" style="1" customWidth="1"/>
    <col min="5634" max="5639" width="14.5" style="1" customWidth="1"/>
    <col min="5640" max="5640" width="9.5" style="1" customWidth="1"/>
    <col min="5641" max="5642" width="8.375" style="1" customWidth="1"/>
    <col min="5643" max="5888" width="9.375" style="1"/>
    <col min="5889" max="5889" width="12.125" style="1" customWidth="1"/>
    <col min="5890" max="5895" width="14.5" style="1" customWidth="1"/>
    <col min="5896" max="5896" width="9.5" style="1" customWidth="1"/>
    <col min="5897" max="5898" width="8.375" style="1" customWidth="1"/>
    <col min="5899" max="6144" width="9.375" style="1"/>
    <col min="6145" max="6145" width="12.125" style="1" customWidth="1"/>
    <col min="6146" max="6151" width="14.5" style="1" customWidth="1"/>
    <col min="6152" max="6152" width="9.5" style="1" customWidth="1"/>
    <col min="6153" max="6154" width="8.375" style="1" customWidth="1"/>
    <col min="6155" max="6400" width="9.375" style="1"/>
    <col min="6401" max="6401" width="12.125" style="1" customWidth="1"/>
    <col min="6402" max="6407" width="14.5" style="1" customWidth="1"/>
    <col min="6408" max="6408" width="9.5" style="1" customWidth="1"/>
    <col min="6409" max="6410" width="8.375" style="1" customWidth="1"/>
    <col min="6411" max="6656" width="9.375" style="1"/>
    <col min="6657" max="6657" width="12.125" style="1" customWidth="1"/>
    <col min="6658" max="6663" width="14.5" style="1" customWidth="1"/>
    <col min="6664" max="6664" width="9.5" style="1" customWidth="1"/>
    <col min="6665" max="6666" width="8.375" style="1" customWidth="1"/>
    <col min="6667" max="6912" width="9.375" style="1"/>
    <col min="6913" max="6913" width="12.125" style="1" customWidth="1"/>
    <col min="6914" max="6919" width="14.5" style="1" customWidth="1"/>
    <col min="6920" max="6920" width="9.5" style="1" customWidth="1"/>
    <col min="6921" max="6922" width="8.375" style="1" customWidth="1"/>
    <col min="6923" max="7168" width="9.375" style="1"/>
    <col min="7169" max="7169" width="12.125" style="1" customWidth="1"/>
    <col min="7170" max="7175" width="14.5" style="1" customWidth="1"/>
    <col min="7176" max="7176" width="9.5" style="1" customWidth="1"/>
    <col min="7177" max="7178" width="8.375" style="1" customWidth="1"/>
    <col min="7179" max="7424" width="9.375" style="1"/>
    <col min="7425" max="7425" width="12.125" style="1" customWidth="1"/>
    <col min="7426" max="7431" width="14.5" style="1" customWidth="1"/>
    <col min="7432" max="7432" width="9.5" style="1" customWidth="1"/>
    <col min="7433" max="7434" width="8.375" style="1" customWidth="1"/>
    <col min="7435" max="7680" width="9.375" style="1"/>
    <col min="7681" max="7681" width="12.125" style="1" customWidth="1"/>
    <col min="7682" max="7687" width="14.5" style="1" customWidth="1"/>
    <col min="7688" max="7688" width="9.5" style="1" customWidth="1"/>
    <col min="7689" max="7690" width="8.375" style="1" customWidth="1"/>
    <col min="7691" max="7936" width="9.375" style="1"/>
    <col min="7937" max="7937" width="12.125" style="1" customWidth="1"/>
    <col min="7938" max="7943" width="14.5" style="1" customWidth="1"/>
    <col min="7944" max="7944" width="9.5" style="1" customWidth="1"/>
    <col min="7945" max="7946" width="8.375" style="1" customWidth="1"/>
    <col min="7947" max="8192" width="9.375" style="1"/>
    <col min="8193" max="8193" width="12.125" style="1" customWidth="1"/>
    <col min="8194" max="8199" width="14.5" style="1" customWidth="1"/>
    <col min="8200" max="8200" width="9.5" style="1" customWidth="1"/>
    <col min="8201" max="8202" width="8.375" style="1" customWidth="1"/>
    <col min="8203" max="8448" width="9.375" style="1"/>
    <col min="8449" max="8449" width="12.125" style="1" customWidth="1"/>
    <col min="8450" max="8455" width="14.5" style="1" customWidth="1"/>
    <col min="8456" max="8456" width="9.5" style="1" customWidth="1"/>
    <col min="8457" max="8458" width="8.375" style="1" customWidth="1"/>
    <col min="8459" max="8704" width="9.375" style="1"/>
    <col min="8705" max="8705" width="12.125" style="1" customWidth="1"/>
    <col min="8706" max="8711" width="14.5" style="1" customWidth="1"/>
    <col min="8712" max="8712" width="9.5" style="1" customWidth="1"/>
    <col min="8713" max="8714" width="8.375" style="1" customWidth="1"/>
    <col min="8715" max="8960" width="9.375" style="1"/>
    <col min="8961" max="8961" width="12.125" style="1" customWidth="1"/>
    <col min="8962" max="8967" width="14.5" style="1" customWidth="1"/>
    <col min="8968" max="8968" width="9.5" style="1" customWidth="1"/>
    <col min="8969" max="8970" width="8.375" style="1" customWidth="1"/>
    <col min="8971" max="9216" width="9.375" style="1"/>
    <col min="9217" max="9217" width="12.125" style="1" customWidth="1"/>
    <col min="9218" max="9223" width="14.5" style="1" customWidth="1"/>
    <col min="9224" max="9224" width="9.5" style="1" customWidth="1"/>
    <col min="9225" max="9226" width="8.375" style="1" customWidth="1"/>
    <col min="9227" max="9472" width="9.375" style="1"/>
    <col min="9473" max="9473" width="12.125" style="1" customWidth="1"/>
    <col min="9474" max="9479" width="14.5" style="1" customWidth="1"/>
    <col min="9480" max="9480" width="9.5" style="1" customWidth="1"/>
    <col min="9481" max="9482" width="8.375" style="1" customWidth="1"/>
    <col min="9483" max="9728" width="9.375" style="1"/>
    <col min="9729" max="9729" width="12.125" style="1" customWidth="1"/>
    <col min="9730" max="9735" width="14.5" style="1" customWidth="1"/>
    <col min="9736" max="9736" width="9.5" style="1" customWidth="1"/>
    <col min="9737" max="9738" width="8.375" style="1" customWidth="1"/>
    <col min="9739" max="9984" width="9.375" style="1"/>
    <col min="9985" max="9985" width="12.125" style="1" customWidth="1"/>
    <col min="9986" max="9991" width="14.5" style="1" customWidth="1"/>
    <col min="9992" max="9992" width="9.5" style="1" customWidth="1"/>
    <col min="9993" max="9994" width="8.375" style="1" customWidth="1"/>
    <col min="9995" max="10240" width="9.375" style="1"/>
    <col min="10241" max="10241" width="12.125" style="1" customWidth="1"/>
    <col min="10242" max="10247" width="14.5" style="1" customWidth="1"/>
    <col min="10248" max="10248" width="9.5" style="1" customWidth="1"/>
    <col min="10249" max="10250" width="8.375" style="1" customWidth="1"/>
    <col min="10251" max="10496" width="9.375" style="1"/>
    <col min="10497" max="10497" width="12.125" style="1" customWidth="1"/>
    <col min="10498" max="10503" width="14.5" style="1" customWidth="1"/>
    <col min="10504" max="10504" width="9.5" style="1" customWidth="1"/>
    <col min="10505" max="10506" width="8.375" style="1" customWidth="1"/>
    <col min="10507" max="10752" width="9.375" style="1"/>
    <col min="10753" max="10753" width="12.125" style="1" customWidth="1"/>
    <col min="10754" max="10759" width="14.5" style="1" customWidth="1"/>
    <col min="10760" max="10760" width="9.5" style="1" customWidth="1"/>
    <col min="10761" max="10762" width="8.375" style="1" customWidth="1"/>
    <col min="10763" max="11008" width="9.375" style="1"/>
    <col min="11009" max="11009" width="12.125" style="1" customWidth="1"/>
    <col min="11010" max="11015" width="14.5" style="1" customWidth="1"/>
    <col min="11016" max="11016" width="9.5" style="1" customWidth="1"/>
    <col min="11017" max="11018" width="8.375" style="1" customWidth="1"/>
    <col min="11019" max="11264" width="9.375" style="1"/>
    <col min="11265" max="11265" width="12.125" style="1" customWidth="1"/>
    <col min="11266" max="11271" width="14.5" style="1" customWidth="1"/>
    <col min="11272" max="11272" width="9.5" style="1" customWidth="1"/>
    <col min="11273" max="11274" width="8.375" style="1" customWidth="1"/>
    <col min="11275" max="11520" width="9.375" style="1"/>
    <col min="11521" max="11521" width="12.125" style="1" customWidth="1"/>
    <col min="11522" max="11527" width="14.5" style="1" customWidth="1"/>
    <col min="11528" max="11528" width="9.5" style="1" customWidth="1"/>
    <col min="11529" max="11530" width="8.375" style="1" customWidth="1"/>
    <col min="11531" max="11776" width="9.375" style="1"/>
    <col min="11777" max="11777" width="12.125" style="1" customWidth="1"/>
    <col min="11778" max="11783" width="14.5" style="1" customWidth="1"/>
    <col min="11784" max="11784" width="9.5" style="1" customWidth="1"/>
    <col min="11785" max="11786" width="8.375" style="1" customWidth="1"/>
    <col min="11787" max="12032" width="9.375" style="1"/>
    <col min="12033" max="12033" width="12.125" style="1" customWidth="1"/>
    <col min="12034" max="12039" width="14.5" style="1" customWidth="1"/>
    <col min="12040" max="12040" width="9.5" style="1" customWidth="1"/>
    <col min="12041" max="12042" width="8.375" style="1" customWidth="1"/>
    <col min="12043" max="12288" width="9.375" style="1"/>
    <col min="12289" max="12289" width="12.125" style="1" customWidth="1"/>
    <col min="12290" max="12295" width="14.5" style="1" customWidth="1"/>
    <col min="12296" max="12296" width="9.5" style="1" customWidth="1"/>
    <col min="12297" max="12298" width="8.375" style="1" customWidth="1"/>
    <col min="12299" max="12544" width="9.375" style="1"/>
    <col min="12545" max="12545" width="12.125" style="1" customWidth="1"/>
    <col min="12546" max="12551" width="14.5" style="1" customWidth="1"/>
    <col min="12552" max="12552" width="9.5" style="1" customWidth="1"/>
    <col min="12553" max="12554" width="8.375" style="1" customWidth="1"/>
    <col min="12555" max="12800" width="9.375" style="1"/>
    <col min="12801" max="12801" width="12.125" style="1" customWidth="1"/>
    <col min="12802" max="12807" width="14.5" style="1" customWidth="1"/>
    <col min="12808" max="12808" width="9.5" style="1" customWidth="1"/>
    <col min="12809" max="12810" width="8.375" style="1" customWidth="1"/>
    <col min="12811" max="13056" width="9.375" style="1"/>
    <col min="13057" max="13057" width="12.125" style="1" customWidth="1"/>
    <col min="13058" max="13063" width="14.5" style="1" customWidth="1"/>
    <col min="13064" max="13064" width="9.5" style="1" customWidth="1"/>
    <col min="13065" max="13066" width="8.375" style="1" customWidth="1"/>
    <col min="13067" max="13312" width="9.375" style="1"/>
    <col min="13313" max="13313" width="12.125" style="1" customWidth="1"/>
    <col min="13314" max="13319" width="14.5" style="1" customWidth="1"/>
    <col min="13320" max="13320" width="9.5" style="1" customWidth="1"/>
    <col min="13321" max="13322" width="8.375" style="1" customWidth="1"/>
    <col min="13323" max="13568" width="9.375" style="1"/>
    <col min="13569" max="13569" width="12.125" style="1" customWidth="1"/>
    <col min="13570" max="13575" width="14.5" style="1" customWidth="1"/>
    <col min="13576" max="13576" width="9.5" style="1" customWidth="1"/>
    <col min="13577" max="13578" width="8.375" style="1" customWidth="1"/>
    <col min="13579" max="13824" width="9.375" style="1"/>
    <col min="13825" max="13825" width="12.125" style="1" customWidth="1"/>
    <col min="13826" max="13831" width="14.5" style="1" customWidth="1"/>
    <col min="13832" max="13832" width="9.5" style="1" customWidth="1"/>
    <col min="13833" max="13834" width="8.375" style="1" customWidth="1"/>
    <col min="13835" max="14080" width="9.375" style="1"/>
    <col min="14081" max="14081" width="12.125" style="1" customWidth="1"/>
    <col min="14082" max="14087" width="14.5" style="1" customWidth="1"/>
    <col min="14088" max="14088" width="9.5" style="1" customWidth="1"/>
    <col min="14089" max="14090" width="8.375" style="1" customWidth="1"/>
    <col min="14091" max="14336" width="9.375" style="1"/>
    <col min="14337" max="14337" width="12.125" style="1" customWidth="1"/>
    <col min="14338" max="14343" width="14.5" style="1" customWidth="1"/>
    <col min="14344" max="14344" width="9.5" style="1" customWidth="1"/>
    <col min="14345" max="14346" width="8.375" style="1" customWidth="1"/>
    <col min="14347" max="14592" width="9.375" style="1"/>
    <col min="14593" max="14593" width="12.125" style="1" customWidth="1"/>
    <col min="14594" max="14599" width="14.5" style="1" customWidth="1"/>
    <col min="14600" max="14600" width="9.5" style="1" customWidth="1"/>
    <col min="14601" max="14602" width="8.375" style="1" customWidth="1"/>
    <col min="14603" max="14848" width="9.375" style="1"/>
    <col min="14849" max="14849" width="12.125" style="1" customWidth="1"/>
    <col min="14850" max="14855" width="14.5" style="1" customWidth="1"/>
    <col min="14856" max="14856" width="9.5" style="1" customWidth="1"/>
    <col min="14857" max="14858" width="8.375" style="1" customWidth="1"/>
    <col min="14859" max="15104" width="9.375" style="1"/>
    <col min="15105" max="15105" width="12.125" style="1" customWidth="1"/>
    <col min="15106" max="15111" width="14.5" style="1" customWidth="1"/>
    <col min="15112" max="15112" width="9.5" style="1" customWidth="1"/>
    <col min="15113" max="15114" width="8.375" style="1" customWidth="1"/>
    <col min="15115" max="15360" width="9.375" style="1"/>
    <col min="15361" max="15361" width="12.125" style="1" customWidth="1"/>
    <col min="15362" max="15367" width="14.5" style="1" customWidth="1"/>
    <col min="15368" max="15368" width="9.5" style="1" customWidth="1"/>
    <col min="15369" max="15370" width="8.375" style="1" customWidth="1"/>
    <col min="15371" max="15616" width="9.375" style="1"/>
    <col min="15617" max="15617" width="12.125" style="1" customWidth="1"/>
    <col min="15618" max="15623" width="14.5" style="1" customWidth="1"/>
    <col min="15624" max="15624" width="9.5" style="1" customWidth="1"/>
    <col min="15625" max="15626" width="8.375" style="1" customWidth="1"/>
    <col min="15627" max="15872" width="9.375" style="1"/>
    <col min="15873" max="15873" width="12.125" style="1" customWidth="1"/>
    <col min="15874" max="15879" width="14.5" style="1" customWidth="1"/>
    <col min="15880" max="15880" width="9.5" style="1" customWidth="1"/>
    <col min="15881" max="15882" width="8.375" style="1" customWidth="1"/>
    <col min="15883" max="16128" width="9.375" style="1"/>
    <col min="16129" max="16129" width="12.125" style="1" customWidth="1"/>
    <col min="16130" max="16135" width="14.5" style="1" customWidth="1"/>
    <col min="16136" max="16136" width="9.5" style="1" customWidth="1"/>
    <col min="16137" max="16138" width="8.375" style="1" customWidth="1"/>
    <col min="16139" max="16384" width="9.375" style="1"/>
  </cols>
  <sheetData>
    <row r="1" spans="1:13" ht="27.6" customHeight="1">
      <c r="A1" s="722" t="s">
        <v>1383</v>
      </c>
      <c r="B1" s="722"/>
      <c r="C1" s="722"/>
      <c r="D1" s="722"/>
      <c r="E1" s="722"/>
      <c r="F1" s="722"/>
      <c r="G1" s="722"/>
      <c r="H1" s="3"/>
      <c r="I1" s="3"/>
      <c r="J1" s="3"/>
      <c r="K1" s="3"/>
      <c r="L1" s="3"/>
      <c r="M1" s="3"/>
    </row>
    <row r="2" spans="1:13" ht="27.6" customHeight="1" thickBot="1">
      <c r="A2" s="504"/>
      <c r="B2" s="504"/>
      <c r="C2" s="504"/>
      <c r="D2" s="504"/>
      <c r="E2" s="504"/>
      <c r="F2" s="504"/>
      <c r="G2" s="504"/>
      <c r="H2" s="3"/>
      <c r="I2" s="3"/>
      <c r="J2" s="3"/>
      <c r="K2" s="3"/>
      <c r="L2" s="3"/>
      <c r="M2" s="3"/>
    </row>
    <row r="3" spans="1:13" ht="27.6" customHeight="1" thickBot="1">
      <c r="A3" s="505" t="s">
        <v>219</v>
      </c>
      <c r="B3" s="505" t="s">
        <v>237</v>
      </c>
      <c r="C3" s="505" t="s">
        <v>238</v>
      </c>
      <c r="D3" s="505" t="s">
        <v>5</v>
      </c>
      <c r="E3" s="505" t="s">
        <v>6</v>
      </c>
      <c r="F3" s="505" t="s">
        <v>7</v>
      </c>
      <c r="G3" s="541" t="s">
        <v>8</v>
      </c>
      <c r="H3" s="3"/>
      <c r="I3" s="3"/>
      <c r="J3" s="3"/>
      <c r="K3" s="3"/>
      <c r="L3" s="3"/>
      <c r="M3" s="3"/>
    </row>
    <row r="4" spans="1:13" ht="27.6" customHeight="1">
      <c r="A4" s="506" t="s">
        <v>234</v>
      </c>
      <c r="B4" s="506" t="s">
        <v>239</v>
      </c>
      <c r="C4" s="506" t="s">
        <v>240</v>
      </c>
      <c r="D4" s="506" t="s">
        <v>241</v>
      </c>
      <c r="E4" s="506" t="s">
        <v>242</v>
      </c>
      <c r="F4" s="506" t="s">
        <v>243</v>
      </c>
      <c r="G4" s="508" t="s">
        <v>244</v>
      </c>
      <c r="H4" s="3"/>
      <c r="I4" s="3"/>
      <c r="J4" s="3"/>
      <c r="K4" s="3"/>
      <c r="L4" s="3"/>
      <c r="M4" s="3"/>
    </row>
    <row r="5" spans="1:13" ht="27.6" customHeight="1">
      <c r="A5" s="507" t="s">
        <v>712</v>
      </c>
      <c r="B5" s="507" t="s">
        <v>245</v>
      </c>
      <c r="C5" s="507" t="s">
        <v>246</v>
      </c>
      <c r="D5" s="507" t="s">
        <v>82</v>
      </c>
      <c r="E5" s="507"/>
      <c r="F5" s="507"/>
      <c r="G5" s="542"/>
      <c r="H5" s="3"/>
      <c r="I5" s="3"/>
      <c r="J5" s="3"/>
      <c r="K5" s="3"/>
      <c r="L5" s="3"/>
      <c r="M5" s="3"/>
    </row>
    <row r="6" spans="1:13" ht="27.6" customHeight="1">
      <c r="A6" s="507" t="s">
        <v>235</v>
      </c>
      <c r="B6" s="507" t="s">
        <v>247</v>
      </c>
      <c r="C6" s="507" t="s">
        <v>248</v>
      </c>
      <c r="D6" s="507" t="s">
        <v>249</v>
      </c>
      <c r="E6" s="507" t="s">
        <v>250</v>
      </c>
      <c r="F6" s="507" t="s">
        <v>251</v>
      </c>
      <c r="G6" s="542" t="s">
        <v>252</v>
      </c>
      <c r="H6" s="3"/>
      <c r="I6" s="3"/>
      <c r="J6" s="3"/>
      <c r="K6" s="3"/>
      <c r="L6" s="3"/>
      <c r="M6" s="3"/>
    </row>
    <row r="7" spans="1:13" ht="27.6" customHeight="1" thickBot="1">
      <c r="A7" s="507" t="s">
        <v>712</v>
      </c>
      <c r="B7" s="507" t="s">
        <v>253</v>
      </c>
      <c r="C7" s="507" t="s">
        <v>254</v>
      </c>
      <c r="D7" s="507" t="s">
        <v>82</v>
      </c>
      <c r="E7" s="507"/>
      <c r="F7" s="507"/>
      <c r="G7" s="542"/>
      <c r="H7" s="3"/>
      <c r="I7" s="3"/>
      <c r="J7" s="3"/>
      <c r="K7" s="3"/>
      <c r="L7" s="3"/>
      <c r="M7" s="3"/>
    </row>
    <row r="8" spans="1:13" ht="27.6" customHeight="1">
      <c r="A8" s="506" t="s">
        <v>5</v>
      </c>
      <c r="B8" s="506" t="s">
        <v>255</v>
      </c>
      <c r="C8" s="506" t="s">
        <v>256</v>
      </c>
      <c r="D8" s="506" t="s">
        <v>257</v>
      </c>
      <c r="E8" s="506" t="s">
        <v>258</v>
      </c>
      <c r="F8" s="506" t="s">
        <v>259</v>
      </c>
      <c r="G8" s="508" t="s">
        <v>138</v>
      </c>
      <c r="H8" s="3"/>
      <c r="I8" s="3"/>
      <c r="J8" s="3"/>
      <c r="K8" s="3"/>
      <c r="L8" s="3"/>
      <c r="M8" s="3"/>
    </row>
    <row r="9" spans="1:13" ht="27.6" customHeight="1" thickBot="1">
      <c r="A9" s="507" t="s">
        <v>712</v>
      </c>
      <c r="B9" s="507" t="s">
        <v>260</v>
      </c>
      <c r="C9" s="507" t="s">
        <v>261</v>
      </c>
      <c r="D9" s="507" t="s">
        <v>82</v>
      </c>
      <c r="E9" s="507"/>
      <c r="F9" s="507"/>
      <c r="G9" s="542"/>
      <c r="H9" s="3"/>
      <c r="I9" s="3"/>
      <c r="J9" s="3"/>
      <c r="K9" s="3"/>
      <c r="L9" s="3"/>
      <c r="M9" s="3"/>
    </row>
    <row r="10" spans="1:13" ht="27.6" customHeight="1">
      <c r="A10" s="506" t="s">
        <v>7</v>
      </c>
      <c r="B10" s="506"/>
      <c r="C10" s="506"/>
      <c r="D10" s="506"/>
      <c r="E10" s="506"/>
      <c r="F10" s="506"/>
      <c r="G10" s="508"/>
      <c r="H10" s="3"/>
      <c r="I10" s="3"/>
      <c r="J10" s="3"/>
      <c r="K10" s="3"/>
      <c r="L10" s="3"/>
      <c r="M10" s="3"/>
    </row>
    <row r="11" spans="1:13" ht="27.6" customHeight="1" thickBot="1">
      <c r="A11" s="507" t="s">
        <v>712</v>
      </c>
      <c r="B11" s="507"/>
      <c r="C11" s="507"/>
      <c r="D11" s="507"/>
      <c r="E11" s="507"/>
      <c r="F11" s="507"/>
      <c r="G11" s="542"/>
      <c r="H11" s="3"/>
      <c r="I11" s="3"/>
      <c r="J11" s="3"/>
      <c r="K11" s="3"/>
      <c r="L11" s="3"/>
      <c r="M11" s="3"/>
    </row>
    <row r="12" spans="1:13" ht="27.6" customHeight="1">
      <c r="A12" s="506" t="s">
        <v>8</v>
      </c>
      <c r="B12" s="506" t="s">
        <v>255</v>
      </c>
      <c r="C12" s="506" t="s">
        <v>256</v>
      </c>
      <c r="D12" s="506" t="s">
        <v>257</v>
      </c>
      <c r="E12" s="506" t="s">
        <v>258</v>
      </c>
      <c r="F12" s="506" t="s">
        <v>259</v>
      </c>
      <c r="G12" s="508" t="s">
        <v>138</v>
      </c>
      <c r="H12" s="3"/>
      <c r="I12" s="3"/>
      <c r="J12" s="3"/>
      <c r="K12" s="3"/>
      <c r="L12" s="3"/>
      <c r="M12" s="3"/>
    </row>
    <row r="13" spans="1:13" ht="27.6" customHeight="1" thickBot="1">
      <c r="A13" s="509" t="s">
        <v>712</v>
      </c>
      <c r="B13" s="507" t="s">
        <v>260</v>
      </c>
      <c r="C13" s="507" t="s">
        <v>261</v>
      </c>
      <c r="D13" s="507" t="s">
        <v>82</v>
      </c>
      <c r="E13" s="507"/>
      <c r="F13" s="507"/>
      <c r="G13" s="509"/>
      <c r="H13" s="3"/>
      <c r="I13" s="3"/>
      <c r="J13" s="3"/>
      <c r="K13" s="3"/>
      <c r="L13" s="3"/>
      <c r="M13" s="3"/>
    </row>
    <row r="14" spans="1:13" ht="27.6" customHeight="1">
      <c r="A14" s="503"/>
      <c r="B14" s="530"/>
      <c r="C14" s="530"/>
      <c r="D14" s="530"/>
      <c r="E14" s="530"/>
      <c r="F14" s="530"/>
      <c r="G14" s="531"/>
      <c r="H14" s="3"/>
      <c r="I14" s="3"/>
      <c r="J14" s="3"/>
      <c r="K14" s="3"/>
      <c r="L14" s="3"/>
      <c r="M14" s="3"/>
    </row>
    <row r="15" spans="1:13" ht="15.6">
      <c r="A15" s="3"/>
      <c r="B15" s="3"/>
      <c r="C15" s="3"/>
      <c r="D15" s="3"/>
      <c r="E15" s="3"/>
      <c r="F15" s="3"/>
      <c r="G15" s="3"/>
      <c r="H15" s="3"/>
      <c r="I15" s="3"/>
      <c r="J15" s="3"/>
      <c r="K15" s="3"/>
      <c r="L15" s="3"/>
      <c r="M15" s="3"/>
    </row>
    <row r="16" spans="1:13" ht="15.6">
      <c r="A16" s="3"/>
      <c r="B16" s="3"/>
      <c r="C16" s="3"/>
      <c r="D16" s="3"/>
      <c r="E16" s="3"/>
      <c r="F16" s="3"/>
      <c r="G16" s="3"/>
      <c r="H16" s="3"/>
      <c r="I16" s="3"/>
      <c r="J16" s="3"/>
      <c r="K16" s="3"/>
      <c r="L16" s="3"/>
      <c r="M16" s="3"/>
    </row>
    <row r="17" spans="1:13" ht="15.6">
      <c r="A17" s="3"/>
      <c r="B17" s="3"/>
      <c r="C17" s="3"/>
      <c r="D17" s="3"/>
      <c r="E17" s="3"/>
      <c r="F17" s="3"/>
      <c r="G17" s="3"/>
      <c r="H17" s="3"/>
      <c r="I17" s="3"/>
      <c r="J17" s="3"/>
      <c r="K17" s="3"/>
      <c r="L17" s="3"/>
      <c r="M17" s="3"/>
    </row>
    <row r="18" spans="1:13" ht="15.6">
      <c r="A18" s="3"/>
      <c r="B18" s="3"/>
      <c r="C18" s="3"/>
      <c r="D18" s="3"/>
      <c r="E18" s="3"/>
      <c r="F18" s="3"/>
      <c r="G18" s="3"/>
      <c r="H18" s="3"/>
      <c r="I18" s="3"/>
      <c r="J18" s="3"/>
      <c r="K18" s="3"/>
      <c r="L18" s="3"/>
      <c r="M18" s="3"/>
    </row>
    <row r="19" spans="1:13" ht="15.6">
      <c r="A19" s="3"/>
      <c r="B19" s="3"/>
      <c r="C19" s="3"/>
      <c r="D19" s="3"/>
      <c r="E19" s="3"/>
      <c r="F19" s="3"/>
      <c r="G19" s="3"/>
      <c r="H19" s="3"/>
      <c r="I19" s="3"/>
      <c r="J19" s="3"/>
      <c r="K19" s="3"/>
      <c r="L19" s="3"/>
      <c r="M19" s="3"/>
    </row>
    <row r="20" spans="1:13" ht="15.6">
      <c r="A20" s="3"/>
      <c r="B20" s="3"/>
      <c r="C20" s="3"/>
      <c r="D20" s="3"/>
      <c r="E20" s="3"/>
      <c r="F20" s="3"/>
      <c r="G20" s="3"/>
      <c r="H20" s="3"/>
      <c r="I20" s="3"/>
      <c r="J20" s="3"/>
      <c r="K20" s="3"/>
      <c r="L20" s="3"/>
      <c r="M20" s="3"/>
    </row>
    <row r="21" spans="1:13" ht="15.6">
      <c r="A21" s="3"/>
      <c r="B21" s="3"/>
      <c r="C21" s="3"/>
      <c r="D21" s="3"/>
      <c r="E21" s="3"/>
      <c r="F21" s="3"/>
      <c r="G21" s="3"/>
      <c r="H21" s="3"/>
      <c r="I21" s="3"/>
      <c r="J21" s="3"/>
      <c r="K21" s="3"/>
      <c r="L21" s="3"/>
      <c r="M21" s="3"/>
    </row>
    <row r="22" spans="1:13" ht="15.6">
      <c r="A22" s="3"/>
      <c r="B22" s="3"/>
      <c r="C22" s="3"/>
      <c r="D22" s="3"/>
      <c r="E22" s="3"/>
      <c r="F22" s="3"/>
      <c r="G22" s="3"/>
      <c r="H22" s="3"/>
      <c r="I22" s="3"/>
      <c r="J22" s="3"/>
      <c r="K22" s="3"/>
      <c r="L22" s="3"/>
      <c r="M22" s="3"/>
    </row>
    <row r="23" spans="1:13" ht="15.6">
      <c r="A23" s="3"/>
      <c r="B23" s="3"/>
      <c r="C23" s="3"/>
      <c r="D23" s="3"/>
      <c r="E23" s="3"/>
      <c r="F23" s="3"/>
      <c r="G23" s="3"/>
      <c r="H23" s="3"/>
      <c r="I23" s="3"/>
      <c r="J23" s="3"/>
      <c r="K23" s="3"/>
      <c r="L23" s="3"/>
      <c r="M23" s="3"/>
    </row>
    <row r="24" spans="1:13" ht="15.6">
      <c r="A24" s="3"/>
      <c r="B24" s="3"/>
      <c r="C24" s="3"/>
      <c r="D24" s="3"/>
      <c r="E24" s="3"/>
      <c r="F24" s="3"/>
      <c r="G24" s="3"/>
      <c r="H24" s="3"/>
      <c r="I24" s="3"/>
      <c r="J24" s="3"/>
      <c r="K24" s="3"/>
      <c r="L24" s="3"/>
      <c r="M24" s="3"/>
    </row>
    <row r="25" spans="1:13" ht="15.6">
      <c r="A25" s="3"/>
      <c r="B25" s="3"/>
      <c r="C25" s="3"/>
      <c r="D25" s="3"/>
      <c r="E25" s="3"/>
      <c r="F25" s="3"/>
      <c r="G25" s="3"/>
      <c r="H25" s="3"/>
      <c r="I25" s="3"/>
      <c r="J25" s="3"/>
      <c r="K25" s="3"/>
      <c r="L25" s="3"/>
      <c r="M25" s="3"/>
    </row>
    <row r="26" spans="1:13" ht="15.6">
      <c r="A26" s="3"/>
      <c r="B26" s="3"/>
      <c r="C26" s="3"/>
      <c r="D26" s="3"/>
      <c r="E26" s="3"/>
      <c r="F26" s="3"/>
      <c r="G26" s="3"/>
      <c r="H26" s="3"/>
      <c r="I26" s="3"/>
      <c r="J26" s="3"/>
      <c r="K26" s="3"/>
      <c r="L26" s="3"/>
      <c r="M26" s="3"/>
    </row>
    <row r="27" spans="1:13" ht="15.6">
      <c r="A27" s="3"/>
      <c r="B27" s="3"/>
      <c r="C27" s="3"/>
      <c r="D27" s="3"/>
      <c r="E27" s="3"/>
      <c r="F27" s="3"/>
      <c r="G27" s="3"/>
      <c r="H27" s="3"/>
      <c r="I27" s="3"/>
      <c r="J27" s="3"/>
      <c r="K27" s="3"/>
      <c r="L27" s="3"/>
      <c r="M27" s="3"/>
    </row>
    <row r="28" spans="1:13" ht="15.6">
      <c r="A28" s="3"/>
      <c r="B28" s="3"/>
      <c r="C28" s="3"/>
      <c r="D28" s="3"/>
      <c r="E28" s="3"/>
      <c r="F28" s="3"/>
      <c r="G28" s="3"/>
      <c r="H28" s="3"/>
      <c r="I28" s="3"/>
      <c r="J28" s="3"/>
      <c r="K28" s="3"/>
      <c r="L28" s="3"/>
      <c r="M28" s="3"/>
    </row>
    <row r="29" spans="1:13" ht="15.6">
      <c r="A29" s="3"/>
      <c r="B29" s="3"/>
      <c r="C29" s="3"/>
      <c r="D29" s="3"/>
      <c r="E29" s="3"/>
      <c r="F29" s="3"/>
      <c r="G29" s="3"/>
      <c r="H29" s="3"/>
      <c r="I29" s="3"/>
      <c r="J29" s="3"/>
      <c r="K29" s="3"/>
      <c r="L29" s="3"/>
      <c r="M29" s="3"/>
    </row>
  </sheetData>
  <mergeCells count="1">
    <mergeCell ref="A1:G1"/>
  </mergeCells>
  <phoneticPr fontId="3"/>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05E6A-1988-4D38-8F44-0334903D6AC7}">
  <dimension ref="A1:L54"/>
  <sheetViews>
    <sheetView topLeftCell="A40" workbookViewId="0">
      <selection activeCell="B2" sqref="B2"/>
    </sheetView>
  </sheetViews>
  <sheetFormatPr defaultColWidth="9.375" defaultRowHeight="14.4"/>
  <cols>
    <col min="1" max="1" width="18.25" style="1" customWidth="1"/>
    <col min="2" max="7" width="12.625" style="1" customWidth="1"/>
    <col min="8" max="16384" width="9.375" style="1"/>
  </cols>
  <sheetData>
    <row r="1" spans="1:12" s="514" customFormat="1" ht="27.6" customHeight="1">
      <c r="A1" s="727" t="s">
        <v>1382</v>
      </c>
      <c r="B1" s="727"/>
      <c r="C1" s="727"/>
      <c r="D1" s="727"/>
      <c r="E1" s="727"/>
      <c r="F1" s="727"/>
      <c r="G1" s="727"/>
      <c r="H1" s="504"/>
      <c r="I1" s="504"/>
      <c r="J1" s="504"/>
      <c r="K1" s="504"/>
      <c r="L1" s="504"/>
    </row>
    <row r="2" spans="1:12" s="514" customFormat="1" ht="27.6" customHeight="1" thickBot="1">
      <c r="A2" s="504"/>
      <c r="B2" s="504"/>
      <c r="C2" s="504"/>
      <c r="D2" s="504"/>
      <c r="E2" s="504"/>
      <c r="F2" s="504"/>
      <c r="G2" s="504"/>
    </row>
    <row r="3" spans="1:12" s="514" customFormat="1" ht="27.6" customHeight="1" thickBot="1">
      <c r="A3" s="543" t="s">
        <v>262</v>
      </c>
      <c r="B3" s="505" t="s">
        <v>237</v>
      </c>
      <c r="C3" s="505" t="s">
        <v>238</v>
      </c>
      <c r="D3" s="505" t="s">
        <v>5</v>
      </c>
      <c r="E3" s="505" t="s">
        <v>6</v>
      </c>
      <c r="F3" s="505" t="s">
        <v>7</v>
      </c>
      <c r="G3" s="541" t="s">
        <v>8</v>
      </c>
    </row>
    <row r="4" spans="1:12" s="514" customFormat="1" ht="27.6" customHeight="1">
      <c r="A4" s="544" t="s">
        <v>263</v>
      </c>
      <c r="B4" s="506" t="s">
        <v>264</v>
      </c>
      <c r="C4" s="506" t="s">
        <v>265</v>
      </c>
      <c r="D4" s="506" t="s">
        <v>266</v>
      </c>
      <c r="E4" s="506"/>
      <c r="F4" s="506" t="s">
        <v>104</v>
      </c>
      <c r="G4" s="508" t="s">
        <v>267</v>
      </c>
    </row>
    <row r="5" spans="1:12" s="514" customFormat="1" ht="27.6" customHeight="1">
      <c r="A5" s="542" t="s">
        <v>712</v>
      </c>
      <c r="B5" s="507" t="s">
        <v>268</v>
      </c>
      <c r="C5" s="507" t="s">
        <v>269</v>
      </c>
      <c r="D5" s="507" t="s">
        <v>82</v>
      </c>
      <c r="E5" s="507"/>
      <c r="F5" s="507"/>
      <c r="G5" s="542"/>
    </row>
    <row r="6" spans="1:12" s="514" customFormat="1" ht="27.6" customHeight="1">
      <c r="A6" s="545" t="s">
        <v>1363</v>
      </c>
      <c r="B6" s="507" t="s">
        <v>270</v>
      </c>
      <c r="C6" s="507" t="s">
        <v>265</v>
      </c>
      <c r="D6" s="507" t="s">
        <v>271</v>
      </c>
      <c r="E6" s="507"/>
      <c r="F6" s="507" t="s">
        <v>272</v>
      </c>
      <c r="G6" s="542" t="s">
        <v>273</v>
      </c>
    </row>
    <row r="7" spans="1:12" s="514" customFormat="1" ht="27.6" customHeight="1">
      <c r="A7" s="542" t="s">
        <v>712</v>
      </c>
      <c r="B7" s="507" t="s">
        <v>274</v>
      </c>
      <c r="C7" s="507" t="s">
        <v>275</v>
      </c>
      <c r="D7" s="507" t="s">
        <v>82</v>
      </c>
      <c r="E7" s="507"/>
      <c r="F7" s="507"/>
      <c r="G7" s="542"/>
    </row>
    <row r="8" spans="1:12" s="514" customFormat="1" ht="27.6" customHeight="1">
      <c r="A8" s="545" t="s">
        <v>1364</v>
      </c>
      <c r="B8" s="507" t="s">
        <v>276</v>
      </c>
      <c r="C8" s="507"/>
      <c r="D8" s="507" t="s">
        <v>276</v>
      </c>
      <c r="E8" s="507"/>
      <c r="F8" s="507" t="s">
        <v>114</v>
      </c>
      <c r="G8" s="542" t="s">
        <v>277</v>
      </c>
    </row>
    <row r="9" spans="1:12" s="514" customFormat="1" ht="27.6" customHeight="1">
      <c r="A9" s="542" t="s">
        <v>712</v>
      </c>
      <c r="B9" s="507" t="s">
        <v>82</v>
      </c>
      <c r="C9" s="507"/>
      <c r="D9" s="507" t="s">
        <v>82</v>
      </c>
      <c r="E9" s="507"/>
      <c r="F9" s="507"/>
      <c r="G9" s="542"/>
    </row>
    <row r="10" spans="1:12" s="514" customFormat="1" ht="27.6" customHeight="1">
      <c r="A10" s="545" t="s">
        <v>1365</v>
      </c>
      <c r="B10" s="507" t="s">
        <v>278</v>
      </c>
      <c r="C10" s="507"/>
      <c r="D10" s="507" t="s">
        <v>278</v>
      </c>
      <c r="E10" s="507" t="s">
        <v>265</v>
      </c>
      <c r="F10" s="507" t="s">
        <v>279</v>
      </c>
      <c r="G10" s="542" t="s">
        <v>267</v>
      </c>
    </row>
    <row r="11" spans="1:12" s="514" customFormat="1" ht="27.6" customHeight="1">
      <c r="A11" s="542" t="s">
        <v>712</v>
      </c>
      <c r="B11" s="507" t="s">
        <v>82</v>
      </c>
      <c r="C11" s="507"/>
      <c r="D11" s="507" t="s">
        <v>82</v>
      </c>
      <c r="E11" s="507"/>
      <c r="F11" s="507"/>
      <c r="G11" s="542"/>
    </row>
    <row r="12" spans="1:12" s="514" customFormat="1" ht="27.6" customHeight="1">
      <c r="A12" s="545" t="s">
        <v>1366</v>
      </c>
      <c r="B12" s="507" t="s">
        <v>280</v>
      </c>
      <c r="C12" s="507" t="s">
        <v>265</v>
      </c>
      <c r="D12" s="507" t="s">
        <v>281</v>
      </c>
      <c r="E12" s="507" t="s">
        <v>189</v>
      </c>
      <c r="F12" s="507" t="s">
        <v>282</v>
      </c>
      <c r="G12" s="542" t="s">
        <v>283</v>
      </c>
    </row>
    <row r="13" spans="1:12" s="514" customFormat="1" ht="27.6" customHeight="1">
      <c r="A13" s="542" t="s">
        <v>712</v>
      </c>
      <c r="B13" s="507" t="s">
        <v>284</v>
      </c>
      <c r="C13" s="507" t="s">
        <v>81</v>
      </c>
      <c r="D13" s="507" t="s">
        <v>82</v>
      </c>
      <c r="E13" s="507"/>
      <c r="F13" s="507"/>
      <c r="G13" s="542"/>
    </row>
    <row r="14" spans="1:12" s="514" customFormat="1" ht="27.6" customHeight="1">
      <c r="A14" s="545" t="s">
        <v>1367</v>
      </c>
      <c r="B14" s="507" t="s">
        <v>285</v>
      </c>
      <c r="C14" s="507" t="s">
        <v>187</v>
      </c>
      <c r="D14" s="507" t="s">
        <v>286</v>
      </c>
      <c r="E14" s="507" t="s">
        <v>272</v>
      </c>
      <c r="F14" s="507" t="s">
        <v>287</v>
      </c>
      <c r="G14" s="542" t="s">
        <v>288</v>
      </c>
    </row>
    <row r="15" spans="1:12" s="514" customFormat="1" ht="27.6" customHeight="1">
      <c r="A15" s="542" t="s">
        <v>712</v>
      </c>
      <c r="B15" s="507" t="s">
        <v>289</v>
      </c>
      <c r="C15" s="507" t="s">
        <v>290</v>
      </c>
      <c r="D15" s="507" t="s">
        <v>82</v>
      </c>
      <c r="E15" s="507"/>
      <c r="F15" s="507"/>
      <c r="G15" s="542"/>
    </row>
    <row r="16" spans="1:12" s="514" customFormat="1" ht="27.6" customHeight="1">
      <c r="A16" s="545" t="s">
        <v>1368</v>
      </c>
      <c r="B16" s="507" t="s">
        <v>291</v>
      </c>
      <c r="C16" s="507" t="s">
        <v>292</v>
      </c>
      <c r="D16" s="507" t="s">
        <v>293</v>
      </c>
      <c r="E16" s="507" t="s">
        <v>279</v>
      </c>
      <c r="F16" s="507" t="s">
        <v>294</v>
      </c>
      <c r="G16" s="542" t="s">
        <v>295</v>
      </c>
    </row>
    <row r="17" spans="1:7" s="514" customFormat="1" ht="27.6" customHeight="1">
      <c r="A17" s="542" t="s">
        <v>712</v>
      </c>
      <c r="B17" s="507" t="s">
        <v>296</v>
      </c>
      <c r="C17" s="507" t="s">
        <v>297</v>
      </c>
      <c r="D17" s="507" t="s">
        <v>82</v>
      </c>
      <c r="E17" s="507"/>
      <c r="F17" s="507"/>
      <c r="G17" s="542"/>
    </row>
    <row r="18" spans="1:7" s="514" customFormat="1" ht="27.6" customHeight="1">
      <c r="A18" s="545" t="s">
        <v>1369</v>
      </c>
      <c r="B18" s="507" t="s">
        <v>298</v>
      </c>
      <c r="C18" s="507" t="s">
        <v>299</v>
      </c>
      <c r="D18" s="507" t="s">
        <v>300</v>
      </c>
      <c r="E18" s="507" t="s">
        <v>301</v>
      </c>
      <c r="F18" s="507" t="s">
        <v>302</v>
      </c>
      <c r="G18" s="542" t="s">
        <v>303</v>
      </c>
    </row>
    <row r="19" spans="1:7" s="514" customFormat="1" ht="27.6" customHeight="1">
      <c r="A19" s="542" t="s">
        <v>712</v>
      </c>
      <c r="B19" s="507" t="s">
        <v>304</v>
      </c>
      <c r="C19" s="507" t="s">
        <v>305</v>
      </c>
      <c r="D19" s="507" t="s">
        <v>82</v>
      </c>
      <c r="E19" s="507"/>
      <c r="F19" s="507"/>
      <c r="G19" s="542"/>
    </row>
    <row r="20" spans="1:7" s="514" customFormat="1" ht="27.6" customHeight="1">
      <c r="A20" s="545" t="s">
        <v>1370</v>
      </c>
      <c r="B20" s="507" t="s">
        <v>306</v>
      </c>
      <c r="C20" s="507" t="s">
        <v>307</v>
      </c>
      <c r="D20" s="507" t="s">
        <v>308</v>
      </c>
      <c r="E20" s="507" t="s">
        <v>282</v>
      </c>
      <c r="F20" s="507" t="s">
        <v>309</v>
      </c>
      <c r="G20" s="542" t="s">
        <v>310</v>
      </c>
    </row>
    <row r="21" spans="1:7" s="514" customFormat="1" ht="27.6" customHeight="1">
      <c r="A21" s="542" t="s">
        <v>712</v>
      </c>
      <c r="B21" s="507" t="s">
        <v>311</v>
      </c>
      <c r="C21" s="507" t="s">
        <v>312</v>
      </c>
      <c r="D21" s="507" t="s">
        <v>82</v>
      </c>
      <c r="E21" s="507"/>
      <c r="F21" s="507"/>
      <c r="G21" s="542"/>
    </row>
    <row r="22" spans="1:7" s="514" customFormat="1" ht="27.6" customHeight="1">
      <c r="A22" s="546" t="s">
        <v>1371</v>
      </c>
      <c r="B22" s="507" t="s">
        <v>313</v>
      </c>
      <c r="C22" s="507" t="s">
        <v>314</v>
      </c>
      <c r="D22" s="507" t="s">
        <v>315</v>
      </c>
      <c r="E22" s="507" t="s">
        <v>316</v>
      </c>
      <c r="F22" s="507" t="s">
        <v>317</v>
      </c>
      <c r="G22" s="542" t="s">
        <v>318</v>
      </c>
    </row>
    <row r="23" spans="1:7" s="514" customFormat="1" ht="27.6" customHeight="1">
      <c r="A23" s="542" t="s">
        <v>712</v>
      </c>
      <c r="B23" s="507" t="s">
        <v>319</v>
      </c>
      <c r="C23" s="507" t="s">
        <v>320</v>
      </c>
      <c r="D23" s="507" t="s">
        <v>82</v>
      </c>
      <c r="E23" s="507"/>
      <c r="F23" s="507"/>
      <c r="G23" s="542"/>
    </row>
    <row r="24" spans="1:7" s="514" customFormat="1" ht="27.6" customHeight="1">
      <c r="A24" s="546" t="s">
        <v>1372</v>
      </c>
      <c r="B24" s="507" t="s">
        <v>321</v>
      </c>
      <c r="C24" s="507" t="s">
        <v>322</v>
      </c>
      <c r="D24" s="507" t="s">
        <v>323</v>
      </c>
      <c r="E24" s="507" t="s">
        <v>324</v>
      </c>
      <c r="F24" s="507" t="s">
        <v>325</v>
      </c>
      <c r="G24" s="542" t="s">
        <v>326</v>
      </c>
    </row>
    <row r="25" spans="1:7" s="514" customFormat="1" ht="27.6" customHeight="1">
      <c r="A25" s="542" t="s">
        <v>712</v>
      </c>
      <c r="B25" s="507" t="s">
        <v>327</v>
      </c>
      <c r="C25" s="507" t="s">
        <v>328</v>
      </c>
      <c r="D25" s="507" t="s">
        <v>82</v>
      </c>
      <c r="E25" s="507"/>
      <c r="F25" s="507"/>
      <c r="G25" s="542"/>
    </row>
    <row r="26" spans="1:7" s="514" customFormat="1" ht="27.6" customHeight="1">
      <c r="A26" s="547" t="s">
        <v>1373</v>
      </c>
      <c r="B26" s="507" t="s">
        <v>329</v>
      </c>
      <c r="C26" s="507" t="s">
        <v>330</v>
      </c>
      <c r="D26" s="507" t="s">
        <v>331</v>
      </c>
      <c r="E26" s="507" t="s">
        <v>332</v>
      </c>
      <c r="F26" s="507" t="s">
        <v>333</v>
      </c>
      <c r="G26" s="542" t="s">
        <v>334</v>
      </c>
    </row>
    <row r="27" spans="1:7" s="514" customFormat="1" ht="27.6" customHeight="1">
      <c r="A27" s="542" t="s">
        <v>712</v>
      </c>
      <c r="B27" s="507" t="s">
        <v>335</v>
      </c>
      <c r="C27" s="507" t="s">
        <v>336</v>
      </c>
      <c r="D27" s="507" t="s">
        <v>82</v>
      </c>
      <c r="E27" s="507"/>
      <c r="F27" s="507"/>
      <c r="G27" s="542"/>
    </row>
    <row r="28" spans="1:7" s="514" customFormat="1" ht="27.6" customHeight="1">
      <c r="A28" s="547" t="s">
        <v>1374</v>
      </c>
      <c r="B28" s="507" t="s">
        <v>337</v>
      </c>
      <c r="C28" s="507" t="s">
        <v>338</v>
      </c>
      <c r="D28" s="507" t="s">
        <v>339</v>
      </c>
      <c r="E28" s="507" t="s">
        <v>340</v>
      </c>
      <c r="F28" s="507" t="s">
        <v>341</v>
      </c>
      <c r="G28" s="542" t="s">
        <v>342</v>
      </c>
    </row>
    <row r="29" spans="1:7" s="514" customFormat="1" ht="27.6" customHeight="1">
      <c r="A29" s="542" t="s">
        <v>712</v>
      </c>
      <c r="B29" s="507" t="s">
        <v>186</v>
      </c>
      <c r="C29" s="507" t="s">
        <v>185</v>
      </c>
      <c r="D29" s="507" t="s">
        <v>82</v>
      </c>
      <c r="E29" s="507"/>
      <c r="F29" s="507"/>
      <c r="G29" s="542"/>
    </row>
    <row r="30" spans="1:7" s="514" customFormat="1" ht="27.6" customHeight="1">
      <c r="A30" s="547" t="s">
        <v>1375</v>
      </c>
      <c r="B30" s="507" t="s">
        <v>343</v>
      </c>
      <c r="C30" s="507" t="s">
        <v>344</v>
      </c>
      <c r="D30" s="507" t="s">
        <v>345</v>
      </c>
      <c r="E30" s="507" t="s">
        <v>346</v>
      </c>
      <c r="F30" s="507" t="s">
        <v>347</v>
      </c>
      <c r="G30" s="542" t="s">
        <v>348</v>
      </c>
    </row>
    <row r="31" spans="1:7" s="514" customFormat="1" ht="27.6" customHeight="1">
      <c r="A31" s="542" t="s">
        <v>712</v>
      </c>
      <c r="B31" s="507" t="s">
        <v>179</v>
      </c>
      <c r="C31" s="507" t="s">
        <v>178</v>
      </c>
      <c r="D31" s="507" t="s">
        <v>82</v>
      </c>
      <c r="E31" s="507"/>
      <c r="F31" s="507"/>
      <c r="G31" s="542"/>
    </row>
    <row r="32" spans="1:7" s="514" customFormat="1" ht="27.6" customHeight="1">
      <c r="A32" s="547" t="s">
        <v>1376</v>
      </c>
      <c r="B32" s="507" t="s">
        <v>349</v>
      </c>
      <c r="C32" s="507" t="s">
        <v>350</v>
      </c>
      <c r="D32" s="507" t="s">
        <v>351</v>
      </c>
      <c r="E32" s="507" t="s">
        <v>352</v>
      </c>
      <c r="F32" s="507" t="s">
        <v>353</v>
      </c>
      <c r="G32" s="542" t="s">
        <v>354</v>
      </c>
    </row>
    <row r="33" spans="1:7" s="514" customFormat="1" ht="27.6" customHeight="1">
      <c r="A33" s="542" t="s">
        <v>712</v>
      </c>
      <c r="B33" s="507" t="s">
        <v>204</v>
      </c>
      <c r="C33" s="507" t="s">
        <v>203</v>
      </c>
      <c r="D33" s="507" t="s">
        <v>82</v>
      </c>
      <c r="E33" s="507"/>
      <c r="F33" s="507"/>
      <c r="G33" s="542"/>
    </row>
    <row r="34" spans="1:7" s="514" customFormat="1" ht="27.6" customHeight="1">
      <c r="A34" s="547" t="s">
        <v>1377</v>
      </c>
      <c r="B34" s="507" t="s">
        <v>355</v>
      </c>
      <c r="C34" s="507" t="s">
        <v>356</v>
      </c>
      <c r="D34" s="507" t="s">
        <v>357</v>
      </c>
      <c r="E34" s="507" t="s">
        <v>358</v>
      </c>
      <c r="F34" s="507" t="s">
        <v>359</v>
      </c>
      <c r="G34" s="542" t="s">
        <v>360</v>
      </c>
    </row>
    <row r="35" spans="1:7" s="514" customFormat="1" ht="27.6" customHeight="1">
      <c r="A35" s="542" t="s">
        <v>712</v>
      </c>
      <c r="B35" s="507" t="s">
        <v>361</v>
      </c>
      <c r="C35" s="507" t="s">
        <v>362</v>
      </c>
      <c r="D35" s="507" t="s">
        <v>82</v>
      </c>
      <c r="E35" s="507"/>
      <c r="F35" s="507"/>
      <c r="G35" s="542"/>
    </row>
    <row r="36" spans="1:7" s="514" customFormat="1" ht="27.6" customHeight="1">
      <c r="A36" s="547" t="s">
        <v>1378</v>
      </c>
      <c r="B36" s="507" t="s">
        <v>363</v>
      </c>
      <c r="C36" s="507" t="s">
        <v>364</v>
      </c>
      <c r="D36" s="507" t="s">
        <v>365</v>
      </c>
      <c r="E36" s="507" t="s">
        <v>366</v>
      </c>
      <c r="F36" s="507" t="s">
        <v>367</v>
      </c>
      <c r="G36" s="542" t="s">
        <v>368</v>
      </c>
    </row>
    <row r="37" spans="1:7" s="514" customFormat="1" ht="27.6" customHeight="1">
      <c r="A37" s="542" t="s">
        <v>712</v>
      </c>
      <c r="B37" s="507" t="s">
        <v>369</v>
      </c>
      <c r="C37" s="507" t="s">
        <v>370</v>
      </c>
      <c r="D37" s="507" t="s">
        <v>82</v>
      </c>
      <c r="E37" s="507"/>
      <c r="F37" s="507"/>
      <c r="G37" s="542"/>
    </row>
    <row r="38" spans="1:7" s="514" customFormat="1" ht="27.6" customHeight="1">
      <c r="A38" s="547" t="s">
        <v>1379</v>
      </c>
      <c r="B38" s="507" t="s">
        <v>371</v>
      </c>
      <c r="C38" s="507" t="s">
        <v>372</v>
      </c>
      <c r="D38" s="507" t="s">
        <v>373</v>
      </c>
      <c r="E38" s="507" t="s">
        <v>374</v>
      </c>
      <c r="F38" s="507" t="s">
        <v>375</v>
      </c>
      <c r="G38" s="542" t="s">
        <v>376</v>
      </c>
    </row>
    <row r="39" spans="1:7" s="514" customFormat="1" ht="27.6" customHeight="1">
      <c r="A39" s="542" t="s">
        <v>712</v>
      </c>
      <c r="B39" s="507" t="s">
        <v>377</v>
      </c>
      <c r="C39" s="507" t="s">
        <v>378</v>
      </c>
      <c r="D39" s="507" t="s">
        <v>82</v>
      </c>
      <c r="E39" s="507"/>
      <c r="F39" s="507"/>
      <c r="G39" s="542"/>
    </row>
    <row r="40" spans="1:7" s="514" customFormat="1" ht="27.6" customHeight="1">
      <c r="A40" s="547" t="s">
        <v>1380</v>
      </c>
      <c r="B40" s="507" t="s">
        <v>379</v>
      </c>
      <c r="C40" s="507" t="s">
        <v>380</v>
      </c>
      <c r="D40" s="507" t="s">
        <v>381</v>
      </c>
      <c r="E40" s="507" t="s">
        <v>382</v>
      </c>
      <c r="F40" s="507" t="s">
        <v>383</v>
      </c>
      <c r="G40" s="542" t="s">
        <v>384</v>
      </c>
    </row>
    <row r="41" spans="1:7" s="514" customFormat="1" ht="27.6" customHeight="1">
      <c r="A41" s="542" t="s">
        <v>712</v>
      </c>
      <c r="B41" s="507" t="s">
        <v>385</v>
      </c>
      <c r="C41" s="507" t="s">
        <v>386</v>
      </c>
      <c r="D41" s="507" t="s">
        <v>82</v>
      </c>
      <c r="E41" s="507"/>
      <c r="F41" s="507"/>
      <c r="G41" s="542"/>
    </row>
    <row r="42" spans="1:7" s="514" customFormat="1" ht="27.6" customHeight="1">
      <c r="A42" s="545" t="s">
        <v>1381</v>
      </c>
      <c r="B42" s="507" t="s">
        <v>387</v>
      </c>
      <c r="C42" s="507" t="s">
        <v>388</v>
      </c>
      <c r="D42" s="507" t="s">
        <v>389</v>
      </c>
      <c r="E42" s="507" t="s">
        <v>292</v>
      </c>
      <c r="F42" s="507" t="s">
        <v>390</v>
      </c>
      <c r="G42" s="542" t="s">
        <v>391</v>
      </c>
    </row>
    <row r="43" spans="1:7" s="514" customFormat="1" ht="27.6" customHeight="1" thickBot="1">
      <c r="A43" s="509" t="s">
        <v>712</v>
      </c>
      <c r="B43" s="507" t="s">
        <v>392</v>
      </c>
      <c r="C43" s="507" t="s">
        <v>393</v>
      </c>
      <c r="D43" s="507" t="s">
        <v>82</v>
      </c>
      <c r="E43" s="507"/>
      <c r="F43" s="507"/>
      <c r="G43" s="542"/>
    </row>
    <row r="44" spans="1:7" s="514" customFormat="1" ht="27.6" customHeight="1">
      <c r="A44" s="506" t="s">
        <v>5</v>
      </c>
      <c r="B44" s="506" t="s">
        <v>255</v>
      </c>
      <c r="C44" s="506" t="s">
        <v>256</v>
      </c>
      <c r="D44" s="506" t="s">
        <v>257</v>
      </c>
      <c r="E44" s="506" t="s">
        <v>258</v>
      </c>
      <c r="F44" s="506" t="s">
        <v>394</v>
      </c>
      <c r="G44" s="508" t="s">
        <v>395</v>
      </c>
    </row>
    <row r="45" spans="1:7" s="514" customFormat="1" ht="27.6" customHeight="1" thickBot="1">
      <c r="A45" s="507" t="s">
        <v>712</v>
      </c>
      <c r="B45" s="507" t="s">
        <v>260</v>
      </c>
      <c r="C45" s="507" t="s">
        <v>261</v>
      </c>
      <c r="D45" s="507" t="s">
        <v>82</v>
      </c>
      <c r="E45" s="507"/>
      <c r="F45" s="507"/>
      <c r="G45" s="542"/>
    </row>
    <row r="46" spans="1:7" s="514" customFormat="1" ht="27.6" customHeight="1">
      <c r="A46" s="506" t="s">
        <v>6</v>
      </c>
      <c r="B46" s="506"/>
      <c r="C46" s="506"/>
      <c r="D46" s="506"/>
      <c r="E46" s="506"/>
      <c r="F46" s="506" t="s">
        <v>189</v>
      </c>
      <c r="G46" s="508" t="s">
        <v>189</v>
      </c>
    </row>
    <row r="47" spans="1:7" s="514" customFormat="1" ht="27.6" customHeight="1" thickBot="1">
      <c r="A47" s="507" t="s">
        <v>712</v>
      </c>
      <c r="B47" s="507"/>
      <c r="C47" s="507"/>
      <c r="D47" s="507"/>
      <c r="E47" s="507"/>
      <c r="F47" s="507"/>
      <c r="G47" s="542"/>
    </row>
    <row r="48" spans="1:7" s="514" customFormat="1" ht="27.6" customHeight="1">
      <c r="A48" s="506" t="s">
        <v>8</v>
      </c>
      <c r="B48" s="506" t="s">
        <v>255</v>
      </c>
      <c r="C48" s="506" t="s">
        <v>256</v>
      </c>
      <c r="D48" s="506" t="s">
        <v>257</v>
      </c>
      <c r="E48" s="506" t="s">
        <v>258</v>
      </c>
      <c r="F48" s="506" t="s">
        <v>259</v>
      </c>
      <c r="G48" s="508" t="s">
        <v>138</v>
      </c>
    </row>
    <row r="49" spans="1:9" s="514" customFormat="1" ht="27.6" customHeight="1" thickBot="1">
      <c r="A49" s="507" t="s">
        <v>712</v>
      </c>
      <c r="B49" s="507" t="s">
        <v>260</v>
      </c>
      <c r="C49" s="507" t="s">
        <v>261</v>
      </c>
      <c r="D49" s="507" t="s">
        <v>82</v>
      </c>
      <c r="E49" s="507"/>
      <c r="F49" s="507"/>
      <c r="G49" s="542"/>
    </row>
    <row r="50" spans="1:9" s="514" customFormat="1" ht="27.6" customHeight="1" thickBot="1">
      <c r="A50" s="506" t="s">
        <v>147</v>
      </c>
      <c r="B50" s="506" t="s">
        <v>396</v>
      </c>
      <c r="C50" s="506" t="s">
        <v>397</v>
      </c>
      <c r="D50" s="506" t="s">
        <v>398</v>
      </c>
      <c r="E50" s="506" t="s">
        <v>399</v>
      </c>
      <c r="F50" s="506" t="s">
        <v>400</v>
      </c>
      <c r="G50" s="508" t="s">
        <v>401</v>
      </c>
    </row>
    <row r="51" spans="1:9" s="514" customFormat="1" ht="27.6" customHeight="1" thickBot="1">
      <c r="A51" s="548" t="s">
        <v>148</v>
      </c>
      <c r="B51" s="548" t="s">
        <v>402</v>
      </c>
      <c r="C51" s="548" t="s">
        <v>403</v>
      </c>
      <c r="D51" s="548" t="s">
        <v>404</v>
      </c>
      <c r="E51" s="548" t="s">
        <v>405</v>
      </c>
      <c r="F51" s="548" t="s">
        <v>406</v>
      </c>
      <c r="G51" s="549" t="s">
        <v>407</v>
      </c>
    </row>
    <row r="52" spans="1:9" ht="27.6" customHeight="1">
      <c r="A52" s="4"/>
      <c r="B52" s="5"/>
      <c r="C52" s="5"/>
      <c r="D52" s="5"/>
      <c r="E52" s="5"/>
      <c r="F52" s="5"/>
      <c r="G52" s="7"/>
      <c r="H52" s="3"/>
      <c r="I52" s="3"/>
    </row>
    <row r="53" spans="1:9" ht="15.6">
      <c r="A53" s="3"/>
      <c r="B53" s="3"/>
      <c r="C53" s="3"/>
      <c r="D53" s="3"/>
      <c r="E53" s="3"/>
      <c r="F53" s="3"/>
      <c r="G53" s="3"/>
      <c r="H53" s="3"/>
      <c r="I53" s="3"/>
    </row>
    <row r="54" spans="1:9" ht="15.6">
      <c r="A54" s="3"/>
      <c r="B54" s="3"/>
      <c r="C54" s="3"/>
      <c r="D54" s="3"/>
      <c r="E54" s="3"/>
      <c r="F54" s="3"/>
      <c r="G54" s="3"/>
      <c r="H54" s="3"/>
      <c r="I54" s="3"/>
    </row>
  </sheetData>
  <mergeCells count="1">
    <mergeCell ref="A1:G1"/>
  </mergeCells>
  <phoneticPr fontId="3"/>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E225E-5AE0-48F6-8F32-1E210B17AFC5}">
  <dimension ref="A1:W18"/>
  <sheetViews>
    <sheetView workbookViewId="0">
      <selection sqref="A1:L1"/>
    </sheetView>
  </sheetViews>
  <sheetFormatPr defaultColWidth="11.625" defaultRowHeight="14.4"/>
  <cols>
    <col min="1" max="1" width="15" style="1" customWidth="1"/>
    <col min="2" max="12" width="16.625" style="1" customWidth="1"/>
    <col min="13" max="13" width="4.125" style="1" customWidth="1"/>
    <col min="14" max="15" width="16.625" style="1" customWidth="1"/>
    <col min="16" max="16" width="12.125" style="1" customWidth="1"/>
    <col min="17" max="17" width="6.625" style="1" bestFit="1" customWidth="1"/>
    <col min="18" max="18" width="10.625" style="1" bestFit="1" customWidth="1"/>
    <col min="19" max="19" width="9" style="1" customWidth="1"/>
    <col min="20" max="256" width="11.625" style="1"/>
    <col min="257" max="257" width="15" style="1" customWidth="1"/>
    <col min="258" max="268" width="11.625" style="1"/>
    <col min="269" max="269" width="4.125" style="1" customWidth="1"/>
    <col min="270" max="271" width="16.625" style="1" customWidth="1"/>
    <col min="272" max="272" width="12.125" style="1" customWidth="1"/>
    <col min="273" max="273" width="6.625" style="1" bestFit="1" customWidth="1"/>
    <col min="274" max="274" width="10.625" style="1" bestFit="1" customWidth="1"/>
    <col min="275" max="275" width="9" style="1" customWidth="1"/>
    <col min="276" max="512" width="11.625" style="1"/>
    <col min="513" max="513" width="15" style="1" customWidth="1"/>
    <col min="514" max="524" width="11.625" style="1"/>
    <col min="525" max="525" width="4.125" style="1" customWidth="1"/>
    <col min="526" max="527" width="16.625" style="1" customWidth="1"/>
    <col min="528" max="528" width="12.125" style="1" customWidth="1"/>
    <col min="529" max="529" width="6.625" style="1" bestFit="1" customWidth="1"/>
    <col min="530" max="530" width="10.625" style="1" bestFit="1" customWidth="1"/>
    <col min="531" max="531" width="9" style="1" customWidth="1"/>
    <col min="532" max="768" width="11.625" style="1"/>
    <col min="769" max="769" width="15" style="1" customWidth="1"/>
    <col min="770" max="780" width="11.625" style="1"/>
    <col min="781" max="781" width="4.125" style="1" customWidth="1"/>
    <col min="782" max="783" width="16.625" style="1" customWidth="1"/>
    <col min="784" max="784" width="12.125" style="1" customWidth="1"/>
    <col min="785" max="785" width="6.625" style="1" bestFit="1" customWidth="1"/>
    <col min="786" max="786" width="10.625" style="1" bestFit="1" customWidth="1"/>
    <col min="787" max="787" width="9" style="1" customWidth="1"/>
    <col min="788" max="1024" width="11.625" style="1"/>
    <col min="1025" max="1025" width="15" style="1" customWidth="1"/>
    <col min="1026" max="1036" width="11.625" style="1"/>
    <col min="1037" max="1037" width="4.125" style="1" customWidth="1"/>
    <col min="1038" max="1039" width="16.625" style="1" customWidth="1"/>
    <col min="1040" max="1040" width="12.125" style="1" customWidth="1"/>
    <col min="1041" max="1041" width="6.625" style="1" bestFit="1" customWidth="1"/>
    <col min="1042" max="1042" width="10.625" style="1" bestFit="1" customWidth="1"/>
    <col min="1043" max="1043" width="9" style="1" customWidth="1"/>
    <col min="1044" max="1280" width="11.625" style="1"/>
    <col min="1281" max="1281" width="15" style="1" customWidth="1"/>
    <col min="1282" max="1292" width="11.625" style="1"/>
    <col min="1293" max="1293" width="4.125" style="1" customWidth="1"/>
    <col min="1294" max="1295" width="16.625" style="1" customWidth="1"/>
    <col min="1296" max="1296" width="12.125" style="1" customWidth="1"/>
    <col min="1297" max="1297" width="6.625" style="1" bestFit="1" customWidth="1"/>
    <col min="1298" max="1298" width="10.625" style="1" bestFit="1" customWidth="1"/>
    <col min="1299" max="1299" width="9" style="1" customWidth="1"/>
    <col min="1300" max="1536" width="11.625" style="1"/>
    <col min="1537" max="1537" width="15" style="1" customWidth="1"/>
    <col min="1538" max="1548" width="11.625" style="1"/>
    <col min="1549" max="1549" width="4.125" style="1" customWidth="1"/>
    <col min="1550" max="1551" width="16.625" style="1" customWidth="1"/>
    <col min="1552" max="1552" width="12.125" style="1" customWidth="1"/>
    <col min="1553" max="1553" width="6.625" style="1" bestFit="1" customWidth="1"/>
    <col min="1554" max="1554" width="10.625" style="1" bestFit="1" customWidth="1"/>
    <col min="1555" max="1555" width="9" style="1" customWidth="1"/>
    <col min="1556" max="1792" width="11.625" style="1"/>
    <col min="1793" max="1793" width="15" style="1" customWidth="1"/>
    <col min="1794" max="1804" width="11.625" style="1"/>
    <col min="1805" max="1805" width="4.125" style="1" customWidth="1"/>
    <col min="1806" max="1807" width="16.625" style="1" customWidth="1"/>
    <col min="1808" max="1808" width="12.125" style="1" customWidth="1"/>
    <col min="1809" max="1809" width="6.625" style="1" bestFit="1" customWidth="1"/>
    <col min="1810" max="1810" width="10.625" style="1" bestFit="1" customWidth="1"/>
    <col min="1811" max="1811" width="9" style="1" customWidth="1"/>
    <col min="1812" max="2048" width="11.625" style="1"/>
    <col min="2049" max="2049" width="15" style="1" customWidth="1"/>
    <col min="2050" max="2060" width="11.625" style="1"/>
    <col min="2061" max="2061" width="4.125" style="1" customWidth="1"/>
    <col min="2062" max="2063" width="16.625" style="1" customWidth="1"/>
    <col min="2064" max="2064" width="12.125" style="1" customWidth="1"/>
    <col min="2065" max="2065" width="6.625" style="1" bestFit="1" customWidth="1"/>
    <col min="2066" max="2066" width="10.625" style="1" bestFit="1" customWidth="1"/>
    <col min="2067" max="2067" width="9" style="1" customWidth="1"/>
    <col min="2068" max="2304" width="11.625" style="1"/>
    <col min="2305" max="2305" width="15" style="1" customWidth="1"/>
    <col min="2306" max="2316" width="11.625" style="1"/>
    <col min="2317" max="2317" width="4.125" style="1" customWidth="1"/>
    <col min="2318" max="2319" width="16.625" style="1" customWidth="1"/>
    <col min="2320" max="2320" width="12.125" style="1" customWidth="1"/>
    <col min="2321" max="2321" width="6.625" style="1" bestFit="1" customWidth="1"/>
    <col min="2322" max="2322" width="10.625" style="1" bestFit="1" customWidth="1"/>
    <col min="2323" max="2323" width="9" style="1" customWidth="1"/>
    <col min="2324" max="2560" width="11.625" style="1"/>
    <col min="2561" max="2561" width="15" style="1" customWidth="1"/>
    <col min="2562" max="2572" width="11.625" style="1"/>
    <col min="2573" max="2573" width="4.125" style="1" customWidth="1"/>
    <col min="2574" max="2575" width="16.625" style="1" customWidth="1"/>
    <col min="2576" max="2576" width="12.125" style="1" customWidth="1"/>
    <col min="2577" max="2577" width="6.625" style="1" bestFit="1" customWidth="1"/>
    <col min="2578" max="2578" width="10.625" style="1" bestFit="1" customWidth="1"/>
    <col min="2579" max="2579" width="9" style="1" customWidth="1"/>
    <col min="2580" max="2816" width="11.625" style="1"/>
    <col min="2817" max="2817" width="15" style="1" customWidth="1"/>
    <col min="2818" max="2828" width="11.625" style="1"/>
    <col min="2829" max="2829" width="4.125" style="1" customWidth="1"/>
    <col min="2830" max="2831" width="16.625" style="1" customWidth="1"/>
    <col min="2832" max="2832" width="12.125" style="1" customWidth="1"/>
    <col min="2833" max="2833" width="6.625" style="1" bestFit="1" customWidth="1"/>
    <col min="2834" max="2834" width="10.625" style="1" bestFit="1" customWidth="1"/>
    <col min="2835" max="2835" width="9" style="1" customWidth="1"/>
    <col min="2836" max="3072" width="11.625" style="1"/>
    <col min="3073" max="3073" width="15" style="1" customWidth="1"/>
    <col min="3074" max="3084" width="11.625" style="1"/>
    <col min="3085" max="3085" width="4.125" style="1" customWidth="1"/>
    <col min="3086" max="3087" width="16.625" style="1" customWidth="1"/>
    <col min="3088" max="3088" width="12.125" style="1" customWidth="1"/>
    <col min="3089" max="3089" width="6.625" style="1" bestFit="1" customWidth="1"/>
    <col min="3090" max="3090" width="10.625" style="1" bestFit="1" customWidth="1"/>
    <col min="3091" max="3091" width="9" style="1" customWidth="1"/>
    <col min="3092" max="3328" width="11.625" style="1"/>
    <col min="3329" max="3329" width="15" style="1" customWidth="1"/>
    <col min="3330" max="3340" width="11.625" style="1"/>
    <col min="3341" max="3341" width="4.125" style="1" customWidth="1"/>
    <col min="3342" max="3343" width="16.625" style="1" customWidth="1"/>
    <col min="3344" max="3344" width="12.125" style="1" customWidth="1"/>
    <col min="3345" max="3345" width="6.625" style="1" bestFit="1" customWidth="1"/>
    <col min="3346" max="3346" width="10.625" style="1" bestFit="1" customWidth="1"/>
    <col min="3347" max="3347" width="9" style="1" customWidth="1"/>
    <col min="3348" max="3584" width="11.625" style="1"/>
    <col min="3585" max="3585" width="15" style="1" customWidth="1"/>
    <col min="3586" max="3596" width="11.625" style="1"/>
    <col min="3597" max="3597" width="4.125" style="1" customWidth="1"/>
    <col min="3598" max="3599" width="16.625" style="1" customWidth="1"/>
    <col min="3600" max="3600" width="12.125" style="1" customWidth="1"/>
    <col min="3601" max="3601" width="6.625" style="1" bestFit="1" customWidth="1"/>
    <col min="3602" max="3602" width="10.625" style="1" bestFit="1" customWidth="1"/>
    <col min="3603" max="3603" width="9" style="1" customWidth="1"/>
    <col min="3604" max="3840" width="11.625" style="1"/>
    <col min="3841" max="3841" width="15" style="1" customWidth="1"/>
    <col min="3842" max="3852" width="11.625" style="1"/>
    <col min="3853" max="3853" width="4.125" style="1" customWidth="1"/>
    <col min="3854" max="3855" width="16.625" style="1" customWidth="1"/>
    <col min="3856" max="3856" width="12.125" style="1" customWidth="1"/>
    <col min="3857" max="3857" width="6.625" style="1" bestFit="1" customWidth="1"/>
    <col min="3858" max="3858" width="10.625" style="1" bestFit="1" customWidth="1"/>
    <col min="3859" max="3859" width="9" style="1" customWidth="1"/>
    <col min="3860" max="4096" width="11.625" style="1"/>
    <col min="4097" max="4097" width="15" style="1" customWidth="1"/>
    <col min="4098" max="4108" width="11.625" style="1"/>
    <col min="4109" max="4109" width="4.125" style="1" customWidth="1"/>
    <col min="4110" max="4111" width="16.625" style="1" customWidth="1"/>
    <col min="4112" max="4112" width="12.125" style="1" customWidth="1"/>
    <col min="4113" max="4113" width="6.625" style="1" bestFit="1" customWidth="1"/>
    <col min="4114" max="4114" width="10.625" style="1" bestFit="1" customWidth="1"/>
    <col min="4115" max="4115" width="9" style="1" customWidth="1"/>
    <col min="4116" max="4352" width="11.625" style="1"/>
    <col min="4353" max="4353" width="15" style="1" customWidth="1"/>
    <col min="4354" max="4364" width="11.625" style="1"/>
    <col min="4365" max="4365" width="4.125" style="1" customWidth="1"/>
    <col min="4366" max="4367" width="16.625" style="1" customWidth="1"/>
    <col min="4368" max="4368" width="12.125" style="1" customWidth="1"/>
    <col min="4369" max="4369" width="6.625" style="1" bestFit="1" customWidth="1"/>
    <col min="4370" max="4370" width="10.625" style="1" bestFit="1" customWidth="1"/>
    <col min="4371" max="4371" width="9" style="1" customWidth="1"/>
    <col min="4372" max="4608" width="11.625" style="1"/>
    <col min="4609" max="4609" width="15" style="1" customWidth="1"/>
    <col min="4610" max="4620" width="11.625" style="1"/>
    <col min="4621" max="4621" width="4.125" style="1" customWidth="1"/>
    <col min="4622" max="4623" width="16.625" style="1" customWidth="1"/>
    <col min="4624" max="4624" width="12.125" style="1" customWidth="1"/>
    <col min="4625" max="4625" width="6.625" style="1" bestFit="1" customWidth="1"/>
    <col min="4626" max="4626" width="10.625" style="1" bestFit="1" customWidth="1"/>
    <col min="4627" max="4627" width="9" style="1" customWidth="1"/>
    <col min="4628" max="4864" width="11.625" style="1"/>
    <col min="4865" max="4865" width="15" style="1" customWidth="1"/>
    <col min="4866" max="4876" width="11.625" style="1"/>
    <col min="4877" max="4877" width="4.125" style="1" customWidth="1"/>
    <col min="4878" max="4879" width="16.625" style="1" customWidth="1"/>
    <col min="4880" max="4880" width="12.125" style="1" customWidth="1"/>
    <col min="4881" max="4881" width="6.625" style="1" bestFit="1" customWidth="1"/>
    <col min="4882" max="4882" width="10.625" style="1" bestFit="1" customWidth="1"/>
    <col min="4883" max="4883" width="9" style="1" customWidth="1"/>
    <col min="4884" max="5120" width="11.625" style="1"/>
    <col min="5121" max="5121" width="15" style="1" customWidth="1"/>
    <col min="5122" max="5132" width="11.625" style="1"/>
    <col min="5133" max="5133" width="4.125" style="1" customWidth="1"/>
    <col min="5134" max="5135" width="16.625" style="1" customWidth="1"/>
    <col min="5136" max="5136" width="12.125" style="1" customWidth="1"/>
    <col min="5137" max="5137" width="6.625" style="1" bestFit="1" customWidth="1"/>
    <col min="5138" max="5138" width="10.625" style="1" bestFit="1" customWidth="1"/>
    <col min="5139" max="5139" width="9" style="1" customWidth="1"/>
    <col min="5140" max="5376" width="11.625" style="1"/>
    <col min="5377" max="5377" width="15" style="1" customWidth="1"/>
    <col min="5378" max="5388" width="11.625" style="1"/>
    <col min="5389" max="5389" width="4.125" style="1" customWidth="1"/>
    <col min="5390" max="5391" width="16.625" style="1" customWidth="1"/>
    <col min="5392" max="5392" width="12.125" style="1" customWidth="1"/>
    <col min="5393" max="5393" width="6.625" style="1" bestFit="1" customWidth="1"/>
    <col min="5394" max="5394" width="10.625" style="1" bestFit="1" customWidth="1"/>
    <col min="5395" max="5395" width="9" style="1" customWidth="1"/>
    <col min="5396" max="5632" width="11.625" style="1"/>
    <col min="5633" max="5633" width="15" style="1" customWidth="1"/>
    <col min="5634" max="5644" width="11.625" style="1"/>
    <col min="5645" max="5645" width="4.125" style="1" customWidth="1"/>
    <col min="5646" max="5647" width="16.625" style="1" customWidth="1"/>
    <col min="5648" max="5648" width="12.125" style="1" customWidth="1"/>
    <col min="5649" max="5649" width="6.625" style="1" bestFit="1" customWidth="1"/>
    <col min="5650" max="5650" width="10.625" style="1" bestFit="1" customWidth="1"/>
    <col min="5651" max="5651" width="9" style="1" customWidth="1"/>
    <col min="5652" max="5888" width="11.625" style="1"/>
    <col min="5889" max="5889" width="15" style="1" customWidth="1"/>
    <col min="5890" max="5900" width="11.625" style="1"/>
    <col min="5901" max="5901" width="4.125" style="1" customWidth="1"/>
    <col min="5902" max="5903" width="16.625" style="1" customWidth="1"/>
    <col min="5904" max="5904" width="12.125" style="1" customWidth="1"/>
    <col min="5905" max="5905" width="6.625" style="1" bestFit="1" customWidth="1"/>
    <col min="5906" max="5906" width="10.625" style="1" bestFit="1" customWidth="1"/>
    <col min="5907" max="5907" width="9" style="1" customWidth="1"/>
    <col min="5908" max="6144" width="11.625" style="1"/>
    <col min="6145" max="6145" width="15" style="1" customWidth="1"/>
    <col min="6146" max="6156" width="11.625" style="1"/>
    <col min="6157" max="6157" width="4.125" style="1" customWidth="1"/>
    <col min="6158" max="6159" width="16.625" style="1" customWidth="1"/>
    <col min="6160" max="6160" width="12.125" style="1" customWidth="1"/>
    <col min="6161" max="6161" width="6.625" style="1" bestFit="1" customWidth="1"/>
    <col min="6162" max="6162" width="10.625" style="1" bestFit="1" customWidth="1"/>
    <col min="6163" max="6163" width="9" style="1" customWidth="1"/>
    <col min="6164" max="6400" width="11.625" style="1"/>
    <col min="6401" max="6401" width="15" style="1" customWidth="1"/>
    <col min="6402" max="6412" width="11.625" style="1"/>
    <col min="6413" max="6413" width="4.125" style="1" customWidth="1"/>
    <col min="6414" max="6415" width="16.625" style="1" customWidth="1"/>
    <col min="6416" max="6416" width="12.125" style="1" customWidth="1"/>
    <col min="6417" max="6417" width="6.625" style="1" bestFit="1" customWidth="1"/>
    <col min="6418" max="6418" width="10.625" style="1" bestFit="1" customWidth="1"/>
    <col min="6419" max="6419" width="9" style="1" customWidth="1"/>
    <col min="6420" max="6656" width="11.625" style="1"/>
    <col min="6657" max="6657" width="15" style="1" customWidth="1"/>
    <col min="6658" max="6668" width="11.625" style="1"/>
    <col min="6669" max="6669" width="4.125" style="1" customWidth="1"/>
    <col min="6670" max="6671" width="16.625" style="1" customWidth="1"/>
    <col min="6672" max="6672" width="12.125" style="1" customWidth="1"/>
    <col min="6673" max="6673" width="6.625" style="1" bestFit="1" customWidth="1"/>
    <col min="6674" max="6674" width="10.625" style="1" bestFit="1" customWidth="1"/>
    <col min="6675" max="6675" width="9" style="1" customWidth="1"/>
    <col min="6676" max="6912" width="11.625" style="1"/>
    <col min="6913" max="6913" width="15" style="1" customWidth="1"/>
    <col min="6914" max="6924" width="11.625" style="1"/>
    <col min="6925" max="6925" width="4.125" style="1" customWidth="1"/>
    <col min="6926" max="6927" width="16.625" style="1" customWidth="1"/>
    <col min="6928" max="6928" width="12.125" style="1" customWidth="1"/>
    <col min="6929" max="6929" width="6.625" style="1" bestFit="1" customWidth="1"/>
    <col min="6930" max="6930" width="10.625" style="1" bestFit="1" customWidth="1"/>
    <col min="6931" max="6931" width="9" style="1" customWidth="1"/>
    <col min="6932" max="7168" width="11.625" style="1"/>
    <col min="7169" max="7169" width="15" style="1" customWidth="1"/>
    <col min="7170" max="7180" width="11.625" style="1"/>
    <col min="7181" max="7181" width="4.125" style="1" customWidth="1"/>
    <col min="7182" max="7183" width="16.625" style="1" customWidth="1"/>
    <col min="7184" max="7184" width="12.125" style="1" customWidth="1"/>
    <col min="7185" max="7185" width="6.625" style="1" bestFit="1" customWidth="1"/>
    <col min="7186" max="7186" width="10.625" style="1" bestFit="1" customWidth="1"/>
    <col min="7187" max="7187" width="9" style="1" customWidth="1"/>
    <col min="7188" max="7424" width="11.625" style="1"/>
    <col min="7425" max="7425" width="15" style="1" customWidth="1"/>
    <col min="7426" max="7436" width="11.625" style="1"/>
    <col min="7437" max="7437" width="4.125" style="1" customWidth="1"/>
    <col min="7438" max="7439" width="16.625" style="1" customWidth="1"/>
    <col min="7440" max="7440" width="12.125" style="1" customWidth="1"/>
    <col min="7441" max="7441" width="6.625" style="1" bestFit="1" customWidth="1"/>
    <col min="7442" max="7442" width="10.625" style="1" bestFit="1" customWidth="1"/>
    <col min="7443" max="7443" width="9" style="1" customWidth="1"/>
    <col min="7444" max="7680" width="11.625" style="1"/>
    <col min="7681" max="7681" width="15" style="1" customWidth="1"/>
    <col min="7682" max="7692" width="11.625" style="1"/>
    <col min="7693" max="7693" width="4.125" style="1" customWidth="1"/>
    <col min="7694" max="7695" width="16.625" style="1" customWidth="1"/>
    <col min="7696" max="7696" width="12.125" style="1" customWidth="1"/>
    <col min="7697" max="7697" width="6.625" style="1" bestFit="1" customWidth="1"/>
    <col min="7698" max="7698" width="10.625" style="1" bestFit="1" customWidth="1"/>
    <col min="7699" max="7699" width="9" style="1" customWidth="1"/>
    <col min="7700" max="7936" width="11.625" style="1"/>
    <col min="7937" max="7937" width="15" style="1" customWidth="1"/>
    <col min="7938" max="7948" width="11.625" style="1"/>
    <col min="7949" max="7949" width="4.125" style="1" customWidth="1"/>
    <col min="7950" max="7951" width="16.625" style="1" customWidth="1"/>
    <col min="7952" max="7952" width="12.125" style="1" customWidth="1"/>
    <col min="7953" max="7953" width="6.625" style="1" bestFit="1" customWidth="1"/>
    <col min="7954" max="7954" width="10.625" style="1" bestFit="1" customWidth="1"/>
    <col min="7955" max="7955" width="9" style="1" customWidth="1"/>
    <col min="7956" max="8192" width="11.625" style="1"/>
    <col min="8193" max="8193" width="15" style="1" customWidth="1"/>
    <col min="8194" max="8204" width="11.625" style="1"/>
    <col min="8205" max="8205" width="4.125" style="1" customWidth="1"/>
    <col min="8206" max="8207" width="16.625" style="1" customWidth="1"/>
    <col min="8208" max="8208" width="12.125" style="1" customWidth="1"/>
    <col min="8209" max="8209" width="6.625" style="1" bestFit="1" customWidth="1"/>
    <col min="8210" max="8210" width="10.625" style="1" bestFit="1" customWidth="1"/>
    <col min="8211" max="8211" width="9" style="1" customWidth="1"/>
    <col min="8212" max="8448" width="11.625" style="1"/>
    <col min="8449" max="8449" width="15" style="1" customWidth="1"/>
    <col min="8450" max="8460" width="11.625" style="1"/>
    <col min="8461" max="8461" width="4.125" style="1" customWidth="1"/>
    <col min="8462" max="8463" width="16.625" style="1" customWidth="1"/>
    <col min="8464" max="8464" width="12.125" style="1" customWidth="1"/>
    <col min="8465" max="8465" width="6.625" style="1" bestFit="1" customWidth="1"/>
    <col min="8466" max="8466" width="10.625" style="1" bestFit="1" customWidth="1"/>
    <col min="8467" max="8467" width="9" style="1" customWidth="1"/>
    <col min="8468" max="8704" width="11.625" style="1"/>
    <col min="8705" max="8705" width="15" style="1" customWidth="1"/>
    <col min="8706" max="8716" width="11.625" style="1"/>
    <col min="8717" max="8717" width="4.125" style="1" customWidth="1"/>
    <col min="8718" max="8719" width="16.625" style="1" customWidth="1"/>
    <col min="8720" max="8720" width="12.125" style="1" customWidth="1"/>
    <col min="8721" max="8721" width="6.625" style="1" bestFit="1" customWidth="1"/>
    <col min="8722" max="8722" width="10.625" style="1" bestFit="1" customWidth="1"/>
    <col min="8723" max="8723" width="9" style="1" customWidth="1"/>
    <col min="8724" max="8960" width="11.625" style="1"/>
    <col min="8961" max="8961" width="15" style="1" customWidth="1"/>
    <col min="8962" max="8972" width="11.625" style="1"/>
    <col min="8973" max="8973" width="4.125" style="1" customWidth="1"/>
    <col min="8974" max="8975" width="16.625" style="1" customWidth="1"/>
    <col min="8976" max="8976" width="12.125" style="1" customWidth="1"/>
    <col min="8977" max="8977" width="6.625" style="1" bestFit="1" customWidth="1"/>
    <col min="8978" max="8978" width="10.625" style="1" bestFit="1" customWidth="1"/>
    <col min="8979" max="8979" width="9" style="1" customWidth="1"/>
    <col min="8980" max="9216" width="11.625" style="1"/>
    <col min="9217" max="9217" width="15" style="1" customWidth="1"/>
    <col min="9218" max="9228" width="11.625" style="1"/>
    <col min="9229" max="9229" width="4.125" style="1" customWidth="1"/>
    <col min="9230" max="9231" width="16.625" style="1" customWidth="1"/>
    <col min="9232" max="9232" width="12.125" style="1" customWidth="1"/>
    <col min="9233" max="9233" width="6.625" style="1" bestFit="1" customWidth="1"/>
    <col min="9234" max="9234" width="10.625" style="1" bestFit="1" customWidth="1"/>
    <col min="9235" max="9235" width="9" style="1" customWidth="1"/>
    <col min="9236" max="9472" width="11.625" style="1"/>
    <col min="9473" max="9473" width="15" style="1" customWidth="1"/>
    <col min="9474" max="9484" width="11.625" style="1"/>
    <col min="9485" max="9485" width="4.125" style="1" customWidth="1"/>
    <col min="9486" max="9487" width="16.625" style="1" customWidth="1"/>
    <col min="9488" max="9488" width="12.125" style="1" customWidth="1"/>
    <col min="9489" max="9489" width="6.625" style="1" bestFit="1" customWidth="1"/>
    <col min="9490" max="9490" width="10.625" style="1" bestFit="1" customWidth="1"/>
    <col min="9491" max="9491" width="9" style="1" customWidth="1"/>
    <col min="9492" max="9728" width="11.625" style="1"/>
    <col min="9729" max="9729" width="15" style="1" customWidth="1"/>
    <col min="9730" max="9740" width="11.625" style="1"/>
    <col min="9741" max="9741" width="4.125" style="1" customWidth="1"/>
    <col min="9742" max="9743" width="16.625" style="1" customWidth="1"/>
    <col min="9744" max="9744" width="12.125" style="1" customWidth="1"/>
    <col min="9745" max="9745" width="6.625" style="1" bestFit="1" customWidth="1"/>
    <col min="9746" max="9746" width="10.625" style="1" bestFit="1" customWidth="1"/>
    <col min="9747" max="9747" width="9" style="1" customWidth="1"/>
    <col min="9748" max="9984" width="11.625" style="1"/>
    <col min="9985" max="9985" width="15" style="1" customWidth="1"/>
    <col min="9986" max="9996" width="11.625" style="1"/>
    <col min="9997" max="9997" width="4.125" style="1" customWidth="1"/>
    <col min="9998" max="9999" width="16.625" style="1" customWidth="1"/>
    <col min="10000" max="10000" width="12.125" style="1" customWidth="1"/>
    <col min="10001" max="10001" width="6.625" style="1" bestFit="1" customWidth="1"/>
    <col min="10002" max="10002" width="10.625" style="1" bestFit="1" customWidth="1"/>
    <col min="10003" max="10003" width="9" style="1" customWidth="1"/>
    <col min="10004" max="10240" width="11.625" style="1"/>
    <col min="10241" max="10241" width="15" style="1" customWidth="1"/>
    <col min="10242" max="10252" width="11.625" style="1"/>
    <col min="10253" max="10253" width="4.125" style="1" customWidth="1"/>
    <col min="10254" max="10255" width="16.625" style="1" customWidth="1"/>
    <col min="10256" max="10256" width="12.125" style="1" customWidth="1"/>
    <col min="10257" max="10257" width="6.625" style="1" bestFit="1" customWidth="1"/>
    <col min="10258" max="10258" width="10.625" style="1" bestFit="1" customWidth="1"/>
    <col min="10259" max="10259" width="9" style="1" customWidth="1"/>
    <col min="10260" max="10496" width="11.625" style="1"/>
    <col min="10497" max="10497" width="15" style="1" customWidth="1"/>
    <col min="10498" max="10508" width="11.625" style="1"/>
    <col min="10509" max="10509" width="4.125" style="1" customWidth="1"/>
    <col min="10510" max="10511" width="16.625" style="1" customWidth="1"/>
    <col min="10512" max="10512" width="12.125" style="1" customWidth="1"/>
    <col min="10513" max="10513" width="6.625" style="1" bestFit="1" customWidth="1"/>
    <col min="10514" max="10514" width="10.625" style="1" bestFit="1" customWidth="1"/>
    <col min="10515" max="10515" width="9" style="1" customWidth="1"/>
    <col min="10516" max="10752" width="11.625" style="1"/>
    <col min="10753" max="10753" width="15" style="1" customWidth="1"/>
    <col min="10754" max="10764" width="11.625" style="1"/>
    <col min="10765" max="10765" width="4.125" style="1" customWidth="1"/>
    <col min="10766" max="10767" width="16.625" style="1" customWidth="1"/>
    <col min="10768" max="10768" width="12.125" style="1" customWidth="1"/>
    <col min="10769" max="10769" width="6.625" style="1" bestFit="1" customWidth="1"/>
    <col min="10770" max="10770" width="10.625" style="1" bestFit="1" customWidth="1"/>
    <col min="10771" max="10771" width="9" style="1" customWidth="1"/>
    <col min="10772" max="11008" width="11.625" style="1"/>
    <col min="11009" max="11009" width="15" style="1" customWidth="1"/>
    <col min="11010" max="11020" width="11.625" style="1"/>
    <col min="11021" max="11021" width="4.125" style="1" customWidth="1"/>
    <col min="11022" max="11023" width="16.625" style="1" customWidth="1"/>
    <col min="11024" max="11024" width="12.125" style="1" customWidth="1"/>
    <col min="11025" max="11025" width="6.625" style="1" bestFit="1" customWidth="1"/>
    <col min="11026" max="11026" width="10.625" style="1" bestFit="1" customWidth="1"/>
    <col min="11027" max="11027" width="9" style="1" customWidth="1"/>
    <col min="11028" max="11264" width="11.625" style="1"/>
    <col min="11265" max="11265" width="15" style="1" customWidth="1"/>
    <col min="11266" max="11276" width="11.625" style="1"/>
    <col min="11277" max="11277" width="4.125" style="1" customWidth="1"/>
    <col min="11278" max="11279" width="16.625" style="1" customWidth="1"/>
    <col min="11280" max="11280" width="12.125" style="1" customWidth="1"/>
    <col min="11281" max="11281" width="6.625" style="1" bestFit="1" customWidth="1"/>
    <col min="11282" max="11282" width="10.625" style="1" bestFit="1" customWidth="1"/>
    <col min="11283" max="11283" width="9" style="1" customWidth="1"/>
    <col min="11284" max="11520" width="11.625" style="1"/>
    <col min="11521" max="11521" width="15" style="1" customWidth="1"/>
    <col min="11522" max="11532" width="11.625" style="1"/>
    <col min="11533" max="11533" width="4.125" style="1" customWidth="1"/>
    <col min="11534" max="11535" width="16.625" style="1" customWidth="1"/>
    <col min="11536" max="11536" width="12.125" style="1" customWidth="1"/>
    <col min="11537" max="11537" width="6.625" style="1" bestFit="1" customWidth="1"/>
    <col min="11538" max="11538" width="10.625" style="1" bestFit="1" customWidth="1"/>
    <col min="11539" max="11539" width="9" style="1" customWidth="1"/>
    <col min="11540" max="11776" width="11.625" style="1"/>
    <col min="11777" max="11777" width="15" style="1" customWidth="1"/>
    <col min="11778" max="11788" width="11.625" style="1"/>
    <col min="11789" max="11789" width="4.125" style="1" customWidth="1"/>
    <col min="11790" max="11791" width="16.625" style="1" customWidth="1"/>
    <col min="11792" max="11792" width="12.125" style="1" customWidth="1"/>
    <col min="11793" max="11793" width="6.625" style="1" bestFit="1" customWidth="1"/>
    <col min="11794" max="11794" width="10.625" style="1" bestFit="1" customWidth="1"/>
    <col min="11795" max="11795" width="9" style="1" customWidth="1"/>
    <col min="11796" max="12032" width="11.625" style="1"/>
    <col min="12033" max="12033" width="15" style="1" customWidth="1"/>
    <col min="12034" max="12044" width="11.625" style="1"/>
    <col min="12045" max="12045" width="4.125" style="1" customWidth="1"/>
    <col min="12046" max="12047" width="16.625" style="1" customWidth="1"/>
    <col min="12048" max="12048" width="12.125" style="1" customWidth="1"/>
    <col min="12049" max="12049" width="6.625" style="1" bestFit="1" customWidth="1"/>
    <col min="12050" max="12050" width="10.625" style="1" bestFit="1" customWidth="1"/>
    <col min="12051" max="12051" width="9" style="1" customWidth="1"/>
    <col min="12052" max="12288" width="11.625" style="1"/>
    <col min="12289" max="12289" width="15" style="1" customWidth="1"/>
    <col min="12290" max="12300" width="11.625" style="1"/>
    <col min="12301" max="12301" width="4.125" style="1" customWidth="1"/>
    <col min="12302" max="12303" width="16.625" style="1" customWidth="1"/>
    <col min="12304" max="12304" width="12.125" style="1" customWidth="1"/>
    <col min="12305" max="12305" width="6.625" style="1" bestFit="1" customWidth="1"/>
    <col min="12306" max="12306" width="10.625" style="1" bestFit="1" customWidth="1"/>
    <col min="12307" max="12307" width="9" style="1" customWidth="1"/>
    <col min="12308" max="12544" width="11.625" style="1"/>
    <col min="12545" max="12545" width="15" style="1" customWidth="1"/>
    <col min="12546" max="12556" width="11.625" style="1"/>
    <col min="12557" max="12557" width="4.125" style="1" customWidth="1"/>
    <col min="12558" max="12559" width="16.625" style="1" customWidth="1"/>
    <col min="12560" max="12560" width="12.125" style="1" customWidth="1"/>
    <col min="12561" max="12561" width="6.625" style="1" bestFit="1" customWidth="1"/>
    <col min="12562" max="12562" width="10.625" style="1" bestFit="1" customWidth="1"/>
    <col min="12563" max="12563" width="9" style="1" customWidth="1"/>
    <col min="12564" max="12800" width="11.625" style="1"/>
    <col min="12801" max="12801" width="15" style="1" customWidth="1"/>
    <col min="12802" max="12812" width="11.625" style="1"/>
    <col min="12813" max="12813" width="4.125" style="1" customWidth="1"/>
    <col min="12814" max="12815" width="16.625" style="1" customWidth="1"/>
    <col min="12816" max="12816" width="12.125" style="1" customWidth="1"/>
    <col min="12817" max="12817" width="6.625" style="1" bestFit="1" customWidth="1"/>
    <col min="12818" max="12818" width="10.625" style="1" bestFit="1" customWidth="1"/>
    <col min="12819" max="12819" width="9" style="1" customWidth="1"/>
    <col min="12820" max="13056" width="11.625" style="1"/>
    <col min="13057" max="13057" width="15" style="1" customWidth="1"/>
    <col min="13058" max="13068" width="11.625" style="1"/>
    <col min="13069" max="13069" width="4.125" style="1" customWidth="1"/>
    <col min="13070" max="13071" width="16.625" style="1" customWidth="1"/>
    <col min="13072" max="13072" width="12.125" style="1" customWidth="1"/>
    <col min="13073" max="13073" width="6.625" style="1" bestFit="1" customWidth="1"/>
    <col min="13074" max="13074" width="10.625" style="1" bestFit="1" customWidth="1"/>
    <col min="13075" max="13075" width="9" style="1" customWidth="1"/>
    <col min="13076" max="13312" width="11.625" style="1"/>
    <col min="13313" max="13313" width="15" style="1" customWidth="1"/>
    <col min="13314" max="13324" width="11.625" style="1"/>
    <col min="13325" max="13325" width="4.125" style="1" customWidth="1"/>
    <col min="13326" max="13327" width="16.625" style="1" customWidth="1"/>
    <col min="13328" max="13328" width="12.125" style="1" customWidth="1"/>
    <col min="13329" max="13329" width="6.625" style="1" bestFit="1" customWidth="1"/>
    <col min="13330" max="13330" width="10.625" style="1" bestFit="1" customWidth="1"/>
    <col min="13331" max="13331" width="9" style="1" customWidth="1"/>
    <col min="13332" max="13568" width="11.625" style="1"/>
    <col min="13569" max="13569" width="15" style="1" customWidth="1"/>
    <col min="13570" max="13580" width="11.625" style="1"/>
    <col min="13581" max="13581" width="4.125" style="1" customWidth="1"/>
    <col min="13582" max="13583" width="16.625" style="1" customWidth="1"/>
    <col min="13584" max="13584" width="12.125" style="1" customWidth="1"/>
    <col min="13585" max="13585" width="6.625" style="1" bestFit="1" customWidth="1"/>
    <col min="13586" max="13586" width="10.625" style="1" bestFit="1" customWidth="1"/>
    <col min="13587" max="13587" width="9" style="1" customWidth="1"/>
    <col min="13588" max="13824" width="11.625" style="1"/>
    <col min="13825" max="13825" width="15" style="1" customWidth="1"/>
    <col min="13826" max="13836" width="11.625" style="1"/>
    <col min="13837" max="13837" width="4.125" style="1" customWidth="1"/>
    <col min="13838" max="13839" width="16.625" style="1" customWidth="1"/>
    <col min="13840" max="13840" width="12.125" style="1" customWidth="1"/>
    <col min="13841" max="13841" width="6.625" style="1" bestFit="1" customWidth="1"/>
    <col min="13842" max="13842" width="10.625" style="1" bestFit="1" customWidth="1"/>
    <col min="13843" max="13843" width="9" style="1" customWidth="1"/>
    <col min="13844" max="14080" width="11.625" style="1"/>
    <col min="14081" max="14081" width="15" style="1" customWidth="1"/>
    <col min="14082" max="14092" width="11.625" style="1"/>
    <col min="14093" max="14093" width="4.125" style="1" customWidth="1"/>
    <col min="14094" max="14095" width="16.625" style="1" customWidth="1"/>
    <col min="14096" max="14096" width="12.125" style="1" customWidth="1"/>
    <col min="14097" max="14097" width="6.625" style="1" bestFit="1" customWidth="1"/>
    <col min="14098" max="14098" width="10.625" style="1" bestFit="1" customWidth="1"/>
    <col min="14099" max="14099" width="9" style="1" customWidth="1"/>
    <col min="14100" max="14336" width="11.625" style="1"/>
    <col min="14337" max="14337" width="15" style="1" customWidth="1"/>
    <col min="14338" max="14348" width="11.625" style="1"/>
    <col min="14349" max="14349" width="4.125" style="1" customWidth="1"/>
    <col min="14350" max="14351" width="16.625" style="1" customWidth="1"/>
    <col min="14352" max="14352" width="12.125" style="1" customWidth="1"/>
    <col min="14353" max="14353" width="6.625" style="1" bestFit="1" customWidth="1"/>
    <col min="14354" max="14354" width="10.625" style="1" bestFit="1" customWidth="1"/>
    <col min="14355" max="14355" width="9" style="1" customWidth="1"/>
    <col min="14356" max="14592" width="11.625" style="1"/>
    <col min="14593" max="14593" width="15" style="1" customWidth="1"/>
    <col min="14594" max="14604" width="11.625" style="1"/>
    <col min="14605" max="14605" width="4.125" style="1" customWidth="1"/>
    <col min="14606" max="14607" width="16.625" style="1" customWidth="1"/>
    <col min="14608" max="14608" width="12.125" style="1" customWidth="1"/>
    <col min="14609" max="14609" width="6.625" style="1" bestFit="1" customWidth="1"/>
    <col min="14610" max="14610" width="10.625" style="1" bestFit="1" customWidth="1"/>
    <col min="14611" max="14611" width="9" style="1" customWidth="1"/>
    <col min="14612" max="14848" width="11.625" style="1"/>
    <col min="14849" max="14849" width="15" style="1" customWidth="1"/>
    <col min="14850" max="14860" width="11.625" style="1"/>
    <col min="14861" max="14861" width="4.125" style="1" customWidth="1"/>
    <col min="14862" max="14863" width="16.625" style="1" customWidth="1"/>
    <col min="14864" max="14864" width="12.125" style="1" customWidth="1"/>
    <col min="14865" max="14865" width="6.625" style="1" bestFit="1" customWidth="1"/>
    <col min="14866" max="14866" width="10.625" style="1" bestFit="1" customWidth="1"/>
    <col min="14867" max="14867" width="9" style="1" customWidth="1"/>
    <col min="14868" max="15104" width="11.625" style="1"/>
    <col min="15105" max="15105" width="15" style="1" customWidth="1"/>
    <col min="15106" max="15116" width="11.625" style="1"/>
    <col min="15117" max="15117" width="4.125" style="1" customWidth="1"/>
    <col min="15118" max="15119" width="16.625" style="1" customWidth="1"/>
    <col min="15120" max="15120" width="12.125" style="1" customWidth="1"/>
    <col min="15121" max="15121" width="6.625" style="1" bestFit="1" customWidth="1"/>
    <col min="15122" max="15122" width="10.625" style="1" bestFit="1" customWidth="1"/>
    <col min="15123" max="15123" width="9" style="1" customWidth="1"/>
    <col min="15124" max="15360" width="11.625" style="1"/>
    <col min="15361" max="15361" width="15" style="1" customWidth="1"/>
    <col min="15362" max="15372" width="11.625" style="1"/>
    <col min="15373" max="15373" width="4.125" style="1" customWidth="1"/>
    <col min="15374" max="15375" width="16.625" style="1" customWidth="1"/>
    <col min="15376" max="15376" width="12.125" style="1" customWidth="1"/>
    <col min="15377" max="15377" width="6.625" style="1" bestFit="1" customWidth="1"/>
    <col min="15378" max="15378" width="10.625" style="1" bestFit="1" customWidth="1"/>
    <col min="15379" max="15379" width="9" style="1" customWidth="1"/>
    <col min="15380" max="15616" width="11.625" style="1"/>
    <col min="15617" max="15617" width="15" style="1" customWidth="1"/>
    <col min="15618" max="15628" width="11.625" style="1"/>
    <col min="15629" max="15629" width="4.125" style="1" customWidth="1"/>
    <col min="15630" max="15631" width="16.625" style="1" customWidth="1"/>
    <col min="15632" max="15632" width="12.125" style="1" customWidth="1"/>
    <col min="15633" max="15633" width="6.625" style="1" bestFit="1" customWidth="1"/>
    <col min="15634" max="15634" width="10.625" style="1" bestFit="1" customWidth="1"/>
    <col min="15635" max="15635" width="9" style="1" customWidth="1"/>
    <col min="15636" max="15872" width="11.625" style="1"/>
    <col min="15873" max="15873" width="15" style="1" customWidth="1"/>
    <col min="15874" max="15884" width="11.625" style="1"/>
    <col min="15885" max="15885" width="4.125" style="1" customWidth="1"/>
    <col min="15886" max="15887" width="16.625" style="1" customWidth="1"/>
    <col min="15888" max="15888" width="12.125" style="1" customWidth="1"/>
    <col min="15889" max="15889" width="6.625" style="1" bestFit="1" customWidth="1"/>
    <col min="15890" max="15890" width="10.625" style="1" bestFit="1" customWidth="1"/>
    <col min="15891" max="15891" width="9" style="1" customWidth="1"/>
    <col min="15892" max="16128" width="11.625" style="1"/>
    <col min="16129" max="16129" width="15" style="1" customWidth="1"/>
    <col min="16130" max="16140" width="11.625" style="1"/>
    <col min="16141" max="16141" width="4.125" style="1" customWidth="1"/>
    <col min="16142" max="16143" width="16.625" style="1" customWidth="1"/>
    <col min="16144" max="16144" width="12.125" style="1" customWidth="1"/>
    <col min="16145" max="16145" width="6.625" style="1" bestFit="1" customWidth="1"/>
    <col min="16146" max="16146" width="10.625" style="1" bestFit="1" customWidth="1"/>
    <col min="16147" max="16147" width="9" style="1" customWidth="1"/>
    <col min="16148" max="16384" width="11.625" style="1"/>
  </cols>
  <sheetData>
    <row r="1" spans="1:23" ht="27.6" customHeight="1">
      <c r="A1" s="722" t="s">
        <v>1385</v>
      </c>
      <c r="B1" s="722"/>
      <c r="C1" s="722"/>
      <c r="D1" s="722"/>
      <c r="E1" s="722"/>
      <c r="F1" s="722"/>
      <c r="G1" s="722"/>
      <c r="H1" s="722"/>
      <c r="I1" s="722"/>
      <c r="J1" s="722"/>
      <c r="K1" s="722"/>
      <c r="L1" s="722"/>
      <c r="M1" s="552"/>
      <c r="N1" s="552"/>
      <c r="O1" s="552"/>
      <c r="P1" s="514"/>
      <c r="Q1" s="514"/>
      <c r="R1" s="3"/>
      <c r="S1" s="3"/>
      <c r="T1" s="3"/>
      <c r="U1" s="3"/>
      <c r="V1" s="3"/>
      <c r="W1" s="3"/>
    </row>
    <row r="2" spans="1:23" ht="27.6" customHeight="1" thickBot="1">
      <c r="A2" s="504"/>
      <c r="B2" s="504"/>
      <c r="C2" s="504"/>
      <c r="D2" s="504"/>
      <c r="E2" s="504"/>
      <c r="F2" s="504"/>
      <c r="G2" s="504"/>
      <c r="H2" s="504"/>
      <c r="I2" s="504"/>
      <c r="J2" s="504"/>
      <c r="K2" s="504"/>
      <c r="L2" s="504"/>
      <c r="M2" s="552"/>
      <c r="N2" s="552"/>
      <c r="O2" s="514"/>
      <c r="P2" s="514"/>
      <c r="Q2" s="514"/>
      <c r="R2" s="3"/>
      <c r="S2" s="3"/>
      <c r="T2" s="3"/>
      <c r="U2" s="3"/>
      <c r="V2" s="3"/>
      <c r="W2" s="3"/>
    </row>
    <row r="3" spans="1:23" ht="27.6" customHeight="1" thickBot="1">
      <c r="A3" s="504"/>
      <c r="B3" s="728" t="s">
        <v>728</v>
      </c>
      <c r="C3" s="729"/>
      <c r="D3" s="729"/>
      <c r="E3" s="729"/>
      <c r="F3" s="729"/>
      <c r="G3" s="729"/>
      <c r="H3" s="729"/>
      <c r="I3" s="729"/>
      <c r="J3" s="729"/>
      <c r="K3" s="729"/>
      <c r="L3" s="730"/>
      <c r="M3" s="504"/>
      <c r="N3" s="504"/>
      <c r="O3" s="514"/>
      <c r="P3" s="514"/>
      <c r="Q3" s="514"/>
      <c r="R3" s="3"/>
      <c r="S3" s="3"/>
      <c r="T3" s="3"/>
      <c r="U3" s="3"/>
      <c r="V3" s="3"/>
      <c r="W3" s="3"/>
    </row>
    <row r="4" spans="1:23" ht="41.4" customHeight="1" thickBot="1">
      <c r="A4" s="505" t="s">
        <v>219</v>
      </c>
      <c r="B4" s="505" t="s">
        <v>408</v>
      </c>
      <c r="C4" s="505" t="s">
        <v>409</v>
      </c>
      <c r="D4" s="505" t="s">
        <v>410</v>
      </c>
      <c r="E4" s="505" t="s">
        <v>411</v>
      </c>
      <c r="F4" s="505" t="s">
        <v>412</v>
      </c>
      <c r="G4" s="505" t="s">
        <v>413</v>
      </c>
      <c r="H4" s="505" t="s">
        <v>414</v>
      </c>
      <c r="I4" s="505" t="s">
        <v>415</v>
      </c>
      <c r="J4" s="505" t="s">
        <v>416</v>
      </c>
      <c r="K4" s="505" t="s">
        <v>4</v>
      </c>
      <c r="L4" s="541" t="s">
        <v>6</v>
      </c>
      <c r="M4" s="514"/>
      <c r="N4" s="553" t="s">
        <v>417</v>
      </c>
      <c r="O4" s="553" t="s">
        <v>418</v>
      </c>
      <c r="P4" s="553" t="s">
        <v>707</v>
      </c>
      <c r="Q4" s="514"/>
      <c r="R4" s="3"/>
      <c r="S4" s="3"/>
      <c r="T4" s="3"/>
      <c r="U4" s="3"/>
      <c r="V4" s="3"/>
      <c r="W4" s="3"/>
    </row>
    <row r="5" spans="1:23" ht="27.6" customHeight="1">
      <c r="A5" s="506" t="s">
        <v>234</v>
      </c>
      <c r="B5" s="506" t="s">
        <v>419</v>
      </c>
      <c r="C5" s="506" t="s">
        <v>420</v>
      </c>
      <c r="D5" s="506" t="s">
        <v>421</v>
      </c>
      <c r="E5" s="506" t="s">
        <v>422</v>
      </c>
      <c r="F5" s="506" t="s">
        <v>423</v>
      </c>
      <c r="G5" s="506" t="s">
        <v>424</v>
      </c>
      <c r="H5" s="506"/>
      <c r="I5" s="506" t="s">
        <v>425</v>
      </c>
      <c r="J5" s="506" t="s">
        <v>426</v>
      </c>
      <c r="K5" s="506" t="s">
        <v>427</v>
      </c>
      <c r="L5" s="508" t="s">
        <v>428</v>
      </c>
      <c r="M5" s="514"/>
      <c r="N5" s="554">
        <v>9416</v>
      </c>
      <c r="O5" s="555" t="s">
        <v>429</v>
      </c>
      <c r="P5" s="556" t="s">
        <v>240</v>
      </c>
      <c r="Q5" s="514"/>
      <c r="R5" s="3"/>
      <c r="S5" s="3"/>
      <c r="T5" s="3"/>
      <c r="U5" s="3"/>
      <c r="V5" s="3"/>
      <c r="W5" s="3"/>
    </row>
    <row r="6" spans="1:23" ht="27.6" customHeight="1">
      <c r="A6" s="507" t="s">
        <v>720</v>
      </c>
      <c r="B6" s="557">
        <v>0.36108751062022088</v>
      </c>
      <c r="C6" s="557">
        <v>1.8160577740016992</v>
      </c>
      <c r="D6" s="557">
        <v>14.177994902293968</v>
      </c>
      <c r="E6" s="557">
        <v>29.29056924384027</v>
      </c>
      <c r="F6" s="557">
        <v>9.9192863211554787</v>
      </c>
      <c r="G6" s="557">
        <v>1.9328802039082413</v>
      </c>
      <c r="H6" s="557"/>
      <c r="I6" s="557">
        <v>46.325403568394222</v>
      </c>
      <c r="J6" s="557">
        <v>5.8942225998300763</v>
      </c>
      <c r="K6" s="557">
        <v>3.3347493627867459</v>
      </c>
      <c r="L6" s="558">
        <v>0.22302463891248936</v>
      </c>
      <c r="M6" s="514"/>
      <c r="N6" s="559"/>
      <c r="O6" s="560"/>
      <c r="P6" s="561"/>
      <c r="Q6" s="514"/>
      <c r="R6" s="3"/>
      <c r="S6" s="3"/>
      <c r="T6" s="3"/>
      <c r="U6" s="3"/>
      <c r="V6" s="3"/>
      <c r="W6" s="3"/>
    </row>
    <row r="7" spans="1:23" ht="27.6" customHeight="1">
      <c r="A7" s="507" t="s">
        <v>235</v>
      </c>
      <c r="B7" s="507" t="s">
        <v>428</v>
      </c>
      <c r="C7" s="507" t="s">
        <v>430</v>
      </c>
      <c r="D7" s="507" t="s">
        <v>431</v>
      </c>
      <c r="E7" s="507" t="s">
        <v>432</v>
      </c>
      <c r="F7" s="507" t="s">
        <v>433</v>
      </c>
      <c r="G7" s="507" t="s">
        <v>434</v>
      </c>
      <c r="H7" s="507" t="s">
        <v>435</v>
      </c>
      <c r="I7" s="507" t="s">
        <v>436</v>
      </c>
      <c r="J7" s="507" t="s">
        <v>437</v>
      </c>
      <c r="K7" s="507" t="s">
        <v>438</v>
      </c>
      <c r="L7" s="542" t="s">
        <v>439</v>
      </c>
      <c r="M7" s="514"/>
      <c r="N7" s="559">
        <v>3641</v>
      </c>
      <c r="O7" s="560" t="s">
        <v>390</v>
      </c>
      <c r="P7" s="561" t="s">
        <v>248</v>
      </c>
      <c r="Q7" s="514"/>
      <c r="R7" s="3"/>
      <c r="S7" s="3"/>
      <c r="T7" s="3"/>
      <c r="U7" s="3"/>
      <c r="V7" s="3"/>
      <c r="W7" s="3"/>
    </row>
    <row r="8" spans="1:23" ht="27.6" customHeight="1" thickBot="1">
      <c r="A8" s="507" t="s">
        <v>712</v>
      </c>
      <c r="B8" s="557">
        <v>0.57676462510299364</v>
      </c>
      <c r="C8" s="557">
        <v>1.2908541609447954</v>
      </c>
      <c r="D8" s="557">
        <v>12.469101895083769</v>
      </c>
      <c r="E8" s="557">
        <v>25.048063718758584</v>
      </c>
      <c r="F8" s="557">
        <v>9.2556989837956607</v>
      </c>
      <c r="G8" s="557">
        <v>27.300192254875032</v>
      </c>
      <c r="H8" s="557">
        <v>9.3655589123867067</v>
      </c>
      <c r="I8" s="557">
        <v>14.474045591870366</v>
      </c>
      <c r="J8" s="557">
        <v>7.1683603405657781</v>
      </c>
      <c r="K8" s="557">
        <v>4.2021422686075258</v>
      </c>
      <c r="L8" s="558">
        <v>0.16478989288656962</v>
      </c>
      <c r="M8" s="514"/>
      <c r="N8" s="559"/>
      <c r="O8" s="560"/>
      <c r="P8" s="561"/>
      <c r="Q8" s="514"/>
      <c r="R8" s="3"/>
      <c r="S8" s="3"/>
      <c r="T8" s="3"/>
      <c r="U8" s="3"/>
      <c r="V8" s="3"/>
      <c r="W8" s="3"/>
    </row>
    <row r="9" spans="1:23" ht="27.6" customHeight="1">
      <c r="A9" s="506" t="s">
        <v>708</v>
      </c>
      <c r="B9" s="564" t="s">
        <v>440</v>
      </c>
      <c r="C9" s="564" t="s">
        <v>441</v>
      </c>
      <c r="D9" s="565" t="s">
        <v>442</v>
      </c>
      <c r="E9" s="565" t="s">
        <v>443</v>
      </c>
      <c r="F9" s="565" t="s">
        <v>444</v>
      </c>
      <c r="G9" s="565" t="s">
        <v>445</v>
      </c>
      <c r="H9" s="564" t="s">
        <v>435</v>
      </c>
      <c r="I9" s="565" t="s">
        <v>446</v>
      </c>
      <c r="J9" s="564" t="s">
        <v>447</v>
      </c>
      <c r="K9" s="564" t="s">
        <v>448</v>
      </c>
      <c r="L9" s="566" t="s">
        <v>449</v>
      </c>
      <c r="M9" s="514"/>
      <c r="N9" s="554">
        <v>13057</v>
      </c>
      <c r="O9" s="562" t="s">
        <v>450</v>
      </c>
      <c r="P9" s="556" t="s">
        <v>256</v>
      </c>
      <c r="Q9" s="514"/>
      <c r="R9" s="3"/>
      <c r="S9" s="3"/>
      <c r="T9" s="3"/>
      <c r="U9" s="3"/>
      <c r="V9" s="3"/>
      <c r="W9" s="3"/>
    </row>
    <row r="10" spans="1:23" ht="27.6" customHeight="1" thickBot="1">
      <c r="A10" s="567" t="s">
        <v>712</v>
      </c>
      <c r="B10" s="568">
        <v>0.42122999157540014</v>
      </c>
      <c r="C10" s="568">
        <v>1.6696025120624951</v>
      </c>
      <c r="D10" s="568">
        <v>13.701462816879834</v>
      </c>
      <c r="E10" s="568">
        <v>28.107528528758518</v>
      </c>
      <c r="F10" s="568">
        <v>9.7342421689515213</v>
      </c>
      <c r="G10" s="568">
        <v>9.0066630925940103</v>
      </c>
      <c r="H10" s="568">
        <v>2.611625947767481</v>
      </c>
      <c r="I10" s="568">
        <v>37.443516887493303</v>
      </c>
      <c r="J10" s="568">
        <v>6.2495213295550283</v>
      </c>
      <c r="K10" s="568">
        <v>3.5766255648311249</v>
      </c>
      <c r="L10" s="569">
        <v>0.2067856322279237</v>
      </c>
      <c r="M10" s="570"/>
      <c r="N10" s="563"/>
      <c r="O10" s="571"/>
      <c r="P10" s="572"/>
      <c r="Q10" s="514"/>
      <c r="R10" s="3"/>
      <c r="S10" s="3"/>
      <c r="T10" s="3"/>
      <c r="U10" s="3"/>
      <c r="V10" s="3"/>
      <c r="W10" s="3"/>
    </row>
    <row r="11" spans="1:23" ht="27.6" customHeight="1">
      <c r="A11" s="731" t="s">
        <v>451</v>
      </c>
      <c r="B11" s="731"/>
      <c r="C11" s="731"/>
      <c r="D11" s="731"/>
      <c r="E11" s="731"/>
      <c r="F11" s="731"/>
      <c r="G11" s="731"/>
      <c r="H11" s="731"/>
      <c r="I11" s="731"/>
      <c r="J11" s="731"/>
      <c r="K11" s="731"/>
      <c r="L11" s="731"/>
      <c r="M11" s="731"/>
      <c r="N11" s="731"/>
      <c r="O11" s="731"/>
      <c r="P11" s="731"/>
      <c r="Q11" s="731"/>
      <c r="R11" s="731"/>
      <c r="S11" s="3"/>
      <c r="T11" s="3"/>
      <c r="U11" s="3"/>
      <c r="V11" s="3"/>
      <c r="W11" s="3"/>
    </row>
    <row r="12" spans="1:23" ht="27.6" customHeight="1">
      <c r="A12" s="731" t="s">
        <v>709</v>
      </c>
      <c r="B12" s="731"/>
      <c r="C12" s="731"/>
      <c r="D12" s="731"/>
      <c r="E12" s="731"/>
      <c r="F12" s="731"/>
      <c r="G12" s="731"/>
      <c r="H12" s="731"/>
      <c r="I12" s="731"/>
      <c r="J12" s="731"/>
      <c r="K12" s="731"/>
      <c r="L12" s="731"/>
      <c r="M12" s="731"/>
      <c r="N12" s="731"/>
      <c r="O12" s="731"/>
      <c r="P12" s="731"/>
      <c r="Q12" s="731"/>
      <c r="R12" s="731"/>
      <c r="S12" s="3"/>
      <c r="T12" s="3"/>
      <c r="U12" s="3"/>
      <c r="V12" s="3"/>
      <c r="W12" s="3"/>
    </row>
    <row r="13" spans="1:23" ht="27.6" customHeight="1">
      <c r="A13" s="731" t="s">
        <v>1709</v>
      </c>
      <c r="B13" s="731"/>
      <c r="C13" s="731"/>
      <c r="D13" s="731"/>
      <c r="E13" s="731"/>
      <c r="F13" s="731"/>
      <c r="G13" s="731"/>
      <c r="H13" s="731"/>
      <c r="I13" s="731"/>
      <c r="J13" s="731"/>
      <c r="K13" s="731"/>
      <c r="L13" s="551"/>
      <c r="M13" s="551"/>
      <c r="N13" s="551"/>
      <c r="O13" s="551"/>
      <c r="P13" s="551"/>
      <c r="Q13" s="514"/>
      <c r="R13" s="3"/>
      <c r="S13" s="3"/>
      <c r="T13" s="3"/>
      <c r="U13" s="3"/>
      <c r="V13" s="3"/>
      <c r="W13" s="3"/>
    </row>
    <row r="14" spans="1:23" ht="15.6">
      <c r="A14" s="3"/>
      <c r="B14" s="3"/>
      <c r="C14" s="3"/>
      <c r="D14" s="3"/>
      <c r="E14" s="3"/>
      <c r="F14" s="3"/>
      <c r="G14" s="3"/>
      <c r="H14" s="3"/>
      <c r="I14" s="3"/>
      <c r="J14" s="3"/>
      <c r="K14" s="3"/>
      <c r="L14" s="3"/>
      <c r="M14" s="3"/>
      <c r="N14" s="3"/>
      <c r="O14" s="3"/>
      <c r="P14" s="3"/>
      <c r="Q14" s="3"/>
      <c r="R14" s="3"/>
      <c r="S14" s="3"/>
      <c r="T14" s="3"/>
      <c r="U14" s="3"/>
      <c r="V14" s="3"/>
      <c r="W14" s="3"/>
    </row>
    <row r="15" spans="1:23" ht="15.6">
      <c r="A15" s="3"/>
      <c r="B15" s="3"/>
      <c r="C15" s="3"/>
      <c r="D15" s="3"/>
      <c r="E15" s="3"/>
      <c r="F15" s="3"/>
      <c r="G15" s="3"/>
      <c r="H15" s="3"/>
      <c r="I15" s="3"/>
      <c r="J15" s="3"/>
      <c r="K15" s="3"/>
      <c r="L15" s="3"/>
      <c r="M15" s="3"/>
      <c r="N15" s="3"/>
      <c r="O15" s="3"/>
      <c r="P15" s="3"/>
      <c r="Q15" s="3"/>
      <c r="R15" s="3"/>
      <c r="S15" s="3"/>
      <c r="T15" s="3"/>
      <c r="U15" s="3"/>
      <c r="V15" s="3"/>
      <c r="W15" s="3"/>
    </row>
    <row r="16" spans="1:23" ht="15.6">
      <c r="A16" s="3"/>
      <c r="B16" s="3"/>
      <c r="C16" s="3"/>
      <c r="D16" s="3"/>
      <c r="E16" s="3"/>
      <c r="F16" s="3"/>
      <c r="G16" s="3"/>
      <c r="H16" s="3"/>
      <c r="I16" s="3"/>
      <c r="J16" s="3"/>
      <c r="K16" s="3"/>
      <c r="L16" s="3"/>
      <c r="M16" s="3"/>
      <c r="N16" s="3"/>
      <c r="O16" s="3"/>
      <c r="P16" s="3"/>
      <c r="Q16" s="3"/>
      <c r="R16" s="3"/>
      <c r="S16" s="3"/>
      <c r="T16" s="3"/>
      <c r="U16" s="3"/>
      <c r="V16" s="3"/>
      <c r="W16" s="3"/>
    </row>
    <row r="17" spans="1:23" ht="15.6">
      <c r="A17" s="3"/>
      <c r="B17" s="3"/>
      <c r="C17" s="3"/>
      <c r="D17" s="3"/>
      <c r="E17" s="3"/>
      <c r="F17" s="3"/>
      <c r="G17" s="3"/>
      <c r="H17" s="3"/>
      <c r="I17" s="3"/>
      <c r="J17" s="3"/>
      <c r="K17" s="3"/>
      <c r="L17" s="3"/>
      <c r="M17" s="3"/>
      <c r="N17" s="3"/>
      <c r="O17" s="3"/>
      <c r="P17" s="3"/>
      <c r="Q17" s="3"/>
      <c r="R17" s="3"/>
      <c r="S17" s="3"/>
      <c r="T17" s="3"/>
      <c r="U17" s="3"/>
      <c r="V17" s="3"/>
      <c r="W17" s="3"/>
    </row>
    <row r="18" spans="1:23" ht="15.6">
      <c r="A18" s="3"/>
      <c r="B18" s="3"/>
      <c r="C18" s="3"/>
      <c r="D18" s="3"/>
      <c r="E18" s="3"/>
      <c r="F18" s="3"/>
      <c r="G18" s="3"/>
      <c r="H18" s="3"/>
      <c r="I18" s="3"/>
      <c r="J18" s="3"/>
      <c r="K18" s="3"/>
      <c r="L18" s="3"/>
      <c r="M18" s="3"/>
      <c r="N18" s="3"/>
      <c r="O18" s="3"/>
      <c r="P18" s="3"/>
      <c r="Q18" s="3"/>
      <c r="R18" s="3"/>
      <c r="S18" s="3"/>
      <c r="T18" s="3"/>
      <c r="U18" s="3"/>
      <c r="V18" s="3"/>
      <c r="W18" s="3"/>
    </row>
  </sheetData>
  <mergeCells count="5">
    <mergeCell ref="B3:L3"/>
    <mergeCell ref="A1:L1"/>
    <mergeCell ref="A11:R11"/>
    <mergeCell ref="A12:R12"/>
    <mergeCell ref="A13:K13"/>
  </mergeCells>
  <phoneticPr fontId="3"/>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950F8-9637-4819-9381-F66536AD12B4}">
  <dimension ref="A1:X28"/>
  <sheetViews>
    <sheetView workbookViewId="0">
      <selection activeCell="A25" sqref="A25:J25"/>
    </sheetView>
  </sheetViews>
  <sheetFormatPr defaultColWidth="11.625" defaultRowHeight="14.4"/>
  <cols>
    <col min="1" max="1" width="19.875" style="1" customWidth="1"/>
    <col min="2" max="12" width="16.625" style="1" customWidth="1"/>
    <col min="13" max="13" width="8.875" style="1" customWidth="1"/>
    <col min="14" max="15" width="12.875" style="1" customWidth="1"/>
    <col min="16" max="16" width="11.625" style="1"/>
    <col min="17" max="17" width="9.875" style="1" customWidth="1"/>
    <col min="18" max="18" width="11.625" style="1"/>
    <col min="19" max="19" width="10.125" style="1" bestFit="1" customWidth="1"/>
    <col min="20" max="20" width="9" style="1" bestFit="1" customWidth="1"/>
    <col min="21" max="21" width="9.875" style="1" customWidth="1"/>
    <col min="22" max="22" width="5.125" style="1" customWidth="1"/>
    <col min="23" max="256" width="11.625" style="1"/>
    <col min="257" max="257" width="19.875" style="1" customWidth="1"/>
    <col min="258" max="268" width="12.875" style="1" customWidth="1"/>
    <col min="269" max="269" width="8.875" style="1" customWidth="1"/>
    <col min="270" max="271" width="12.875" style="1" customWidth="1"/>
    <col min="272" max="272" width="11.625" style="1"/>
    <col min="273" max="273" width="9.875" style="1" customWidth="1"/>
    <col min="274" max="274" width="11.625" style="1"/>
    <col min="275" max="275" width="10.125" style="1" bestFit="1" customWidth="1"/>
    <col min="276" max="276" width="9" style="1" bestFit="1" customWidth="1"/>
    <col min="277" max="277" width="9.875" style="1" customWidth="1"/>
    <col min="278" max="278" width="5.125" style="1" customWidth="1"/>
    <col min="279" max="512" width="11.625" style="1"/>
    <col min="513" max="513" width="19.875" style="1" customWidth="1"/>
    <col min="514" max="524" width="12.875" style="1" customWidth="1"/>
    <col min="525" max="525" width="8.875" style="1" customWidth="1"/>
    <col min="526" max="527" width="12.875" style="1" customWidth="1"/>
    <col min="528" max="528" width="11.625" style="1"/>
    <col min="529" max="529" width="9.875" style="1" customWidth="1"/>
    <col min="530" max="530" width="11.625" style="1"/>
    <col min="531" max="531" width="10.125" style="1" bestFit="1" customWidth="1"/>
    <col min="532" max="532" width="9" style="1" bestFit="1" customWidth="1"/>
    <col min="533" max="533" width="9.875" style="1" customWidth="1"/>
    <col min="534" max="534" width="5.125" style="1" customWidth="1"/>
    <col min="535" max="768" width="11.625" style="1"/>
    <col min="769" max="769" width="19.875" style="1" customWidth="1"/>
    <col min="770" max="780" width="12.875" style="1" customWidth="1"/>
    <col min="781" max="781" width="8.875" style="1" customWidth="1"/>
    <col min="782" max="783" width="12.875" style="1" customWidth="1"/>
    <col min="784" max="784" width="11.625" style="1"/>
    <col min="785" max="785" width="9.875" style="1" customWidth="1"/>
    <col min="786" max="786" width="11.625" style="1"/>
    <col min="787" max="787" width="10.125" style="1" bestFit="1" customWidth="1"/>
    <col min="788" max="788" width="9" style="1" bestFit="1" customWidth="1"/>
    <col min="789" max="789" width="9.875" style="1" customWidth="1"/>
    <col min="790" max="790" width="5.125" style="1" customWidth="1"/>
    <col min="791" max="1024" width="11.625" style="1"/>
    <col min="1025" max="1025" width="19.875" style="1" customWidth="1"/>
    <col min="1026" max="1036" width="12.875" style="1" customWidth="1"/>
    <col min="1037" max="1037" width="8.875" style="1" customWidth="1"/>
    <col min="1038" max="1039" width="12.875" style="1" customWidth="1"/>
    <col min="1040" max="1040" width="11.625" style="1"/>
    <col min="1041" max="1041" width="9.875" style="1" customWidth="1"/>
    <col min="1042" max="1042" width="11.625" style="1"/>
    <col min="1043" max="1043" width="10.125" style="1" bestFit="1" customWidth="1"/>
    <col min="1044" max="1044" width="9" style="1" bestFit="1" customWidth="1"/>
    <col min="1045" max="1045" width="9.875" style="1" customWidth="1"/>
    <col min="1046" max="1046" width="5.125" style="1" customWidth="1"/>
    <col min="1047" max="1280" width="11.625" style="1"/>
    <col min="1281" max="1281" width="19.875" style="1" customWidth="1"/>
    <col min="1282" max="1292" width="12.875" style="1" customWidth="1"/>
    <col min="1293" max="1293" width="8.875" style="1" customWidth="1"/>
    <col min="1294" max="1295" width="12.875" style="1" customWidth="1"/>
    <col min="1296" max="1296" width="11.625" style="1"/>
    <col min="1297" max="1297" width="9.875" style="1" customWidth="1"/>
    <col min="1298" max="1298" width="11.625" style="1"/>
    <col min="1299" max="1299" width="10.125" style="1" bestFit="1" customWidth="1"/>
    <col min="1300" max="1300" width="9" style="1" bestFit="1" customWidth="1"/>
    <col min="1301" max="1301" width="9.875" style="1" customWidth="1"/>
    <col min="1302" max="1302" width="5.125" style="1" customWidth="1"/>
    <col min="1303" max="1536" width="11.625" style="1"/>
    <col min="1537" max="1537" width="19.875" style="1" customWidth="1"/>
    <col min="1538" max="1548" width="12.875" style="1" customWidth="1"/>
    <col min="1549" max="1549" width="8.875" style="1" customWidth="1"/>
    <col min="1550" max="1551" width="12.875" style="1" customWidth="1"/>
    <col min="1552" max="1552" width="11.625" style="1"/>
    <col min="1553" max="1553" width="9.875" style="1" customWidth="1"/>
    <col min="1554" max="1554" width="11.625" style="1"/>
    <col min="1555" max="1555" width="10.125" style="1" bestFit="1" customWidth="1"/>
    <col min="1556" max="1556" width="9" style="1" bestFit="1" customWidth="1"/>
    <col min="1557" max="1557" width="9.875" style="1" customWidth="1"/>
    <col min="1558" max="1558" width="5.125" style="1" customWidth="1"/>
    <col min="1559" max="1792" width="11.625" style="1"/>
    <col min="1793" max="1793" width="19.875" style="1" customWidth="1"/>
    <col min="1794" max="1804" width="12.875" style="1" customWidth="1"/>
    <col min="1805" max="1805" width="8.875" style="1" customWidth="1"/>
    <col min="1806" max="1807" width="12.875" style="1" customWidth="1"/>
    <col min="1808" max="1808" width="11.625" style="1"/>
    <col min="1809" max="1809" width="9.875" style="1" customWidth="1"/>
    <col min="1810" max="1810" width="11.625" style="1"/>
    <col min="1811" max="1811" width="10.125" style="1" bestFit="1" customWidth="1"/>
    <col min="1812" max="1812" width="9" style="1" bestFit="1" customWidth="1"/>
    <col min="1813" max="1813" width="9.875" style="1" customWidth="1"/>
    <col min="1814" max="1814" width="5.125" style="1" customWidth="1"/>
    <col min="1815" max="2048" width="11.625" style="1"/>
    <col min="2049" max="2049" width="19.875" style="1" customWidth="1"/>
    <col min="2050" max="2060" width="12.875" style="1" customWidth="1"/>
    <col min="2061" max="2061" width="8.875" style="1" customWidth="1"/>
    <col min="2062" max="2063" width="12.875" style="1" customWidth="1"/>
    <col min="2064" max="2064" width="11.625" style="1"/>
    <col min="2065" max="2065" width="9.875" style="1" customWidth="1"/>
    <col min="2066" max="2066" width="11.625" style="1"/>
    <col min="2067" max="2067" width="10.125" style="1" bestFit="1" customWidth="1"/>
    <col min="2068" max="2068" width="9" style="1" bestFit="1" customWidth="1"/>
    <col min="2069" max="2069" width="9.875" style="1" customWidth="1"/>
    <col min="2070" max="2070" width="5.125" style="1" customWidth="1"/>
    <col min="2071" max="2304" width="11.625" style="1"/>
    <col min="2305" max="2305" width="19.875" style="1" customWidth="1"/>
    <col min="2306" max="2316" width="12.875" style="1" customWidth="1"/>
    <col min="2317" max="2317" width="8.875" style="1" customWidth="1"/>
    <col min="2318" max="2319" width="12.875" style="1" customWidth="1"/>
    <col min="2320" max="2320" width="11.625" style="1"/>
    <col min="2321" max="2321" width="9.875" style="1" customWidth="1"/>
    <col min="2322" max="2322" width="11.625" style="1"/>
    <col min="2323" max="2323" width="10.125" style="1" bestFit="1" customWidth="1"/>
    <col min="2324" max="2324" width="9" style="1" bestFit="1" customWidth="1"/>
    <col min="2325" max="2325" width="9.875" style="1" customWidth="1"/>
    <col min="2326" max="2326" width="5.125" style="1" customWidth="1"/>
    <col min="2327" max="2560" width="11.625" style="1"/>
    <col min="2561" max="2561" width="19.875" style="1" customWidth="1"/>
    <col min="2562" max="2572" width="12.875" style="1" customWidth="1"/>
    <col min="2573" max="2573" width="8.875" style="1" customWidth="1"/>
    <col min="2574" max="2575" width="12.875" style="1" customWidth="1"/>
    <col min="2576" max="2576" width="11.625" style="1"/>
    <col min="2577" max="2577" width="9.875" style="1" customWidth="1"/>
    <col min="2578" max="2578" width="11.625" style="1"/>
    <col min="2579" max="2579" width="10.125" style="1" bestFit="1" customWidth="1"/>
    <col min="2580" max="2580" width="9" style="1" bestFit="1" customWidth="1"/>
    <col min="2581" max="2581" width="9.875" style="1" customWidth="1"/>
    <col min="2582" max="2582" width="5.125" style="1" customWidth="1"/>
    <col min="2583" max="2816" width="11.625" style="1"/>
    <col min="2817" max="2817" width="19.875" style="1" customWidth="1"/>
    <col min="2818" max="2828" width="12.875" style="1" customWidth="1"/>
    <col min="2829" max="2829" width="8.875" style="1" customWidth="1"/>
    <col min="2830" max="2831" width="12.875" style="1" customWidth="1"/>
    <col min="2832" max="2832" width="11.625" style="1"/>
    <col min="2833" max="2833" width="9.875" style="1" customWidth="1"/>
    <col min="2834" max="2834" width="11.625" style="1"/>
    <col min="2835" max="2835" width="10.125" style="1" bestFit="1" customWidth="1"/>
    <col min="2836" max="2836" width="9" style="1" bestFit="1" customWidth="1"/>
    <col min="2837" max="2837" width="9.875" style="1" customWidth="1"/>
    <col min="2838" max="2838" width="5.125" style="1" customWidth="1"/>
    <col min="2839" max="3072" width="11.625" style="1"/>
    <col min="3073" max="3073" width="19.875" style="1" customWidth="1"/>
    <col min="3074" max="3084" width="12.875" style="1" customWidth="1"/>
    <col min="3085" max="3085" width="8.875" style="1" customWidth="1"/>
    <col min="3086" max="3087" width="12.875" style="1" customWidth="1"/>
    <col min="3088" max="3088" width="11.625" style="1"/>
    <col min="3089" max="3089" width="9.875" style="1" customWidth="1"/>
    <col min="3090" max="3090" width="11.625" style="1"/>
    <col min="3091" max="3091" width="10.125" style="1" bestFit="1" customWidth="1"/>
    <col min="3092" max="3092" width="9" style="1" bestFit="1" customWidth="1"/>
    <col min="3093" max="3093" width="9.875" style="1" customWidth="1"/>
    <col min="3094" max="3094" width="5.125" style="1" customWidth="1"/>
    <col min="3095" max="3328" width="11.625" style="1"/>
    <col min="3329" max="3329" width="19.875" style="1" customWidth="1"/>
    <col min="3330" max="3340" width="12.875" style="1" customWidth="1"/>
    <col min="3341" max="3341" width="8.875" style="1" customWidth="1"/>
    <col min="3342" max="3343" width="12.875" style="1" customWidth="1"/>
    <col min="3344" max="3344" width="11.625" style="1"/>
    <col min="3345" max="3345" width="9.875" style="1" customWidth="1"/>
    <col min="3346" max="3346" width="11.625" style="1"/>
    <col min="3347" max="3347" width="10.125" style="1" bestFit="1" customWidth="1"/>
    <col min="3348" max="3348" width="9" style="1" bestFit="1" customWidth="1"/>
    <col min="3349" max="3349" width="9.875" style="1" customWidth="1"/>
    <col min="3350" max="3350" width="5.125" style="1" customWidth="1"/>
    <col min="3351" max="3584" width="11.625" style="1"/>
    <col min="3585" max="3585" width="19.875" style="1" customWidth="1"/>
    <col min="3586" max="3596" width="12.875" style="1" customWidth="1"/>
    <col min="3597" max="3597" width="8.875" style="1" customWidth="1"/>
    <col min="3598" max="3599" width="12.875" style="1" customWidth="1"/>
    <col min="3600" max="3600" width="11.625" style="1"/>
    <col min="3601" max="3601" width="9.875" style="1" customWidth="1"/>
    <col min="3602" max="3602" width="11.625" style="1"/>
    <col min="3603" max="3603" width="10.125" style="1" bestFit="1" customWidth="1"/>
    <col min="3604" max="3604" width="9" style="1" bestFit="1" customWidth="1"/>
    <col min="3605" max="3605" width="9.875" style="1" customWidth="1"/>
    <col min="3606" max="3606" width="5.125" style="1" customWidth="1"/>
    <col min="3607" max="3840" width="11.625" style="1"/>
    <col min="3841" max="3841" width="19.875" style="1" customWidth="1"/>
    <col min="3842" max="3852" width="12.875" style="1" customWidth="1"/>
    <col min="3853" max="3853" width="8.875" style="1" customWidth="1"/>
    <col min="3854" max="3855" width="12.875" style="1" customWidth="1"/>
    <col min="3856" max="3856" width="11.625" style="1"/>
    <col min="3857" max="3857" width="9.875" style="1" customWidth="1"/>
    <col min="3858" max="3858" width="11.625" style="1"/>
    <col min="3859" max="3859" width="10.125" style="1" bestFit="1" customWidth="1"/>
    <col min="3860" max="3860" width="9" style="1" bestFit="1" customWidth="1"/>
    <col min="3861" max="3861" width="9.875" style="1" customWidth="1"/>
    <col min="3862" max="3862" width="5.125" style="1" customWidth="1"/>
    <col min="3863" max="4096" width="11.625" style="1"/>
    <col min="4097" max="4097" width="19.875" style="1" customWidth="1"/>
    <col min="4098" max="4108" width="12.875" style="1" customWidth="1"/>
    <col min="4109" max="4109" width="8.875" style="1" customWidth="1"/>
    <col min="4110" max="4111" width="12.875" style="1" customWidth="1"/>
    <col min="4112" max="4112" width="11.625" style="1"/>
    <col min="4113" max="4113" width="9.875" style="1" customWidth="1"/>
    <col min="4114" max="4114" width="11.625" style="1"/>
    <col min="4115" max="4115" width="10.125" style="1" bestFit="1" customWidth="1"/>
    <col min="4116" max="4116" width="9" style="1" bestFit="1" customWidth="1"/>
    <col min="4117" max="4117" width="9.875" style="1" customWidth="1"/>
    <col min="4118" max="4118" width="5.125" style="1" customWidth="1"/>
    <col min="4119" max="4352" width="11.625" style="1"/>
    <col min="4353" max="4353" width="19.875" style="1" customWidth="1"/>
    <col min="4354" max="4364" width="12.875" style="1" customWidth="1"/>
    <col min="4365" max="4365" width="8.875" style="1" customWidth="1"/>
    <col min="4366" max="4367" width="12.875" style="1" customWidth="1"/>
    <col min="4368" max="4368" width="11.625" style="1"/>
    <col min="4369" max="4369" width="9.875" style="1" customWidth="1"/>
    <col min="4370" max="4370" width="11.625" style="1"/>
    <col min="4371" max="4371" width="10.125" style="1" bestFit="1" customWidth="1"/>
    <col min="4372" max="4372" width="9" style="1" bestFit="1" customWidth="1"/>
    <col min="4373" max="4373" width="9.875" style="1" customWidth="1"/>
    <col min="4374" max="4374" width="5.125" style="1" customWidth="1"/>
    <col min="4375" max="4608" width="11.625" style="1"/>
    <col min="4609" max="4609" width="19.875" style="1" customWidth="1"/>
    <col min="4610" max="4620" width="12.875" style="1" customWidth="1"/>
    <col min="4621" max="4621" width="8.875" style="1" customWidth="1"/>
    <col min="4622" max="4623" width="12.875" style="1" customWidth="1"/>
    <col min="4624" max="4624" width="11.625" style="1"/>
    <col min="4625" max="4625" width="9.875" style="1" customWidth="1"/>
    <col min="4626" max="4626" width="11.625" style="1"/>
    <col min="4627" max="4627" width="10.125" style="1" bestFit="1" customWidth="1"/>
    <col min="4628" max="4628" width="9" style="1" bestFit="1" customWidth="1"/>
    <col min="4629" max="4629" width="9.875" style="1" customWidth="1"/>
    <col min="4630" max="4630" width="5.125" style="1" customWidth="1"/>
    <col min="4631" max="4864" width="11.625" style="1"/>
    <col min="4865" max="4865" width="19.875" style="1" customWidth="1"/>
    <col min="4866" max="4876" width="12.875" style="1" customWidth="1"/>
    <col min="4877" max="4877" width="8.875" style="1" customWidth="1"/>
    <col min="4878" max="4879" width="12.875" style="1" customWidth="1"/>
    <col min="4880" max="4880" width="11.625" style="1"/>
    <col min="4881" max="4881" width="9.875" style="1" customWidth="1"/>
    <col min="4882" max="4882" width="11.625" style="1"/>
    <col min="4883" max="4883" width="10.125" style="1" bestFit="1" customWidth="1"/>
    <col min="4884" max="4884" width="9" style="1" bestFit="1" customWidth="1"/>
    <col min="4885" max="4885" width="9.875" style="1" customWidth="1"/>
    <col min="4886" max="4886" width="5.125" style="1" customWidth="1"/>
    <col min="4887" max="5120" width="11.625" style="1"/>
    <col min="5121" max="5121" width="19.875" style="1" customWidth="1"/>
    <col min="5122" max="5132" width="12.875" style="1" customWidth="1"/>
    <col min="5133" max="5133" width="8.875" style="1" customWidth="1"/>
    <col min="5134" max="5135" width="12.875" style="1" customWidth="1"/>
    <col min="5136" max="5136" width="11.625" style="1"/>
    <col min="5137" max="5137" width="9.875" style="1" customWidth="1"/>
    <col min="5138" max="5138" width="11.625" style="1"/>
    <col min="5139" max="5139" width="10.125" style="1" bestFit="1" customWidth="1"/>
    <col min="5140" max="5140" width="9" style="1" bestFit="1" customWidth="1"/>
    <col min="5141" max="5141" width="9.875" style="1" customWidth="1"/>
    <col min="5142" max="5142" width="5.125" style="1" customWidth="1"/>
    <col min="5143" max="5376" width="11.625" style="1"/>
    <col min="5377" max="5377" width="19.875" style="1" customWidth="1"/>
    <col min="5378" max="5388" width="12.875" style="1" customWidth="1"/>
    <col min="5389" max="5389" width="8.875" style="1" customWidth="1"/>
    <col min="5390" max="5391" width="12.875" style="1" customWidth="1"/>
    <col min="5392" max="5392" width="11.625" style="1"/>
    <col min="5393" max="5393" width="9.875" style="1" customWidth="1"/>
    <col min="5394" max="5394" width="11.625" style="1"/>
    <col min="5395" max="5395" width="10.125" style="1" bestFit="1" customWidth="1"/>
    <col min="5396" max="5396" width="9" style="1" bestFit="1" customWidth="1"/>
    <col min="5397" max="5397" width="9.875" style="1" customWidth="1"/>
    <col min="5398" max="5398" width="5.125" style="1" customWidth="1"/>
    <col min="5399" max="5632" width="11.625" style="1"/>
    <col min="5633" max="5633" width="19.875" style="1" customWidth="1"/>
    <col min="5634" max="5644" width="12.875" style="1" customWidth="1"/>
    <col min="5645" max="5645" width="8.875" style="1" customWidth="1"/>
    <col min="5646" max="5647" width="12.875" style="1" customWidth="1"/>
    <col min="5648" max="5648" width="11.625" style="1"/>
    <col min="5649" max="5649" width="9.875" style="1" customWidth="1"/>
    <col min="5650" max="5650" width="11.625" style="1"/>
    <col min="5651" max="5651" width="10.125" style="1" bestFit="1" customWidth="1"/>
    <col min="5652" max="5652" width="9" style="1" bestFit="1" customWidth="1"/>
    <col min="5653" max="5653" width="9.875" style="1" customWidth="1"/>
    <col min="5654" max="5654" width="5.125" style="1" customWidth="1"/>
    <col min="5655" max="5888" width="11.625" style="1"/>
    <col min="5889" max="5889" width="19.875" style="1" customWidth="1"/>
    <col min="5890" max="5900" width="12.875" style="1" customWidth="1"/>
    <col min="5901" max="5901" width="8.875" style="1" customWidth="1"/>
    <col min="5902" max="5903" width="12.875" style="1" customWidth="1"/>
    <col min="5904" max="5904" width="11.625" style="1"/>
    <col min="5905" max="5905" width="9.875" style="1" customWidth="1"/>
    <col min="5906" max="5906" width="11.625" style="1"/>
    <col min="5907" max="5907" width="10.125" style="1" bestFit="1" customWidth="1"/>
    <col min="5908" max="5908" width="9" style="1" bestFit="1" customWidth="1"/>
    <col min="5909" max="5909" width="9.875" style="1" customWidth="1"/>
    <col min="5910" max="5910" width="5.125" style="1" customWidth="1"/>
    <col min="5911" max="6144" width="11.625" style="1"/>
    <col min="6145" max="6145" width="19.875" style="1" customWidth="1"/>
    <col min="6146" max="6156" width="12.875" style="1" customWidth="1"/>
    <col min="6157" max="6157" width="8.875" style="1" customWidth="1"/>
    <col min="6158" max="6159" width="12.875" style="1" customWidth="1"/>
    <col min="6160" max="6160" width="11.625" style="1"/>
    <col min="6161" max="6161" width="9.875" style="1" customWidth="1"/>
    <col min="6162" max="6162" width="11.625" style="1"/>
    <col min="6163" max="6163" width="10.125" style="1" bestFit="1" customWidth="1"/>
    <col min="6164" max="6164" width="9" style="1" bestFit="1" customWidth="1"/>
    <col min="6165" max="6165" width="9.875" style="1" customWidth="1"/>
    <col min="6166" max="6166" width="5.125" style="1" customWidth="1"/>
    <col min="6167" max="6400" width="11.625" style="1"/>
    <col min="6401" max="6401" width="19.875" style="1" customWidth="1"/>
    <col min="6402" max="6412" width="12.875" style="1" customWidth="1"/>
    <col min="6413" max="6413" width="8.875" style="1" customWidth="1"/>
    <col min="6414" max="6415" width="12.875" style="1" customWidth="1"/>
    <col min="6416" max="6416" width="11.625" style="1"/>
    <col min="6417" max="6417" width="9.875" style="1" customWidth="1"/>
    <col min="6418" max="6418" width="11.625" style="1"/>
    <col min="6419" max="6419" width="10.125" style="1" bestFit="1" customWidth="1"/>
    <col min="6420" max="6420" width="9" style="1" bestFit="1" customWidth="1"/>
    <col min="6421" max="6421" width="9.875" style="1" customWidth="1"/>
    <col min="6422" max="6422" width="5.125" style="1" customWidth="1"/>
    <col min="6423" max="6656" width="11.625" style="1"/>
    <col min="6657" max="6657" width="19.875" style="1" customWidth="1"/>
    <col min="6658" max="6668" width="12.875" style="1" customWidth="1"/>
    <col min="6669" max="6669" width="8.875" style="1" customWidth="1"/>
    <col min="6670" max="6671" width="12.875" style="1" customWidth="1"/>
    <col min="6672" max="6672" width="11.625" style="1"/>
    <col min="6673" max="6673" width="9.875" style="1" customWidth="1"/>
    <col min="6674" max="6674" width="11.625" style="1"/>
    <col min="6675" max="6675" width="10.125" style="1" bestFit="1" customWidth="1"/>
    <col min="6676" max="6676" width="9" style="1" bestFit="1" customWidth="1"/>
    <col min="6677" max="6677" width="9.875" style="1" customWidth="1"/>
    <col min="6678" max="6678" width="5.125" style="1" customWidth="1"/>
    <col min="6679" max="6912" width="11.625" style="1"/>
    <col min="6913" max="6913" width="19.875" style="1" customWidth="1"/>
    <col min="6914" max="6924" width="12.875" style="1" customWidth="1"/>
    <col min="6925" max="6925" width="8.875" style="1" customWidth="1"/>
    <col min="6926" max="6927" width="12.875" style="1" customWidth="1"/>
    <col min="6928" max="6928" width="11.625" style="1"/>
    <col min="6929" max="6929" width="9.875" style="1" customWidth="1"/>
    <col min="6930" max="6930" width="11.625" style="1"/>
    <col min="6931" max="6931" width="10.125" style="1" bestFit="1" customWidth="1"/>
    <col min="6932" max="6932" width="9" style="1" bestFit="1" customWidth="1"/>
    <col min="6933" max="6933" width="9.875" style="1" customWidth="1"/>
    <col min="6934" max="6934" width="5.125" style="1" customWidth="1"/>
    <col min="6935" max="7168" width="11.625" style="1"/>
    <col min="7169" max="7169" width="19.875" style="1" customWidth="1"/>
    <col min="7170" max="7180" width="12.875" style="1" customWidth="1"/>
    <col min="7181" max="7181" width="8.875" style="1" customWidth="1"/>
    <col min="7182" max="7183" width="12.875" style="1" customWidth="1"/>
    <col min="7184" max="7184" width="11.625" style="1"/>
    <col min="7185" max="7185" width="9.875" style="1" customWidth="1"/>
    <col min="7186" max="7186" width="11.625" style="1"/>
    <col min="7187" max="7187" width="10.125" style="1" bestFit="1" customWidth="1"/>
    <col min="7188" max="7188" width="9" style="1" bestFit="1" customWidth="1"/>
    <col min="7189" max="7189" width="9.875" style="1" customWidth="1"/>
    <col min="7190" max="7190" width="5.125" style="1" customWidth="1"/>
    <col min="7191" max="7424" width="11.625" style="1"/>
    <col min="7425" max="7425" width="19.875" style="1" customWidth="1"/>
    <col min="7426" max="7436" width="12.875" style="1" customWidth="1"/>
    <col min="7437" max="7437" width="8.875" style="1" customWidth="1"/>
    <col min="7438" max="7439" width="12.875" style="1" customWidth="1"/>
    <col min="7440" max="7440" width="11.625" style="1"/>
    <col min="7441" max="7441" width="9.875" style="1" customWidth="1"/>
    <col min="7442" max="7442" width="11.625" style="1"/>
    <col min="7443" max="7443" width="10.125" style="1" bestFit="1" customWidth="1"/>
    <col min="7444" max="7444" width="9" style="1" bestFit="1" customWidth="1"/>
    <col min="7445" max="7445" width="9.875" style="1" customWidth="1"/>
    <col min="7446" max="7446" width="5.125" style="1" customWidth="1"/>
    <col min="7447" max="7680" width="11.625" style="1"/>
    <col min="7681" max="7681" width="19.875" style="1" customWidth="1"/>
    <col min="7682" max="7692" width="12.875" style="1" customWidth="1"/>
    <col min="7693" max="7693" width="8.875" style="1" customWidth="1"/>
    <col min="7694" max="7695" width="12.875" style="1" customWidth="1"/>
    <col min="7696" max="7696" width="11.625" style="1"/>
    <col min="7697" max="7697" width="9.875" style="1" customWidth="1"/>
    <col min="7698" max="7698" width="11.625" style="1"/>
    <col min="7699" max="7699" width="10.125" style="1" bestFit="1" customWidth="1"/>
    <col min="7700" max="7700" width="9" style="1" bestFit="1" customWidth="1"/>
    <col min="7701" max="7701" width="9.875" style="1" customWidth="1"/>
    <col min="7702" max="7702" width="5.125" style="1" customWidth="1"/>
    <col min="7703" max="7936" width="11.625" style="1"/>
    <col min="7937" max="7937" width="19.875" style="1" customWidth="1"/>
    <col min="7938" max="7948" width="12.875" style="1" customWidth="1"/>
    <col min="7949" max="7949" width="8.875" style="1" customWidth="1"/>
    <col min="7950" max="7951" width="12.875" style="1" customWidth="1"/>
    <col min="7952" max="7952" width="11.625" style="1"/>
    <col min="7953" max="7953" width="9.875" style="1" customWidth="1"/>
    <col min="7954" max="7954" width="11.625" style="1"/>
    <col min="7955" max="7955" width="10.125" style="1" bestFit="1" customWidth="1"/>
    <col min="7956" max="7956" width="9" style="1" bestFit="1" customWidth="1"/>
    <col min="7957" max="7957" width="9.875" style="1" customWidth="1"/>
    <col min="7958" max="7958" width="5.125" style="1" customWidth="1"/>
    <col min="7959" max="8192" width="11.625" style="1"/>
    <col min="8193" max="8193" width="19.875" style="1" customWidth="1"/>
    <col min="8194" max="8204" width="12.875" style="1" customWidth="1"/>
    <col min="8205" max="8205" width="8.875" style="1" customWidth="1"/>
    <col min="8206" max="8207" width="12.875" style="1" customWidth="1"/>
    <col min="8208" max="8208" width="11.625" style="1"/>
    <col min="8209" max="8209" width="9.875" style="1" customWidth="1"/>
    <col min="8210" max="8210" width="11.625" style="1"/>
    <col min="8211" max="8211" width="10.125" style="1" bestFit="1" customWidth="1"/>
    <col min="8212" max="8212" width="9" style="1" bestFit="1" customWidth="1"/>
    <col min="8213" max="8213" width="9.875" style="1" customWidth="1"/>
    <col min="8214" max="8214" width="5.125" style="1" customWidth="1"/>
    <col min="8215" max="8448" width="11.625" style="1"/>
    <col min="8449" max="8449" width="19.875" style="1" customWidth="1"/>
    <col min="8450" max="8460" width="12.875" style="1" customWidth="1"/>
    <col min="8461" max="8461" width="8.875" style="1" customWidth="1"/>
    <col min="8462" max="8463" width="12.875" style="1" customWidth="1"/>
    <col min="8464" max="8464" width="11.625" style="1"/>
    <col min="8465" max="8465" width="9.875" style="1" customWidth="1"/>
    <col min="8466" max="8466" width="11.625" style="1"/>
    <col min="8467" max="8467" width="10.125" style="1" bestFit="1" customWidth="1"/>
    <col min="8468" max="8468" width="9" style="1" bestFit="1" customWidth="1"/>
    <col min="8469" max="8469" width="9.875" style="1" customWidth="1"/>
    <col min="8470" max="8470" width="5.125" style="1" customWidth="1"/>
    <col min="8471" max="8704" width="11.625" style="1"/>
    <col min="8705" max="8705" width="19.875" style="1" customWidth="1"/>
    <col min="8706" max="8716" width="12.875" style="1" customWidth="1"/>
    <col min="8717" max="8717" width="8.875" style="1" customWidth="1"/>
    <col min="8718" max="8719" width="12.875" style="1" customWidth="1"/>
    <col min="8720" max="8720" width="11.625" style="1"/>
    <col min="8721" max="8721" width="9.875" style="1" customWidth="1"/>
    <col min="8722" max="8722" width="11.625" style="1"/>
    <col min="8723" max="8723" width="10.125" style="1" bestFit="1" customWidth="1"/>
    <col min="8724" max="8724" width="9" style="1" bestFit="1" customWidth="1"/>
    <col min="8725" max="8725" width="9.875" style="1" customWidth="1"/>
    <col min="8726" max="8726" width="5.125" style="1" customWidth="1"/>
    <col min="8727" max="8960" width="11.625" style="1"/>
    <col min="8961" max="8961" width="19.875" style="1" customWidth="1"/>
    <col min="8962" max="8972" width="12.875" style="1" customWidth="1"/>
    <col min="8973" max="8973" width="8.875" style="1" customWidth="1"/>
    <col min="8974" max="8975" width="12.875" style="1" customWidth="1"/>
    <col min="8976" max="8976" width="11.625" style="1"/>
    <col min="8977" max="8977" width="9.875" style="1" customWidth="1"/>
    <col min="8978" max="8978" width="11.625" style="1"/>
    <col min="8979" max="8979" width="10.125" style="1" bestFit="1" customWidth="1"/>
    <col min="8980" max="8980" width="9" style="1" bestFit="1" customWidth="1"/>
    <col min="8981" max="8981" width="9.875" style="1" customWidth="1"/>
    <col min="8982" max="8982" width="5.125" style="1" customWidth="1"/>
    <col min="8983" max="9216" width="11.625" style="1"/>
    <col min="9217" max="9217" width="19.875" style="1" customWidth="1"/>
    <col min="9218" max="9228" width="12.875" style="1" customWidth="1"/>
    <col min="9229" max="9229" width="8.875" style="1" customWidth="1"/>
    <col min="9230" max="9231" width="12.875" style="1" customWidth="1"/>
    <col min="9232" max="9232" width="11.625" style="1"/>
    <col min="9233" max="9233" width="9.875" style="1" customWidth="1"/>
    <col min="9234" max="9234" width="11.625" style="1"/>
    <col min="9235" max="9235" width="10.125" style="1" bestFit="1" customWidth="1"/>
    <col min="9236" max="9236" width="9" style="1" bestFit="1" customWidth="1"/>
    <col min="9237" max="9237" width="9.875" style="1" customWidth="1"/>
    <col min="9238" max="9238" width="5.125" style="1" customWidth="1"/>
    <col min="9239" max="9472" width="11.625" style="1"/>
    <col min="9473" max="9473" width="19.875" style="1" customWidth="1"/>
    <col min="9474" max="9484" width="12.875" style="1" customWidth="1"/>
    <col min="9485" max="9485" width="8.875" style="1" customWidth="1"/>
    <col min="9486" max="9487" width="12.875" style="1" customWidth="1"/>
    <col min="9488" max="9488" width="11.625" style="1"/>
    <col min="9489" max="9489" width="9.875" style="1" customWidth="1"/>
    <col min="9490" max="9490" width="11.625" style="1"/>
    <col min="9491" max="9491" width="10.125" style="1" bestFit="1" customWidth="1"/>
    <col min="9492" max="9492" width="9" style="1" bestFit="1" customWidth="1"/>
    <col min="9493" max="9493" width="9.875" style="1" customWidth="1"/>
    <col min="9494" max="9494" width="5.125" style="1" customWidth="1"/>
    <col min="9495" max="9728" width="11.625" style="1"/>
    <col min="9729" max="9729" width="19.875" style="1" customWidth="1"/>
    <col min="9730" max="9740" width="12.875" style="1" customWidth="1"/>
    <col min="9741" max="9741" width="8.875" style="1" customWidth="1"/>
    <col min="9742" max="9743" width="12.875" style="1" customWidth="1"/>
    <col min="9744" max="9744" width="11.625" style="1"/>
    <col min="9745" max="9745" width="9.875" style="1" customWidth="1"/>
    <col min="9746" max="9746" width="11.625" style="1"/>
    <col min="9747" max="9747" width="10.125" style="1" bestFit="1" customWidth="1"/>
    <col min="9748" max="9748" width="9" style="1" bestFit="1" customWidth="1"/>
    <col min="9749" max="9749" width="9.875" style="1" customWidth="1"/>
    <col min="9750" max="9750" width="5.125" style="1" customWidth="1"/>
    <col min="9751" max="9984" width="11.625" style="1"/>
    <col min="9985" max="9985" width="19.875" style="1" customWidth="1"/>
    <col min="9986" max="9996" width="12.875" style="1" customWidth="1"/>
    <col min="9997" max="9997" width="8.875" style="1" customWidth="1"/>
    <col min="9998" max="9999" width="12.875" style="1" customWidth="1"/>
    <col min="10000" max="10000" width="11.625" style="1"/>
    <col min="10001" max="10001" width="9.875" style="1" customWidth="1"/>
    <col min="10002" max="10002" width="11.625" style="1"/>
    <col min="10003" max="10003" width="10.125" style="1" bestFit="1" customWidth="1"/>
    <col min="10004" max="10004" width="9" style="1" bestFit="1" customWidth="1"/>
    <col min="10005" max="10005" width="9.875" style="1" customWidth="1"/>
    <col min="10006" max="10006" width="5.125" style="1" customWidth="1"/>
    <col min="10007" max="10240" width="11.625" style="1"/>
    <col min="10241" max="10241" width="19.875" style="1" customWidth="1"/>
    <col min="10242" max="10252" width="12.875" style="1" customWidth="1"/>
    <col min="10253" max="10253" width="8.875" style="1" customWidth="1"/>
    <col min="10254" max="10255" width="12.875" style="1" customWidth="1"/>
    <col min="10256" max="10256" width="11.625" style="1"/>
    <col min="10257" max="10257" width="9.875" style="1" customWidth="1"/>
    <col min="10258" max="10258" width="11.625" style="1"/>
    <col min="10259" max="10259" width="10.125" style="1" bestFit="1" customWidth="1"/>
    <col min="10260" max="10260" width="9" style="1" bestFit="1" customWidth="1"/>
    <col min="10261" max="10261" width="9.875" style="1" customWidth="1"/>
    <col min="10262" max="10262" width="5.125" style="1" customWidth="1"/>
    <col min="10263" max="10496" width="11.625" style="1"/>
    <col min="10497" max="10497" width="19.875" style="1" customWidth="1"/>
    <col min="10498" max="10508" width="12.875" style="1" customWidth="1"/>
    <col min="10509" max="10509" width="8.875" style="1" customWidth="1"/>
    <col min="10510" max="10511" width="12.875" style="1" customWidth="1"/>
    <col min="10512" max="10512" width="11.625" style="1"/>
    <col min="10513" max="10513" width="9.875" style="1" customWidth="1"/>
    <col min="10514" max="10514" width="11.625" style="1"/>
    <col min="10515" max="10515" width="10.125" style="1" bestFit="1" customWidth="1"/>
    <col min="10516" max="10516" width="9" style="1" bestFit="1" customWidth="1"/>
    <col min="10517" max="10517" width="9.875" style="1" customWidth="1"/>
    <col min="10518" max="10518" width="5.125" style="1" customWidth="1"/>
    <col min="10519" max="10752" width="11.625" style="1"/>
    <col min="10753" max="10753" width="19.875" style="1" customWidth="1"/>
    <col min="10754" max="10764" width="12.875" style="1" customWidth="1"/>
    <col min="10765" max="10765" width="8.875" style="1" customWidth="1"/>
    <col min="10766" max="10767" width="12.875" style="1" customWidth="1"/>
    <col min="10768" max="10768" width="11.625" style="1"/>
    <col min="10769" max="10769" width="9.875" style="1" customWidth="1"/>
    <col min="10770" max="10770" width="11.625" style="1"/>
    <col min="10771" max="10771" width="10.125" style="1" bestFit="1" customWidth="1"/>
    <col min="10772" max="10772" width="9" style="1" bestFit="1" customWidth="1"/>
    <col min="10773" max="10773" width="9.875" style="1" customWidth="1"/>
    <col min="10774" max="10774" width="5.125" style="1" customWidth="1"/>
    <col min="10775" max="11008" width="11.625" style="1"/>
    <col min="11009" max="11009" width="19.875" style="1" customWidth="1"/>
    <col min="11010" max="11020" width="12.875" style="1" customWidth="1"/>
    <col min="11021" max="11021" width="8.875" style="1" customWidth="1"/>
    <col min="11022" max="11023" width="12.875" style="1" customWidth="1"/>
    <col min="11024" max="11024" width="11.625" style="1"/>
    <col min="11025" max="11025" width="9.875" style="1" customWidth="1"/>
    <col min="11026" max="11026" width="11.625" style="1"/>
    <col min="11027" max="11027" width="10.125" style="1" bestFit="1" customWidth="1"/>
    <col min="11028" max="11028" width="9" style="1" bestFit="1" customWidth="1"/>
    <col min="11029" max="11029" width="9.875" style="1" customWidth="1"/>
    <col min="11030" max="11030" width="5.125" style="1" customWidth="1"/>
    <col min="11031" max="11264" width="11.625" style="1"/>
    <col min="11265" max="11265" width="19.875" style="1" customWidth="1"/>
    <col min="11266" max="11276" width="12.875" style="1" customWidth="1"/>
    <col min="11277" max="11277" width="8.875" style="1" customWidth="1"/>
    <col min="11278" max="11279" width="12.875" style="1" customWidth="1"/>
    <col min="11280" max="11280" width="11.625" style="1"/>
    <col min="11281" max="11281" width="9.875" style="1" customWidth="1"/>
    <col min="11282" max="11282" width="11.625" style="1"/>
    <col min="11283" max="11283" width="10.125" style="1" bestFit="1" customWidth="1"/>
    <col min="11284" max="11284" width="9" style="1" bestFit="1" customWidth="1"/>
    <col min="11285" max="11285" width="9.875" style="1" customWidth="1"/>
    <col min="11286" max="11286" width="5.125" style="1" customWidth="1"/>
    <col min="11287" max="11520" width="11.625" style="1"/>
    <col min="11521" max="11521" width="19.875" style="1" customWidth="1"/>
    <col min="11522" max="11532" width="12.875" style="1" customWidth="1"/>
    <col min="11533" max="11533" width="8.875" style="1" customWidth="1"/>
    <col min="11534" max="11535" width="12.875" style="1" customWidth="1"/>
    <col min="11536" max="11536" width="11.625" style="1"/>
    <col min="11537" max="11537" width="9.875" style="1" customWidth="1"/>
    <col min="11538" max="11538" width="11.625" style="1"/>
    <col min="11539" max="11539" width="10.125" style="1" bestFit="1" customWidth="1"/>
    <col min="11540" max="11540" width="9" style="1" bestFit="1" customWidth="1"/>
    <col min="11541" max="11541" width="9.875" style="1" customWidth="1"/>
    <col min="11542" max="11542" width="5.125" style="1" customWidth="1"/>
    <col min="11543" max="11776" width="11.625" style="1"/>
    <col min="11777" max="11777" width="19.875" style="1" customWidth="1"/>
    <col min="11778" max="11788" width="12.875" style="1" customWidth="1"/>
    <col min="11789" max="11789" width="8.875" style="1" customWidth="1"/>
    <col min="11790" max="11791" width="12.875" style="1" customWidth="1"/>
    <col min="11792" max="11792" width="11.625" style="1"/>
    <col min="11793" max="11793" width="9.875" style="1" customWidth="1"/>
    <col min="11794" max="11794" width="11.625" style="1"/>
    <col min="11795" max="11795" width="10.125" style="1" bestFit="1" customWidth="1"/>
    <col min="11796" max="11796" width="9" style="1" bestFit="1" customWidth="1"/>
    <col min="11797" max="11797" width="9.875" style="1" customWidth="1"/>
    <col min="11798" max="11798" width="5.125" style="1" customWidth="1"/>
    <col min="11799" max="12032" width="11.625" style="1"/>
    <col min="12033" max="12033" width="19.875" style="1" customWidth="1"/>
    <col min="12034" max="12044" width="12.875" style="1" customWidth="1"/>
    <col min="12045" max="12045" width="8.875" style="1" customWidth="1"/>
    <col min="12046" max="12047" width="12.875" style="1" customWidth="1"/>
    <col min="12048" max="12048" width="11.625" style="1"/>
    <col min="12049" max="12049" width="9.875" style="1" customWidth="1"/>
    <col min="12050" max="12050" width="11.625" style="1"/>
    <col min="12051" max="12051" width="10.125" style="1" bestFit="1" customWidth="1"/>
    <col min="12052" max="12052" width="9" style="1" bestFit="1" customWidth="1"/>
    <col min="12053" max="12053" width="9.875" style="1" customWidth="1"/>
    <col min="12054" max="12054" width="5.125" style="1" customWidth="1"/>
    <col min="12055" max="12288" width="11.625" style="1"/>
    <col min="12289" max="12289" width="19.875" style="1" customWidth="1"/>
    <col min="12290" max="12300" width="12.875" style="1" customWidth="1"/>
    <col min="12301" max="12301" width="8.875" style="1" customWidth="1"/>
    <col min="12302" max="12303" width="12.875" style="1" customWidth="1"/>
    <col min="12304" max="12304" width="11.625" style="1"/>
    <col min="12305" max="12305" width="9.875" style="1" customWidth="1"/>
    <col min="12306" max="12306" width="11.625" style="1"/>
    <col min="12307" max="12307" width="10.125" style="1" bestFit="1" customWidth="1"/>
    <col min="12308" max="12308" width="9" style="1" bestFit="1" customWidth="1"/>
    <col min="12309" max="12309" width="9.875" style="1" customWidth="1"/>
    <col min="12310" max="12310" width="5.125" style="1" customWidth="1"/>
    <col min="12311" max="12544" width="11.625" style="1"/>
    <col min="12545" max="12545" width="19.875" style="1" customWidth="1"/>
    <col min="12546" max="12556" width="12.875" style="1" customWidth="1"/>
    <col min="12557" max="12557" width="8.875" style="1" customWidth="1"/>
    <col min="12558" max="12559" width="12.875" style="1" customWidth="1"/>
    <col min="12560" max="12560" width="11.625" style="1"/>
    <col min="12561" max="12561" width="9.875" style="1" customWidth="1"/>
    <col min="12562" max="12562" width="11.625" style="1"/>
    <col min="12563" max="12563" width="10.125" style="1" bestFit="1" customWidth="1"/>
    <col min="12564" max="12564" width="9" style="1" bestFit="1" customWidth="1"/>
    <col min="12565" max="12565" width="9.875" style="1" customWidth="1"/>
    <col min="12566" max="12566" width="5.125" style="1" customWidth="1"/>
    <col min="12567" max="12800" width="11.625" style="1"/>
    <col min="12801" max="12801" width="19.875" style="1" customWidth="1"/>
    <col min="12802" max="12812" width="12.875" style="1" customWidth="1"/>
    <col min="12813" max="12813" width="8.875" style="1" customWidth="1"/>
    <col min="12814" max="12815" width="12.875" style="1" customWidth="1"/>
    <col min="12816" max="12816" width="11.625" style="1"/>
    <col min="12817" max="12817" width="9.875" style="1" customWidth="1"/>
    <col min="12818" max="12818" width="11.625" style="1"/>
    <col min="12819" max="12819" width="10.125" style="1" bestFit="1" customWidth="1"/>
    <col min="12820" max="12820" width="9" style="1" bestFit="1" customWidth="1"/>
    <col min="12821" max="12821" width="9.875" style="1" customWidth="1"/>
    <col min="12822" max="12822" width="5.125" style="1" customWidth="1"/>
    <col min="12823" max="13056" width="11.625" style="1"/>
    <col min="13057" max="13057" width="19.875" style="1" customWidth="1"/>
    <col min="13058" max="13068" width="12.875" style="1" customWidth="1"/>
    <col min="13069" max="13069" width="8.875" style="1" customWidth="1"/>
    <col min="13070" max="13071" width="12.875" style="1" customWidth="1"/>
    <col min="13072" max="13072" width="11.625" style="1"/>
    <col min="13073" max="13073" width="9.875" style="1" customWidth="1"/>
    <col min="13074" max="13074" width="11.625" style="1"/>
    <col min="13075" max="13075" width="10.125" style="1" bestFit="1" customWidth="1"/>
    <col min="13076" max="13076" width="9" style="1" bestFit="1" customWidth="1"/>
    <col min="13077" max="13077" width="9.875" style="1" customWidth="1"/>
    <col min="13078" max="13078" width="5.125" style="1" customWidth="1"/>
    <col min="13079" max="13312" width="11.625" style="1"/>
    <col min="13313" max="13313" width="19.875" style="1" customWidth="1"/>
    <col min="13314" max="13324" width="12.875" style="1" customWidth="1"/>
    <col min="13325" max="13325" width="8.875" style="1" customWidth="1"/>
    <col min="13326" max="13327" width="12.875" style="1" customWidth="1"/>
    <col min="13328" max="13328" width="11.625" style="1"/>
    <col min="13329" max="13329" width="9.875" style="1" customWidth="1"/>
    <col min="13330" max="13330" width="11.625" style="1"/>
    <col min="13331" max="13331" width="10.125" style="1" bestFit="1" customWidth="1"/>
    <col min="13332" max="13332" width="9" style="1" bestFit="1" customWidth="1"/>
    <col min="13333" max="13333" width="9.875" style="1" customWidth="1"/>
    <col min="13334" max="13334" width="5.125" style="1" customWidth="1"/>
    <col min="13335" max="13568" width="11.625" style="1"/>
    <col min="13569" max="13569" width="19.875" style="1" customWidth="1"/>
    <col min="13570" max="13580" width="12.875" style="1" customWidth="1"/>
    <col min="13581" max="13581" width="8.875" style="1" customWidth="1"/>
    <col min="13582" max="13583" width="12.875" style="1" customWidth="1"/>
    <col min="13584" max="13584" width="11.625" style="1"/>
    <col min="13585" max="13585" width="9.875" style="1" customWidth="1"/>
    <col min="13586" max="13586" width="11.625" style="1"/>
    <col min="13587" max="13587" width="10.125" style="1" bestFit="1" customWidth="1"/>
    <col min="13588" max="13588" width="9" style="1" bestFit="1" customWidth="1"/>
    <col min="13589" max="13589" width="9.875" style="1" customWidth="1"/>
    <col min="13590" max="13590" width="5.125" style="1" customWidth="1"/>
    <col min="13591" max="13824" width="11.625" style="1"/>
    <col min="13825" max="13825" width="19.875" style="1" customWidth="1"/>
    <col min="13826" max="13836" width="12.875" style="1" customWidth="1"/>
    <col min="13837" max="13837" width="8.875" style="1" customWidth="1"/>
    <col min="13838" max="13839" width="12.875" style="1" customWidth="1"/>
    <col min="13840" max="13840" width="11.625" style="1"/>
    <col min="13841" max="13841" width="9.875" style="1" customWidth="1"/>
    <col min="13842" max="13842" width="11.625" style="1"/>
    <col min="13843" max="13843" width="10.125" style="1" bestFit="1" customWidth="1"/>
    <col min="13844" max="13844" width="9" style="1" bestFit="1" customWidth="1"/>
    <col min="13845" max="13845" width="9.875" style="1" customWidth="1"/>
    <col min="13846" max="13846" width="5.125" style="1" customWidth="1"/>
    <col min="13847" max="14080" width="11.625" style="1"/>
    <col min="14081" max="14081" width="19.875" style="1" customWidth="1"/>
    <col min="14082" max="14092" width="12.875" style="1" customWidth="1"/>
    <col min="14093" max="14093" width="8.875" style="1" customWidth="1"/>
    <col min="14094" max="14095" width="12.875" style="1" customWidth="1"/>
    <col min="14096" max="14096" width="11.625" style="1"/>
    <col min="14097" max="14097" width="9.875" style="1" customWidth="1"/>
    <col min="14098" max="14098" width="11.625" style="1"/>
    <col min="14099" max="14099" width="10.125" style="1" bestFit="1" customWidth="1"/>
    <col min="14100" max="14100" width="9" style="1" bestFit="1" customWidth="1"/>
    <col min="14101" max="14101" width="9.875" style="1" customWidth="1"/>
    <col min="14102" max="14102" width="5.125" style="1" customWidth="1"/>
    <col min="14103" max="14336" width="11.625" style="1"/>
    <col min="14337" max="14337" width="19.875" style="1" customWidth="1"/>
    <col min="14338" max="14348" width="12.875" style="1" customWidth="1"/>
    <col min="14349" max="14349" width="8.875" style="1" customWidth="1"/>
    <col min="14350" max="14351" width="12.875" style="1" customWidth="1"/>
    <col min="14352" max="14352" width="11.625" style="1"/>
    <col min="14353" max="14353" width="9.875" style="1" customWidth="1"/>
    <col min="14354" max="14354" width="11.625" style="1"/>
    <col min="14355" max="14355" width="10.125" style="1" bestFit="1" customWidth="1"/>
    <col min="14356" max="14356" width="9" style="1" bestFit="1" customWidth="1"/>
    <col min="14357" max="14357" width="9.875" style="1" customWidth="1"/>
    <col min="14358" max="14358" width="5.125" style="1" customWidth="1"/>
    <col min="14359" max="14592" width="11.625" style="1"/>
    <col min="14593" max="14593" width="19.875" style="1" customWidth="1"/>
    <col min="14594" max="14604" width="12.875" style="1" customWidth="1"/>
    <col min="14605" max="14605" width="8.875" style="1" customWidth="1"/>
    <col min="14606" max="14607" width="12.875" style="1" customWidth="1"/>
    <col min="14608" max="14608" width="11.625" style="1"/>
    <col min="14609" max="14609" width="9.875" style="1" customWidth="1"/>
    <col min="14610" max="14610" width="11.625" style="1"/>
    <col min="14611" max="14611" width="10.125" style="1" bestFit="1" customWidth="1"/>
    <col min="14612" max="14612" width="9" style="1" bestFit="1" customWidth="1"/>
    <col min="14613" max="14613" width="9.875" style="1" customWidth="1"/>
    <col min="14614" max="14614" width="5.125" style="1" customWidth="1"/>
    <col min="14615" max="14848" width="11.625" style="1"/>
    <col min="14849" max="14849" width="19.875" style="1" customWidth="1"/>
    <col min="14850" max="14860" width="12.875" style="1" customWidth="1"/>
    <col min="14861" max="14861" width="8.875" style="1" customWidth="1"/>
    <col min="14862" max="14863" width="12.875" style="1" customWidth="1"/>
    <col min="14864" max="14864" width="11.625" style="1"/>
    <col min="14865" max="14865" width="9.875" style="1" customWidth="1"/>
    <col min="14866" max="14866" width="11.625" style="1"/>
    <col min="14867" max="14867" width="10.125" style="1" bestFit="1" customWidth="1"/>
    <col min="14868" max="14868" width="9" style="1" bestFit="1" customWidth="1"/>
    <col min="14869" max="14869" width="9.875" style="1" customWidth="1"/>
    <col min="14870" max="14870" width="5.125" style="1" customWidth="1"/>
    <col min="14871" max="15104" width="11.625" style="1"/>
    <col min="15105" max="15105" width="19.875" style="1" customWidth="1"/>
    <col min="15106" max="15116" width="12.875" style="1" customWidth="1"/>
    <col min="15117" max="15117" width="8.875" style="1" customWidth="1"/>
    <col min="15118" max="15119" width="12.875" style="1" customWidth="1"/>
    <col min="15120" max="15120" width="11.625" style="1"/>
    <col min="15121" max="15121" width="9.875" style="1" customWidth="1"/>
    <col min="15122" max="15122" width="11.625" style="1"/>
    <col min="15123" max="15123" width="10.125" style="1" bestFit="1" customWidth="1"/>
    <col min="15124" max="15124" width="9" style="1" bestFit="1" customWidth="1"/>
    <col min="15125" max="15125" width="9.875" style="1" customWidth="1"/>
    <col min="15126" max="15126" width="5.125" style="1" customWidth="1"/>
    <col min="15127" max="15360" width="11.625" style="1"/>
    <col min="15361" max="15361" width="19.875" style="1" customWidth="1"/>
    <col min="15362" max="15372" width="12.875" style="1" customWidth="1"/>
    <col min="15373" max="15373" width="8.875" style="1" customWidth="1"/>
    <col min="15374" max="15375" width="12.875" style="1" customWidth="1"/>
    <col min="15376" max="15376" width="11.625" style="1"/>
    <col min="15377" max="15377" width="9.875" style="1" customWidth="1"/>
    <col min="15378" max="15378" width="11.625" style="1"/>
    <col min="15379" max="15379" width="10.125" style="1" bestFit="1" customWidth="1"/>
    <col min="15380" max="15380" width="9" style="1" bestFit="1" customWidth="1"/>
    <col min="15381" max="15381" width="9.875" style="1" customWidth="1"/>
    <col min="15382" max="15382" width="5.125" style="1" customWidth="1"/>
    <col min="15383" max="15616" width="11.625" style="1"/>
    <col min="15617" max="15617" width="19.875" style="1" customWidth="1"/>
    <col min="15618" max="15628" width="12.875" style="1" customWidth="1"/>
    <col min="15629" max="15629" width="8.875" style="1" customWidth="1"/>
    <col min="15630" max="15631" width="12.875" style="1" customWidth="1"/>
    <col min="15632" max="15632" width="11.625" style="1"/>
    <col min="15633" max="15633" width="9.875" style="1" customWidth="1"/>
    <col min="15634" max="15634" width="11.625" style="1"/>
    <col min="15635" max="15635" width="10.125" style="1" bestFit="1" customWidth="1"/>
    <col min="15636" max="15636" width="9" style="1" bestFit="1" customWidth="1"/>
    <col min="15637" max="15637" width="9.875" style="1" customWidth="1"/>
    <col min="15638" max="15638" width="5.125" style="1" customWidth="1"/>
    <col min="15639" max="15872" width="11.625" style="1"/>
    <col min="15873" max="15873" width="19.875" style="1" customWidth="1"/>
    <col min="15874" max="15884" width="12.875" style="1" customWidth="1"/>
    <col min="15885" max="15885" width="8.875" style="1" customWidth="1"/>
    <col min="15886" max="15887" width="12.875" style="1" customWidth="1"/>
    <col min="15888" max="15888" width="11.625" style="1"/>
    <col min="15889" max="15889" width="9.875" style="1" customWidth="1"/>
    <col min="15890" max="15890" width="11.625" style="1"/>
    <col min="15891" max="15891" width="10.125" style="1" bestFit="1" customWidth="1"/>
    <col min="15892" max="15892" width="9" style="1" bestFit="1" customWidth="1"/>
    <col min="15893" max="15893" width="9.875" style="1" customWidth="1"/>
    <col min="15894" max="15894" width="5.125" style="1" customWidth="1"/>
    <col min="15895" max="16128" width="11.625" style="1"/>
    <col min="16129" max="16129" width="19.875" style="1" customWidth="1"/>
    <col min="16130" max="16140" width="12.875" style="1" customWidth="1"/>
    <col min="16141" max="16141" width="8.875" style="1" customWidth="1"/>
    <col min="16142" max="16143" width="12.875" style="1" customWidth="1"/>
    <col min="16144" max="16144" width="11.625" style="1"/>
    <col min="16145" max="16145" width="9.875" style="1" customWidth="1"/>
    <col min="16146" max="16146" width="11.625" style="1"/>
    <col min="16147" max="16147" width="10.125" style="1" bestFit="1" customWidth="1"/>
    <col min="16148" max="16148" width="9" style="1" bestFit="1" customWidth="1"/>
    <col min="16149" max="16149" width="9.875" style="1" customWidth="1"/>
    <col min="16150" max="16150" width="5.125" style="1" customWidth="1"/>
    <col min="16151" max="16384" width="11.625" style="1"/>
  </cols>
  <sheetData>
    <row r="1" spans="1:24" ht="26.7" customHeight="1">
      <c r="A1" s="529" t="s">
        <v>729</v>
      </c>
      <c r="B1" s="118"/>
      <c r="C1" s="118"/>
      <c r="D1" s="118"/>
      <c r="E1" s="118"/>
      <c r="F1" s="118"/>
      <c r="G1" s="118"/>
      <c r="H1" s="118"/>
      <c r="I1" s="118"/>
      <c r="J1" s="118"/>
      <c r="K1" s="118"/>
      <c r="L1" s="118"/>
      <c r="M1" s="118"/>
      <c r="N1" s="118"/>
      <c r="O1" s="118"/>
      <c r="P1" s="118"/>
      <c r="Q1" s="514"/>
      <c r="R1" s="514"/>
      <c r="S1" s="514"/>
      <c r="T1" s="3"/>
      <c r="U1" s="3"/>
      <c r="V1" s="3"/>
      <c r="W1" s="3"/>
      <c r="X1" s="3"/>
    </row>
    <row r="2" spans="1:24" ht="26.7" customHeight="1" thickBot="1">
      <c r="A2" s="529"/>
      <c r="B2" s="118"/>
      <c r="C2" s="118"/>
      <c r="D2" s="118"/>
      <c r="E2" s="118"/>
      <c r="F2" s="118"/>
      <c r="G2" s="118"/>
      <c r="H2" s="118"/>
      <c r="I2" s="118"/>
      <c r="J2" s="118"/>
      <c r="K2" s="118"/>
      <c r="L2" s="118"/>
      <c r="M2" s="118"/>
      <c r="N2" s="118"/>
      <c r="O2" s="118"/>
      <c r="P2" s="118"/>
      <c r="Q2" s="514"/>
      <c r="R2" s="514"/>
      <c r="S2" s="514"/>
      <c r="T2" s="3"/>
      <c r="U2" s="3"/>
      <c r="V2" s="3"/>
      <c r="W2" s="3"/>
      <c r="X2" s="3"/>
    </row>
    <row r="3" spans="1:24" ht="26.7" customHeight="1" thickBot="1">
      <c r="A3" s="118"/>
      <c r="B3" s="728" t="s">
        <v>728</v>
      </c>
      <c r="C3" s="729"/>
      <c r="D3" s="729"/>
      <c r="E3" s="729"/>
      <c r="F3" s="729"/>
      <c r="G3" s="729"/>
      <c r="H3" s="729"/>
      <c r="I3" s="729"/>
      <c r="J3" s="729"/>
      <c r="K3" s="729"/>
      <c r="L3" s="730"/>
      <c r="M3" s="118"/>
      <c r="N3" s="118"/>
      <c r="O3" s="118"/>
      <c r="P3" s="118"/>
      <c r="Q3" s="514"/>
      <c r="R3" s="514"/>
      <c r="S3" s="514"/>
      <c r="T3" s="3"/>
      <c r="U3" s="3"/>
      <c r="V3" s="3"/>
      <c r="W3" s="3"/>
      <c r="X3" s="3"/>
    </row>
    <row r="4" spans="1:24" ht="26.7" customHeight="1" thickBot="1">
      <c r="A4" s="573" t="s">
        <v>262</v>
      </c>
      <c r="B4" s="505" t="s">
        <v>408</v>
      </c>
      <c r="C4" s="505" t="s">
        <v>409</v>
      </c>
      <c r="D4" s="505" t="s">
        <v>410</v>
      </c>
      <c r="E4" s="505" t="s">
        <v>411</v>
      </c>
      <c r="F4" s="505" t="s">
        <v>412</v>
      </c>
      <c r="G4" s="505" t="s">
        <v>413</v>
      </c>
      <c r="H4" s="505" t="s">
        <v>414</v>
      </c>
      <c r="I4" s="505" t="s">
        <v>415</v>
      </c>
      <c r="J4" s="505" t="s">
        <v>416</v>
      </c>
      <c r="K4" s="505" t="s">
        <v>4</v>
      </c>
      <c r="L4" s="541" t="s">
        <v>6</v>
      </c>
      <c r="M4" s="118"/>
      <c r="N4" s="553" t="s">
        <v>417</v>
      </c>
      <c r="O4" s="553" t="s">
        <v>418</v>
      </c>
      <c r="P4" s="574" t="s">
        <v>707</v>
      </c>
      <c r="Q4" s="514"/>
      <c r="R4" s="514"/>
      <c r="S4" s="514"/>
      <c r="T4" s="3"/>
      <c r="U4" s="3"/>
      <c r="V4" s="3"/>
      <c r="W4" s="3"/>
      <c r="X4" s="3"/>
    </row>
    <row r="5" spans="1:24" ht="26.7" customHeight="1">
      <c r="A5" s="575" t="s">
        <v>736</v>
      </c>
      <c r="B5" s="506"/>
      <c r="C5" s="506"/>
      <c r="D5" s="506"/>
      <c r="E5" s="506"/>
      <c r="F5" s="506"/>
      <c r="G5" s="506"/>
      <c r="H5" s="506"/>
      <c r="I5" s="506" t="s">
        <v>265</v>
      </c>
      <c r="J5" s="506"/>
      <c r="K5" s="506"/>
      <c r="L5" s="508"/>
      <c r="M5" s="118"/>
      <c r="N5" s="576">
        <v>1</v>
      </c>
      <c r="O5" s="506" t="s">
        <v>265</v>
      </c>
      <c r="P5" s="577" t="s">
        <v>187</v>
      </c>
      <c r="Q5" s="514"/>
      <c r="R5" s="514"/>
      <c r="S5" s="514"/>
      <c r="T5" s="3"/>
      <c r="U5" s="3"/>
      <c r="V5" s="3"/>
      <c r="W5" s="3"/>
      <c r="X5" s="3"/>
    </row>
    <row r="6" spans="1:24" ht="26.7" customHeight="1">
      <c r="A6" s="578" t="s">
        <v>720</v>
      </c>
      <c r="B6" s="507"/>
      <c r="C6" s="507"/>
      <c r="D6" s="507"/>
      <c r="E6" s="507"/>
      <c r="F6" s="507"/>
      <c r="G6" s="507"/>
      <c r="H6" s="507"/>
      <c r="I6" s="507">
        <v>100</v>
      </c>
      <c r="J6" s="507"/>
      <c r="K6" s="507"/>
      <c r="L6" s="542"/>
      <c r="M6" s="118"/>
      <c r="N6" s="579"/>
      <c r="O6" s="507"/>
      <c r="P6" s="580"/>
      <c r="Q6" s="514"/>
      <c r="R6" s="514"/>
      <c r="S6" s="514"/>
      <c r="T6" s="3"/>
      <c r="U6" s="3"/>
      <c r="V6" s="3"/>
      <c r="W6" s="3"/>
      <c r="X6" s="3"/>
    </row>
    <row r="7" spans="1:24" ht="26.7" customHeight="1">
      <c r="A7" s="581" t="s">
        <v>1386</v>
      </c>
      <c r="B7" s="507"/>
      <c r="C7" s="507"/>
      <c r="D7" s="507"/>
      <c r="E7" s="507" t="s">
        <v>265</v>
      </c>
      <c r="F7" s="507"/>
      <c r="G7" s="507" t="s">
        <v>265</v>
      </c>
      <c r="H7" s="507"/>
      <c r="I7" s="507"/>
      <c r="J7" s="507"/>
      <c r="K7" s="507"/>
      <c r="L7" s="542"/>
      <c r="M7" s="118"/>
      <c r="N7" s="579">
        <v>2</v>
      </c>
      <c r="O7" s="507" t="s">
        <v>265</v>
      </c>
      <c r="P7" s="580" t="s">
        <v>189</v>
      </c>
      <c r="Q7" s="514"/>
      <c r="R7" s="514"/>
      <c r="S7" s="514"/>
      <c r="T7" s="3"/>
      <c r="U7" s="3"/>
      <c r="V7" s="3"/>
      <c r="W7" s="3"/>
      <c r="X7" s="3"/>
    </row>
    <row r="8" spans="1:24" ht="26.7" customHeight="1">
      <c r="A8" s="578" t="s">
        <v>712</v>
      </c>
      <c r="B8" s="507"/>
      <c r="C8" s="507"/>
      <c r="D8" s="507"/>
      <c r="E8" s="507">
        <v>50</v>
      </c>
      <c r="F8" s="507"/>
      <c r="G8" s="507">
        <v>50</v>
      </c>
      <c r="H8" s="507"/>
      <c r="I8" s="507"/>
      <c r="J8" s="507"/>
      <c r="K8" s="507"/>
      <c r="L8" s="542"/>
      <c r="M8" s="118"/>
      <c r="N8" s="579"/>
      <c r="O8" s="507"/>
      <c r="P8" s="580"/>
      <c r="Q8" s="514"/>
      <c r="R8" s="514"/>
      <c r="S8" s="514"/>
      <c r="T8" s="3"/>
      <c r="U8" s="3"/>
      <c r="V8" s="3"/>
      <c r="W8" s="3"/>
      <c r="X8" s="3"/>
    </row>
    <row r="9" spans="1:24" ht="26.7" customHeight="1">
      <c r="A9" s="581" t="s">
        <v>1387</v>
      </c>
      <c r="B9" s="507"/>
      <c r="C9" s="507" t="s">
        <v>265</v>
      </c>
      <c r="D9" s="507" t="s">
        <v>272</v>
      </c>
      <c r="E9" s="507" t="s">
        <v>155</v>
      </c>
      <c r="F9" s="507" t="s">
        <v>439</v>
      </c>
      <c r="G9" s="507" t="s">
        <v>452</v>
      </c>
      <c r="H9" s="507" t="s">
        <v>292</v>
      </c>
      <c r="I9" s="507" t="s">
        <v>273</v>
      </c>
      <c r="J9" s="507" t="s">
        <v>453</v>
      </c>
      <c r="K9" s="507" t="s">
        <v>439</v>
      </c>
      <c r="L9" s="542"/>
      <c r="M9" s="118"/>
      <c r="N9" s="579">
        <v>113</v>
      </c>
      <c r="O9" s="507" t="s">
        <v>194</v>
      </c>
      <c r="P9" s="580" t="s">
        <v>454</v>
      </c>
      <c r="Q9" s="514"/>
      <c r="R9" s="514"/>
      <c r="S9" s="514"/>
      <c r="T9" s="3"/>
      <c r="U9" s="3"/>
      <c r="V9" s="3"/>
      <c r="W9" s="3"/>
      <c r="X9" s="3"/>
    </row>
    <row r="10" spans="1:24" ht="26.7" customHeight="1">
      <c r="A10" s="578" t="s">
        <v>712</v>
      </c>
      <c r="B10" s="582"/>
      <c r="C10" s="582">
        <v>0.88495575221238942</v>
      </c>
      <c r="D10" s="582">
        <v>4.4247787610619467</v>
      </c>
      <c r="E10" s="582">
        <v>8.8495575221238933</v>
      </c>
      <c r="F10" s="582">
        <v>5.3097345132743365</v>
      </c>
      <c r="G10" s="582">
        <v>27.43362831858407</v>
      </c>
      <c r="H10" s="582">
        <v>11.504424778761061</v>
      </c>
      <c r="I10" s="582">
        <v>24.778761061946902</v>
      </c>
      <c r="J10" s="582">
        <v>14.159292035398231</v>
      </c>
      <c r="K10" s="582">
        <v>5.3097345132743365</v>
      </c>
      <c r="L10" s="583">
        <v>0</v>
      </c>
      <c r="M10" s="584"/>
      <c r="N10" s="579"/>
      <c r="O10" s="507"/>
      <c r="P10" s="580"/>
      <c r="Q10" s="514"/>
      <c r="R10" s="514"/>
      <c r="S10" s="514"/>
      <c r="T10" s="3"/>
      <c r="U10" s="3"/>
      <c r="V10" s="3"/>
      <c r="W10" s="3"/>
      <c r="X10" s="3"/>
    </row>
    <row r="11" spans="1:24" ht="26.7" customHeight="1">
      <c r="A11" s="581" t="s">
        <v>1388</v>
      </c>
      <c r="B11" s="507">
        <v>7</v>
      </c>
      <c r="C11" s="507" t="s">
        <v>428</v>
      </c>
      <c r="D11" s="507" t="s">
        <v>455</v>
      </c>
      <c r="E11" s="507" t="s">
        <v>456</v>
      </c>
      <c r="F11" s="507" t="s">
        <v>455</v>
      </c>
      <c r="G11" s="507" t="s">
        <v>457</v>
      </c>
      <c r="H11" s="507" t="s">
        <v>458</v>
      </c>
      <c r="I11" s="507" t="s">
        <v>459</v>
      </c>
      <c r="J11" s="507" t="s">
        <v>460</v>
      </c>
      <c r="K11" s="507" t="s">
        <v>461</v>
      </c>
      <c r="L11" s="542" t="s">
        <v>439</v>
      </c>
      <c r="M11" s="118"/>
      <c r="N11" s="579">
        <v>1137</v>
      </c>
      <c r="O11" s="507" t="s">
        <v>420</v>
      </c>
      <c r="P11" s="580" t="s">
        <v>462</v>
      </c>
      <c r="Q11" s="514"/>
      <c r="R11" s="514"/>
      <c r="S11" s="514"/>
      <c r="T11" s="3"/>
      <c r="U11" s="3"/>
      <c r="V11" s="3"/>
      <c r="W11" s="3"/>
      <c r="X11" s="3"/>
    </row>
    <row r="12" spans="1:24" ht="26.7" customHeight="1">
      <c r="A12" s="578" t="s">
        <v>712</v>
      </c>
      <c r="B12" s="582">
        <v>0.61565523306948111</v>
      </c>
      <c r="C12" s="582">
        <v>1.8469656992084433</v>
      </c>
      <c r="D12" s="582">
        <v>7.563764291996482</v>
      </c>
      <c r="E12" s="582">
        <v>22.163588390501317</v>
      </c>
      <c r="F12" s="582">
        <v>7.563764291996482</v>
      </c>
      <c r="G12" s="582">
        <v>17.941952506596305</v>
      </c>
      <c r="H12" s="582">
        <v>7.0360598065083559</v>
      </c>
      <c r="I12" s="582">
        <v>32.629727352682494</v>
      </c>
      <c r="J12" s="582">
        <v>7.2119613016710646</v>
      </c>
      <c r="K12" s="582">
        <v>5.8047493403693933</v>
      </c>
      <c r="L12" s="583">
        <v>0.52770448548812665</v>
      </c>
      <c r="M12" s="118"/>
      <c r="N12" s="579"/>
      <c r="O12" s="507"/>
      <c r="P12" s="580"/>
      <c r="Q12" s="514"/>
      <c r="R12" s="514"/>
      <c r="S12" s="514"/>
      <c r="T12" s="3"/>
      <c r="U12" s="3"/>
      <c r="V12" s="3"/>
      <c r="W12" s="3"/>
      <c r="X12" s="3"/>
    </row>
    <row r="13" spans="1:24" ht="26.7" customHeight="1">
      <c r="A13" s="581" t="s">
        <v>1389</v>
      </c>
      <c r="B13" s="507" t="s">
        <v>271</v>
      </c>
      <c r="C13" s="507" t="s">
        <v>463</v>
      </c>
      <c r="D13" s="507" t="s">
        <v>464</v>
      </c>
      <c r="E13" s="507" t="s">
        <v>465</v>
      </c>
      <c r="F13" s="507" t="s">
        <v>466</v>
      </c>
      <c r="G13" s="507" t="s">
        <v>467</v>
      </c>
      <c r="H13" s="507" t="s">
        <v>468</v>
      </c>
      <c r="I13" s="507" t="s">
        <v>469</v>
      </c>
      <c r="J13" s="507" t="s">
        <v>470</v>
      </c>
      <c r="K13" s="507" t="s">
        <v>471</v>
      </c>
      <c r="L13" s="542" t="s">
        <v>104</v>
      </c>
      <c r="M13" s="118"/>
      <c r="N13" s="579">
        <v>5113</v>
      </c>
      <c r="O13" s="507" t="s">
        <v>472</v>
      </c>
      <c r="P13" s="580" t="s">
        <v>473</v>
      </c>
      <c r="Q13" s="514"/>
      <c r="R13" s="514"/>
      <c r="S13" s="514"/>
      <c r="T13" s="3"/>
      <c r="U13" s="3"/>
      <c r="V13" s="3"/>
      <c r="W13" s="3"/>
      <c r="X13" s="3"/>
    </row>
    <row r="14" spans="1:24" ht="26.7" customHeight="1">
      <c r="A14" s="578" t="s">
        <v>712</v>
      </c>
      <c r="B14" s="582">
        <v>0.44983375708977119</v>
      </c>
      <c r="C14" s="582">
        <v>2.0535888910619988</v>
      </c>
      <c r="D14" s="582">
        <v>13.807940543712109</v>
      </c>
      <c r="E14" s="582">
        <v>28.300410717778213</v>
      </c>
      <c r="F14" s="582">
        <v>11.187169958928223</v>
      </c>
      <c r="G14" s="582">
        <v>9.8376686876589083</v>
      </c>
      <c r="H14" s="582">
        <v>2.8554664580481126</v>
      </c>
      <c r="I14" s="582">
        <v>34.324271464893407</v>
      </c>
      <c r="J14" s="582">
        <v>7.0408761979268526</v>
      </c>
      <c r="K14" s="582">
        <v>3.0314883629962841</v>
      </c>
      <c r="L14" s="583">
        <v>0.15646391550948563</v>
      </c>
      <c r="M14" s="118"/>
      <c r="N14" s="579"/>
      <c r="O14" s="507"/>
      <c r="P14" s="580"/>
      <c r="Q14" s="514"/>
      <c r="R14" s="514"/>
      <c r="S14" s="514"/>
      <c r="T14" s="3"/>
      <c r="U14" s="3"/>
      <c r="V14" s="3"/>
      <c r="W14" s="3"/>
      <c r="X14" s="3"/>
    </row>
    <row r="15" spans="1:24" ht="26.7" customHeight="1">
      <c r="A15" s="581" t="s">
        <v>1390</v>
      </c>
      <c r="B15" s="507" t="s">
        <v>277</v>
      </c>
      <c r="C15" s="507" t="s">
        <v>474</v>
      </c>
      <c r="D15" s="507" t="s">
        <v>475</v>
      </c>
      <c r="E15" s="507" t="s">
        <v>476</v>
      </c>
      <c r="F15" s="507" t="s">
        <v>477</v>
      </c>
      <c r="G15" s="507" t="s">
        <v>478</v>
      </c>
      <c r="H15" s="507" t="s">
        <v>479</v>
      </c>
      <c r="I15" s="507" t="s">
        <v>480</v>
      </c>
      <c r="J15" s="507" t="s">
        <v>433</v>
      </c>
      <c r="K15" s="507" t="s">
        <v>481</v>
      </c>
      <c r="L15" s="542" t="s">
        <v>95</v>
      </c>
      <c r="M15" s="118"/>
      <c r="N15" s="579">
        <v>6181</v>
      </c>
      <c r="O15" s="507" t="s">
        <v>482</v>
      </c>
      <c r="P15" s="580" t="s">
        <v>483</v>
      </c>
      <c r="Q15" s="514"/>
      <c r="R15" s="514"/>
      <c r="S15" s="514"/>
      <c r="T15" s="3"/>
      <c r="U15" s="3"/>
      <c r="V15" s="3"/>
      <c r="W15" s="3"/>
      <c r="X15" s="3"/>
    </row>
    <row r="16" spans="1:24" ht="26.7" customHeight="1">
      <c r="A16" s="578" t="s">
        <v>712</v>
      </c>
      <c r="B16" s="582">
        <v>0.3882866850024268</v>
      </c>
      <c r="C16" s="582">
        <v>1.3751820093835949</v>
      </c>
      <c r="D16" s="582">
        <v>14.706358194466915</v>
      </c>
      <c r="E16" s="582">
        <v>29.267108882057919</v>
      </c>
      <c r="F16" s="582">
        <v>9.2218087688076356</v>
      </c>
      <c r="G16" s="582">
        <v>6.358194466914739</v>
      </c>
      <c r="H16" s="582">
        <v>1.5046109043844038</v>
      </c>
      <c r="I16" s="582">
        <v>41.239281669632746</v>
      </c>
      <c r="J16" s="582">
        <v>5.4521922019090763</v>
      </c>
      <c r="K16" s="582">
        <v>3.3813298818961335</v>
      </c>
      <c r="L16" s="583">
        <v>0.1941433425012134</v>
      </c>
      <c r="M16" s="118"/>
      <c r="N16" s="579"/>
      <c r="O16" s="507"/>
      <c r="P16" s="580"/>
      <c r="Q16" s="514"/>
      <c r="R16" s="514"/>
      <c r="S16" s="514"/>
      <c r="T16" s="3"/>
      <c r="U16" s="3"/>
      <c r="V16" s="3"/>
      <c r="W16" s="3"/>
      <c r="X16" s="3"/>
    </row>
    <row r="17" spans="1:24" ht="26.7" customHeight="1">
      <c r="A17" s="581" t="s">
        <v>1391</v>
      </c>
      <c r="B17" s="507" t="s">
        <v>265</v>
      </c>
      <c r="C17" s="507" t="s">
        <v>439</v>
      </c>
      <c r="D17" s="507" t="s">
        <v>113</v>
      </c>
      <c r="E17" s="507" t="s">
        <v>484</v>
      </c>
      <c r="F17" s="507" t="s">
        <v>485</v>
      </c>
      <c r="G17" s="507" t="s">
        <v>486</v>
      </c>
      <c r="H17" s="507" t="s">
        <v>487</v>
      </c>
      <c r="I17" s="507" t="s">
        <v>488</v>
      </c>
      <c r="J17" s="507" t="s">
        <v>428</v>
      </c>
      <c r="K17" s="507" t="s">
        <v>452</v>
      </c>
      <c r="L17" s="542" t="s">
        <v>265</v>
      </c>
      <c r="M17" s="118"/>
      <c r="N17" s="579">
        <v>510</v>
      </c>
      <c r="O17" s="507" t="s">
        <v>489</v>
      </c>
      <c r="P17" s="580" t="s">
        <v>490</v>
      </c>
      <c r="Q17" s="514"/>
      <c r="R17" s="514"/>
      <c r="S17" s="514"/>
      <c r="T17" s="3"/>
      <c r="U17" s="3"/>
      <c r="V17" s="3"/>
      <c r="W17" s="3"/>
      <c r="X17" s="3"/>
    </row>
    <row r="18" spans="1:24" ht="26.7" customHeight="1" thickBot="1">
      <c r="A18" s="585" t="s">
        <v>712</v>
      </c>
      <c r="B18" s="582">
        <v>0.19607843137254902</v>
      </c>
      <c r="C18" s="582">
        <v>1.1764705882352942</v>
      </c>
      <c r="D18" s="582">
        <v>16.274509803921568</v>
      </c>
      <c r="E18" s="582">
        <v>29.607843137254903</v>
      </c>
      <c r="F18" s="582">
        <v>7.2549019607843146</v>
      </c>
      <c r="G18" s="582">
        <v>8.6274509803921564</v>
      </c>
      <c r="H18" s="582">
        <v>1.7647058823529411</v>
      </c>
      <c r="I18" s="582">
        <v>36.274509803921568</v>
      </c>
      <c r="J18" s="582">
        <v>4.117647058823529</v>
      </c>
      <c r="K18" s="582">
        <v>6.0784313725490193</v>
      </c>
      <c r="L18" s="583">
        <v>0.19607843137254902</v>
      </c>
      <c r="M18" s="118"/>
      <c r="N18" s="586"/>
      <c r="O18" s="507"/>
      <c r="P18" s="580"/>
      <c r="Q18" s="514"/>
      <c r="R18" s="514"/>
      <c r="S18" s="514"/>
      <c r="T18" s="3"/>
      <c r="U18" s="3"/>
      <c r="V18" s="3"/>
      <c r="W18" s="3"/>
      <c r="X18" s="3"/>
    </row>
    <row r="19" spans="1:24" ht="26.7" customHeight="1">
      <c r="A19" s="506" t="s">
        <v>708</v>
      </c>
      <c r="B19" s="506" t="s">
        <v>440</v>
      </c>
      <c r="C19" s="506" t="s">
        <v>441</v>
      </c>
      <c r="D19" s="506" t="s">
        <v>442</v>
      </c>
      <c r="E19" s="506" t="s">
        <v>443</v>
      </c>
      <c r="F19" s="506" t="s">
        <v>444</v>
      </c>
      <c r="G19" s="506" t="s">
        <v>445</v>
      </c>
      <c r="H19" s="506" t="s">
        <v>435</v>
      </c>
      <c r="I19" s="506" t="s">
        <v>446</v>
      </c>
      <c r="J19" s="506" t="s">
        <v>447</v>
      </c>
      <c r="K19" s="506" t="s">
        <v>448</v>
      </c>
      <c r="L19" s="508" t="s">
        <v>449</v>
      </c>
      <c r="M19" s="118"/>
      <c r="N19" s="554">
        <v>13057</v>
      </c>
      <c r="O19" s="506" t="s">
        <v>491</v>
      </c>
      <c r="P19" s="577" t="s">
        <v>256</v>
      </c>
      <c r="Q19" s="514"/>
      <c r="R19" s="514"/>
      <c r="S19" s="514"/>
      <c r="T19" s="3"/>
      <c r="U19" s="3"/>
      <c r="V19" s="3"/>
      <c r="W19" s="3"/>
      <c r="X19" s="3"/>
    </row>
    <row r="20" spans="1:24" ht="26.7" customHeight="1" thickBot="1">
      <c r="A20" s="507" t="s">
        <v>712</v>
      </c>
      <c r="B20" s="582">
        <v>0.42122999157540014</v>
      </c>
      <c r="C20" s="582">
        <v>1.6696025120624951</v>
      </c>
      <c r="D20" s="582">
        <v>13.701462816879834</v>
      </c>
      <c r="E20" s="582">
        <v>28.107528528758518</v>
      </c>
      <c r="F20" s="582">
        <v>9.7342421689515213</v>
      </c>
      <c r="G20" s="582">
        <v>9.0066630925940103</v>
      </c>
      <c r="H20" s="582">
        <v>2.611625947767481</v>
      </c>
      <c r="I20" s="582">
        <v>37.443516887493303</v>
      </c>
      <c r="J20" s="582">
        <v>6.2495213295550283</v>
      </c>
      <c r="K20" s="582">
        <v>3.5766255648311249</v>
      </c>
      <c r="L20" s="587">
        <v>0.2067856322279237</v>
      </c>
      <c r="M20" s="118"/>
      <c r="N20" s="563"/>
      <c r="O20" s="507"/>
      <c r="P20" s="580"/>
      <c r="Q20" s="514"/>
      <c r="R20" s="514"/>
      <c r="S20" s="514"/>
      <c r="T20" s="3"/>
      <c r="U20" s="3"/>
      <c r="V20" s="3"/>
      <c r="W20" s="3"/>
      <c r="X20" s="3"/>
    </row>
    <row r="21" spans="1:24" ht="26.7" customHeight="1" thickBot="1">
      <c r="A21" s="506" t="s">
        <v>147</v>
      </c>
      <c r="B21" s="506" t="s">
        <v>492</v>
      </c>
      <c r="C21" s="506" t="s">
        <v>493</v>
      </c>
      <c r="D21" s="506" t="s">
        <v>494</v>
      </c>
      <c r="E21" s="506" t="s">
        <v>495</v>
      </c>
      <c r="F21" s="506" t="s">
        <v>496</v>
      </c>
      <c r="G21" s="506" t="s">
        <v>497</v>
      </c>
      <c r="H21" s="506" t="s">
        <v>498</v>
      </c>
      <c r="I21" s="506" t="s">
        <v>499</v>
      </c>
      <c r="J21" s="506" t="s">
        <v>500</v>
      </c>
      <c r="K21" s="506" t="s">
        <v>501</v>
      </c>
      <c r="L21" s="508" t="s">
        <v>502</v>
      </c>
      <c r="M21" s="118"/>
      <c r="N21" s="588"/>
      <c r="O21" s="506" t="s">
        <v>503</v>
      </c>
      <c r="P21" s="577" t="s">
        <v>397</v>
      </c>
      <c r="Q21" s="514"/>
      <c r="R21" s="514"/>
      <c r="S21" s="514"/>
      <c r="T21" s="3"/>
      <c r="U21" s="3"/>
      <c r="V21" s="3"/>
      <c r="W21" s="3"/>
      <c r="X21" s="3"/>
    </row>
    <row r="22" spans="1:24" ht="26.7" customHeight="1" thickBot="1">
      <c r="A22" s="548" t="s">
        <v>148</v>
      </c>
      <c r="B22" s="548" t="s">
        <v>504</v>
      </c>
      <c r="C22" s="548" t="s">
        <v>505</v>
      </c>
      <c r="D22" s="548" t="s">
        <v>506</v>
      </c>
      <c r="E22" s="548" t="s">
        <v>507</v>
      </c>
      <c r="F22" s="548" t="s">
        <v>508</v>
      </c>
      <c r="G22" s="548" t="s">
        <v>509</v>
      </c>
      <c r="H22" s="548" t="s">
        <v>510</v>
      </c>
      <c r="I22" s="548" t="s">
        <v>511</v>
      </c>
      <c r="J22" s="548" t="s">
        <v>512</v>
      </c>
      <c r="K22" s="548" t="s">
        <v>513</v>
      </c>
      <c r="L22" s="549" t="s">
        <v>514</v>
      </c>
      <c r="M22" s="118"/>
      <c r="N22" s="589"/>
      <c r="O22" s="590" t="s">
        <v>515</v>
      </c>
      <c r="P22" s="591" t="s">
        <v>403</v>
      </c>
      <c r="Q22" s="514"/>
      <c r="R22" s="514"/>
      <c r="S22" s="514"/>
      <c r="T22" s="3"/>
      <c r="U22" s="3"/>
      <c r="V22" s="3"/>
      <c r="W22" s="3"/>
      <c r="X22" s="3"/>
    </row>
    <row r="23" spans="1:24" ht="26.7" customHeight="1">
      <c r="A23" s="731" t="s">
        <v>1392</v>
      </c>
      <c r="B23" s="731"/>
      <c r="C23" s="731"/>
      <c r="D23" s="731"/>
      <c r="E23" s="731"/>
      <c r="F23" s="731"/>
      <c r="G23" s="731"/>
      <c r="H23" s="731"/>
      <c r="I23" s="731"/>
      <c r="J23" s="731"/>
      <c r="K23" s="731"/>
      <c r="L23" s="731"/>
      <c r="M23" s="731"/>
      <c r="N23" s="731"/>
      <c r="O23" s="731"/>
      <c r="P23" s="731"/>
      <c r="Q23" s="731"/>
      <c r="R23" s="514"/>
      <c r="S23" s="514"/>
      <c r="T23" s="3"/>
      <c r="U23" s="3"/>
      <c r="V23" s="3"/>
      <c r="W23" s="3"/>
      <c r="X23" s="3"/>
    </row>
    <row r="24" spans="1:24" ht="26.7" customHeight="1">
      <c r="A24" s="731" t="s">
        <v>709</v>
      </c>
      <c r="B24" s="731"/>
      <c r="C24" s="731"/>
      <c r="D24" s="731"/>
      <c r="E24" s="731"/>
      <c r="F24" s="731"/>
      <c r="G24" s="731"/>
      <c r="H24" s="731"/>
      <c r="I24" s="731"/>
      <c r="J24" s="731"/>
      <c r="K24" s="731"/>
      <c r="L24" s="731"/>
      <c r="M24" s="731"/>
      <c r="N24" s="731"/>
      <c r="O24" s="731"/>
      <c r="P24" s="731"/>
      <c r="Q24" s="731"/>
      <c r="R24" s="514"/>
      <c r="S24" s="514"/>
      <c r="T24" s="3"/>
      <c r="U24" s="3"/>
      <c r="V24" s="3"/>
      <c r="W24" s="3"/>
      <c r="X24" s="3"/>
    </row>
    <row r="25" spans="1:24" ht="26.7" customHeight="1">
      <c r="A25" s="732" t="s">
        <v>1701</v>
      </c>
      <c r="B25" s="732"/>
      <c r="C25" s="732"/>
      <c r="D25" s="732"/>
      <c r="E25" s="732"/>
      <c r="F25" s="732"/>
      <c r="G25" s="732"/>
      <c r="H25" s="732"/>
      <c r="I25" s="732"/>
      <c r="J25" s="732"/>
      <c r="K25" s="118"/>
      <c r="L25" s="118"/>
      <c r="M25" s="118"/>
      <c r="N25" s="118"/>
      <c r="O25" s="118"/>
      <c r="P25" s="118"/>
      <c r="Q25" s="514"/>
      <c r="R25" s="514"/>
      <c r="S25" s="514"/>
      <c r="T25" s="3"/>
      <c r="U25" s="3"/>
      <c r="V25" s="3"/>
      <c r="W25" s="3"/>
      <c r="X25" s="3"/>
    </row>
    <row r="26" spans="1:24" ht="15.6">
      <c r="A26" s="514"/>
      <c r="B26" s="514"/>
      <c r="C26" s="514"/>
      <c r="D26" s="514"/>
      <c r="E26" s="514"/>
      <c r="F26" s="514"/>
      <c r="G26" s="514"/>
      <c r="H26" s="514"/>
      <c r="I26" s="514"/>
      <c r="J26" s="514"/>
      <c r="K26" s="514"/>
      <c r="L26" s="514"/>
      <c r="M26" s="514"/>
      <c r="N26" s="514"/>
      <c r="O26" s="514"/>
      <c r="P26" s="514"/>
      <c r="Q26" s="514"/>
      <c r="R26" s="514"/>
      <c r="S26" s="514"/>
      <c r="T26" s="3"/>
      <c r="U26" s="3"/>
      <c r="V26" s="3"/>
      <c r="W26" s="3"/>
      <c r="X26" s="3"/>
    </row>
    <row r="27" spans="1:24" ht="15.6">
      <c r="A27" s="514"/>
      <c r="B27" s="514"/>
      <c r="C27" s="514"/>
      <c r="D27" s="514"/>
      <c r="E27" s="514"/>
      <c r="F27" s="514"/>
      <c r="G27" s="514"/>
      <c r="H27" s="514"/>
      <c r="I27" s="514"/>
      <c r="J27" s="514"/>
      <c r="K27" s="514"/>
      <c r="L27" s="514"/>
      <c r="M27" s="514"/>
      <c r="N27" s="514"/>
      <c r="O27" s="514"/>
      <c r="P27" s="514"/>
      <c r="Q27" s="514"/>
      <c r="R27" s="514"/>
      <c r="S27" s="514"/>
      <c r="T27" s="3"/>
      <c r="U27" s="3"/>
      <c r="V27" s="3"/>
      <c r="W27" s="3"/>
      <c r="X27" s="3"/>
    </row>
    <row r="28" spans="1:24" ht="15.6">
      <c r="A28" s="3"/>
      <c r="B28" s="3"/>
      <c r="C28" s="3"/>
      <c r="D28" s="3"/>
      <c r="E28" s="3"/>
      <c r="F28" s="3"/>
      <c r="G28" s="3"/>
      <c r="H28" s="3"/>
      <c r="I28" s="3"/>
      <c r="J28" s="3"/>
      <c r="K28" s="3"/>
      <c r="L28" s="3"/>
      <c r="M28" s="3"/>
      <c r="N28" s="3"/>
      <c r="O28" s="3"/>
      <c r="P28" s="3"/>
      <c r="Q28" s="3"/>
      <c r="R28" s="3"/>
      <c r="S28" s="3"/>
      <c r="T28" s="3"/>
      <c r="U28" s="3"/>
      <c r="V28" s="3"/>
      <c r="W28" s="3"/>
      <c r="X28" s="3"/>
    </row>
  </sheetData>
  <mergeCells count="4">
    <mergeCell ref="B3:L3"/>
    <mergeCell ref="A23:Q23"/>
    <mergeCell ref="A24:Q24"/>
    <mergeCell ref="A25:J25"/>
  </mergeCells>
  <phoneticPr fontId="3"/>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314AE-ACBC-4027-A186-1A52DBE682D8}">
  <dimension ref="A1:R36"/>
  <sheetViews>
    <sheetView topLeftCell="A25" workbookViewId="0">
      <selection activeCell="E31" sqref="E31"/>
    </sheetView>
  </sheetViews>
  <sheetFormatPr defaultColWidth="11.625" defaultRowHeight="13.2"/>
  <cols>
    <col min="1" max="1" width="17.875" style="12" customWidth="1"/>
    <col min="2" max="12" width="16.625" style="11" customWidth="1"/>
    <col min="13" max="13" width="8.375" style="11" customWidth="1"/>
    <col min="14" max="14" width="10.375" style="11" customWidth="1"/>
    <col min="15" max="15" width="12.125" style="11" customWidth="1"/>
    <col min="16" max="16" width="7.125" style="11" customWidth="1"/>
    <col min="17" max="256" width="11.625" style="11"/>
    <col min="257" max="257" width="17.875" style="11" customWidth="1"/>
    <col min="258" max="269" width="8.375" style="11" customWidth="1"/>
    <col min="270" max="270" width="10.375" style="11" customWidth="1"/>
    <col min="271" max="271" width="12.125" style="11" customWidth="1"/>
    <col min="272" max="272" width="7.125" style="11" customWidth="1"/>
    <col min="273" max="512" width="11.625" style="11"/>
    <col min="513" max="513" width="17.875" style="11" customWidth="1"/>
    <col min="514" max="525" width="8.375" style="11" customWidth="1"/>
    <col min="526" max="526" width="10.375" style="11" customWidth="1"/>
    <col min="527" max="527" width="12.125" style="11" customWidth="1"/>
    <col min="528" max="528" width="7.125" style="11" customWidth="1"/>
    <col min="529" max="768" width="11.625" style="11"/>
    <col min="769" max="769" width="17.875" style="11" customWidth="1"/>
    <col min="770" max="781" width="8.375" style="11" customWidth="1"/>
    <col min="782" max="782" width="10.375" style="11" customWidth="1"/>
    <col min="783" max="783" width="12.125" style="11" customWidth="1"/>
    <col min="784" max="784" width="7.125" style="11" customWidth="1"/>
    <col min="785" max="1024" width="11.625" style="11"/>
    <col min="1025" max="1025" width="17.875" style="11" customWidth="1"/>
    <col min="1026" max="1037" width="8.375" style="11" customWidth="1"/>
    <col min="1038" max="1038" width="10.375" style="11" customWidth="1"/>
    <col min="1039" max="1039" width="12.125" style="11" customWidth="1"/>
    <col min="1040" max="1040" width="7.125" style="11" customWidth="1"/>
    <col min="1041" max="1280" width="11.625" style="11"/>
    <col min="1281" max="1281" width="17.875" style="11" customWidth="1"/>
    <col min="1282" max="1293" width="8.375" style="11" customWidth="1"/>
    <col min="1294" max="1294" width="10.375" style="11" customWidth="1"/>
    <col min="1295" max="1295" width="12.125" style="11" customWidth="1"/>
    <col min="1296" max="1296" width="7.125" style="11" customWidth="1"/>
    <col min="1297" max="1536" width="11.625" style="11"/>
    <col min="1537" max="1537" width="17.875" style="11" customWidth="1"/>
    <col min="1538" max="1549" width="8.375" style="11" customWidth="1"/>
    <col min="1550" max="1550" width="10.375" style="11" customWidth="1"/>
    <col min="1551" max="1551" width="12.125" style="11" customWidth="1"/>
    <col min="1552" max="1552" width="7.125" style="11" customWidth="1"/>
    <col min="1553" max="1792" width="11.625" style="11"/>
    <col min="1793" max="1793" width="17.875" style="11" customWidth="1"/>
    <col min="1794" max="1805" width="8.375" style="11" customWidth="1"/>
    <col min="1806" max="1806" width="10.375" style="11" customWidth="1"/>
    <col min="1807" max="1807" width="12.125" style="11" customWidth="1"/>
    <col min="1808" max="1808" width="7.125" style="11" customWidth="1"/>
    <col min="1809" max="2048" width="11.625" style="11"/>
    <col min="2049" max="2049" width="17.875" style="11" customWidth="1"/>
    <col min="2050" max="2061" width="8.375" style="11" customWidth="1"/>
    <col min="2062" max="2062" width="10.375" style="11" customWidth="1"/>
    <col min="2063" max="2063" width="12.125" style="11" customWidth="1"/>
    <col min="2064" max="2064" width="7.125" style="11" customWidth="1"/>
    <col min="2065" max="2304" width="11.625" style="11"/>
    <col min="2305" max="2305" width="17.875" style="11" customWidth="1"/>
    <col min="2306" max="2317" width="8.375" style="11" customWidth="1"/>
    <col min="2318" max="2318" width="10.375" style="11" customWidth="1"/>
    <col min="2319" max="2319" width="12.125" style="11" customWidth="1"/>
    <col min="2320" max="2320" width="7.125" style="11" customWidth="1"/>
    <col min="2321" max="2560" width="11.625" style="11"/>
    <col min="2561" max="2561" width="17.875" style="11" customWidth="1"/>
    <col min="2562" max="2573" width="8.375" style="11" customWidth="1"/>
    <col min="2574" max="2574" width="10.375" style="11" customWidth="1"/>
    <col min="2575" max="2575" width="12.125" style="11" customWidth="1"/>
    <col min="2576" max="2576" width="7.125" style="11" customWidth="1"/>
    <col min="2577" max="2816" width="11.625" style="11"/>
    <col min="2817" max="2817" width="17.875" style="11" customWidth="1"/>
    <col min="2818" max="2829" width="8.375" style="11" customWidth="1"/>
    <col min="2830" max="2830" width="10.375" style="11" customWidth="1"/>
    <col min="2831" max="2831" width="12.125" style="11" customWidth="1"/>
    <col min="2832" max="2832" width="7.125" style="11" customWidth="1"/>
    <col min="2833" max="3072" width="11.625" style="11"/>
    <col min="3073" max="3073" width="17.875" style="11" customWidth="1"/>
    <col min="3074" max="3085" width="8.375" style="11" customWidth="1"/>
    <col min="3086" max="3086" width="10.375" style="11" customWidth="1"/>
    <col min="3087" max="3087" width="12.125" style="11" customWidth="1"/>
    <col min="3088" max="3088" width="7.125" style="11" customWidth="1"/>
    <col min="3089" max="3328" width="11.625" style="11"/>
    <col min="3329" max="3329" width="17.875" style="11" customWidth="1"/>
    <col min="3330" max="3341" width="8.375" style="11" customWidth="1"/>
    <col min="3342" max="3342" width="10.375" style="11" customWidth="1"/>
    <col min="3343" max="3343" width="12.125" style="11" customWidth="1"/>
    <col min="3344" max="3344" width="7.125" style="11" customWidth="1"/>
    <col min="3345" max="3584" width="11.625" style="11"/>
    <col min="3585" max="3585" width="17.875" style="11" customWidth="1"/>
    <col min="3586" max="3597" width="8.375" style="11" customWidth="1"/>
    <col min="3598" max="3598" width="10.375" style="11" customWidth="1"/>
    <col min="3599" max="3599" width="12.125" style="11" customWidth="1"/>
    <col min="3600" max="3600" width="7.125" style="11" customWidth="1"/>
    <col min="3601" max="3840" width="11.625" style="11"/>
    <col min="3841" max="3841" width="17.875" style="11" customWidth="1"/>
    <col min="3842" max="3853" width="8.375" style="11" customWidth="1"/>
    <col min="3854" max="3854" width="10.375" style="11" customWidth="1"/>
    <col min="3855" max="3855" width="12.125" style="11" customWidth="1"/>
    <col min="3856" max="3856" width="7.125" style="11" customWidth="1"/>
    <col min="3857" max="4096" width="11.625" style="11"/>
    <col min="4097" max="4097" width="17.875" style="11" customWidth="1"/>
    <col min="4098" max="4109" width="8.375" style="11" customWidth="1"/>
    <col min="4110" max="4110" width="10.375" style="11" customWidth="1"/>
    <col min="4111" max="4111" width="12.125" style="11" customWidth="1"/>
    <col min="4112" max="4112" width="7.125" style="11" customWidth="1"/>
    <col min="4113" max="4352" width="11.625" style="11"/>
    <col min="4353" max="4353" width="17.875" style="11" customWidth="1"/>
    <col min="4354" max="4365" width="8.375" style="11" customWidth="1"/>
    <col min="4366" max="4366" width="10.375" style="11" customWidth="1"/>
    <col min="4367" max="4367" width="12.125" style="11" customWidth="1"/>
    <col min="4368" max="4368" width="7.125" style="11" customWidth="1"/>
    <col min="4369" max="4608" width="11.625" style="11"/>
    <col min="4609" max="4609" width="17.875" style="11" customWidth="1"/>
    <col min="4610" max="4621" width="8.375" style="11" customWidth="1"/>
    <col min="4622" max="4622" width="10.375" style="11" customWidth="1"/>
    <col min="4623" max="4623" width="12.125" style="11" customWidth="1"/>
    <col min="4624" max="4624" width="7.125" style="11" customWidth="1"/>
    <col min="4625" max="4864" width="11.625" style="11"/>
    <col min="4865" max="4865" width="17.875" style="11" customWidth="1"/>
    <col min="4866" max="4877" width="8.375" style="11" customWidth="1"/>
    <col min="4878" max="4878" width="10.375" style="11" customWidth="1"/>
    <col min="4879" max="4879" width="12.125" style="11" customWidth="1"/>
    <col min="4880" max="4880" width="7.125" style="11" customWidth="1"/>
    <col min="4881" max="5120" width="11.625" style="11"/>
    <col min="5121" max="5121" width="17.875" style="11" customWidth="1"/>
    <col min="5122" max="5133" width="8.375" style="11" customWidth="1"/>
    <col min="5134" max="5134" width="10.375" style="11" customWidth="1"/>
    <col min="5135" max="5135" width="12.125" style="11" customWidth="1"/>
    <col min="5136" max="5136" width="7.125" style="11" customWidth="1"/>
    <col min="5137" max="5376" width="11.625" style="11"/>
    <col min="5377" max="5377" width="17.875" style="11" customWidth="1"/>
    <col min="5378" max="5389" width="8.375" style="11" customWidth="1"/>
    <col min="5390" max="5390" width="10.375" style="11" customWidth="1"/>
    <col min="5391" max="5391" width="12.125" style="11" customWidth="1"/>
    <col min="5392" max="5392" width="7.125" style="11" customWidth="1"/>
    <col min="5393" max="5632" width="11.625" style="11"/>
    <col min="5633" max="5633" width="17.875" style="11" customWidth="1"/>
    <col min="5634" max="5645" width="8.375" style="11" customWidth="1"/>
    <col min="5646" max="5646" width="10.375" style="11" customWidth="1"/>
    <col min="5647" max="5647" width="12.125" style="11" customWidth="1"/>
    <col min="5648" max="5648" width="7.125" style="11" customWidth="1"/>
    <col min="5649" max="5888" width="11.625" style="11"/>
    <col min="5889" max="5889" width="17.875" style="11" customWidth="1"/>
    <col min="5890" max="5901" width="8.375" style="11" customWidth="1"/>
    <col min="5902" max="5902" width="10.375" style="11" customWidth="1"/>
    <col min="5903" max="5903" width="12.125" style="11" customWidth="1"/>
    <col min="5904" max="5904" width="7.125" style="11" customWidth="1"/>
    <col min="5905" max="6144" width="11.625" style="11"/>
    <col min="6145" max="6145" width="17.875" style="11" customWidth="1"/>
    <col min="6146" max="6157" width="8.375" style="11" customWidth="1"/>
    <col min="6158" max="6158" width="10.375" style="11" customWidth="1"/>
    <col min="6159" max="6159" width="12.125" style="11" customWidth="1"/>
    <col min="6160" max="6160" width="7.125" style="11" customWidth="1"/>
    <col min="6161" max="6400" width="11.625" style="11"/>
    <col min="6401" max="6401" width="17.875" style="11" customWidth="1"/>
    <col min="6402" max="6413" width="8.375" style="11" customWidth="1"/>
    <col min="6414" max="6414" width="10.375" style="11" customWidth="1"/>
    <col min="6415" max="6415" width="12.125" style="11" customWidth="1"/>
    <col min="6416" max="6416" width="7.125" style="11" customWidth="1"/>
    <col min="6417" max="6656" width="11.625" style="11"/>
    <col min="6657" max="6657" width="17.875" style="11" customWidth="1"/>
    <col min="6658" max="6669" width="8.375" style="11" customWidth="1"/>
    <col min="6670" max="6670" width="10.375" style="11" customWidth="1"/>
    <col min="6671" max="6671" width="12.125" style="11" customWidth="1"/>
    <col min="6672" max="6672" width="7.125" style="11" customWidth="1"/>
    <col min="6673" max="6912" width="11.625" style="11"/>
    <col min="6913" max="6913" width="17.875" style="11" customWidth="1"/>
    <col min="6914" max="6925" width="8.375" style="11" customWidth="1"/>
    <col min="6926" max="6926" width="10.375" style="11" customWidth="1"/>
    <col min="6927" max="6927" width="12.125" style="11" customWidth="1"/>
    <col min="6928" max="6928" width="7.125" style="11" customWidth="1"/>
    <col min="6929" max="7168" width="11.625" style="11"/>
    <col min="7169" max="7169" width="17.875" style="11" customWidth="1"/>
    <col min="7170" max="7181" width="8.375" style="11" customWidth="1"/>
    <col min="7182" max="7182" width="10.375" style="11" customWidth="1"/>
    <col min="7183" max="7183" width="12.125" style="11" customWidth="1"/>
    <col min="7184" max="7184" width="7.125" style="11" customWidth="1"/>
    <col min="7185" max="7424" width="11.625" style="11"/>
    <col min="7425" max="7425" width="17.875" style="11" customWidth="1"/>
    <col min="7426" max="7437" width="8.375" style="11" customWidth="1"/>
    <col min="7438" max="7438" width="10.375" style="11" customWidth="1"/>
    <col min="7439" max="7439" width="12.125" style="11" customWidth="1"/>
    <col min="7440" max="7440" width="7.125" style="11" customWidth="1"/>
    <col min="7441" max="7680" width="11.625" style="11"/>
    <col min="7681" max="7681" width="17.875" style="11" customWidth="1"/>
    <col min="7682" max="7693" width="8.375" style="11" customWidth="1"/>
    <col min="7694" max="7694" width="10.375" style="11" customWidth="1"/>
    <col min="7695" max="7695" width="12.125" style="11" customWidth="1"/>
    <col min="7696" max="7696" width="7.125" style="11" customWidth="1"/>
    <col min="7697" max="7936" width="11.625" style="11"/>
    <col min="7937" max="7937" width="17.875" style="11" customWidth="1"/>
    <col min="7938" max="7949" width="8.375" style="11" customWidth="1"/>
    <col min="7950" max="7950" width="10.375" style="11" customWidth="1"/>
    <col min="7951" max="7951" width="12.125" style="11" customWidth="1"/>
    <col min="7952" max="7952" width="7.125" style="11" customWidth="1"/>
    <col min="7953" max="8192" width="11.625" style="11"/>
    <col min="8193" max="8193" width="17.875" style="11" customWidth="1"/>
    <col min="8194" max="8205" width="8.375" style="11" customWidth="1"/>
    <col min="8206" max="8206" width="10.375" style="11" customWidth="1"/>
    <col min="8207" max="8207" width="12.125" style="11" customWidth="1"/>
    <col min="8208" max="8208" width="7.125" style="11" customWidth="1"/>
    <col min="8209" max="8448" width="11.625" style="11"/>
    <col min="8449" max="8449" width="17.875" style="11" customWidth="1"/>
    <col min="8450" max="8461" width="8.375" style="11" customWidth="1"/>
    <col min="8462" max="8462" width="10.375" style="11" customWidth="1"/>
    <col min="8463" max="8463" width="12.125" style="11" customWidth="1"/>
    <col min="8464" max="8464" width="7.125" style="11" customWidth="1"/>
    <col min="8465" max="8704" width="11.625" style="11"/>
    <col min="8705" max="8705" width="17.875" style="11" customWidth="1"/>
    <col min="8706" max="8717" width="8.375" style="11" customWidth="1"/>
    <col min="8718" max="8718" width="10.375" style="11" customWidth="1"/>
    <col min="8719" max="8719" width="12.125" style="11" customWidth="1"/>
    <col min="8720" max="8720" width="7.125" style="11" customWidth="1"/>
    <col min="8721" max="8960" width="11.625" style="11"/>
    <col min="8961" max="8961" width="17.875" style="11" customWidth="1"/>
    <col min="8962" max="8973" width="8.375" style="11" customWidth="1"/>
    <col min="8974" max="8974" width="10.375" style="11" customWidth="1"/>
    <col min="8975" max="8975" width="12.125" style="11" customWidth="1"/>
    <col min="8976" max="8976" width="7.125" style="11" customWidth="1"/>
    <col min="8977" max="9216" width="11.625" style="11"/>
    <col min="9217" max="9217" width="17.875" style="11" customWidth="1"/>
    <col min="9218" max="9229" width="8.375" style="11" customWidth="1"/>
    <col min="9230" max="9230" width="10.375" style="11" customWidth="1"/>
    <col min="9231" max="9231" width="12.125" style="11" customWidth="1"/>
    <col min="9232" max="9232" width="7.125" style="11" customWidth="1"/>
    <col min="9233" max="9472" width="11.625" style="11"/>
    <col min="9473" max="9473" width="17.875" style="11" customWidth="1"/>
    <col min="9474" max="9485" width="8.375" style="11" customWidth="1"/>
    <col min="9486" max="9486" width="10.375" style="11" customWidth="1"/>
    <col min="9487" max="9487" width="12.125" style="11" customWidth="1"/>
    <col min="9488" max="9488" width="7.125" style="11" customWidth="1"/>
    <col min="9489" max="9728" width="11.625" style="11"/>
    <col min="9729" max="9729" width="17.875" style="11" customWidth="1"/>
    <col min="9730" max="9741" width="8.375" style="11" customWidth="1"/>
    <col min="9742" max="9742" width="10.375" style="11" customWidth="1"/>
    <col min="9743" max="9743" width="12.125" style="11" customWidth="1"/>
    <col min="9744" max="9744" width="7.125" style="11" customWidth="1"/>
    <col min="9745" max="9984" width="11.625" style="11"/>
    <col min="9985" max="9985" width="17.875" style="11" customWidth="1"/>
    <col min="9986" max="9997" width="8.375" style="11" customWidth="1"/>
    <col min="9998" max="9998" width="10.375" style="11" customWidth="1"/>
    <col min="9999" max="9999" width="12.125" style="11" customWidth="1"/>
    <col min="10000" max="10000" width="7.125" style="11" customWidth="1"/>
    <col min="10001" max="10240" width="11.625" style="11"/>
    <col min="10241" max="10241" width="17.875" style="11" customWidth="1"/>
    <col min="10242" max="10253" width="8.375" style="11" customWidth="1"/>
    <col min="10254" max="10254" width="10.375" style="11" customWidth="1"/>
    <col min="10255" max="10255" width="12.125" style="11" customWidth="1"/>
    <col min="10256" max="10256" width="7.125" style="11" customWidth="1"/>
    <col min="10257" max="10496" width="11.625" style="11"/>
    <col min="10497" max="10497" width="17.875" style="11" customWidth="1"/>
    <col min="10498" max="10509" width="8.375" style="11" customWidth="1"/>
    <col min="10510" max="10510" width="10.375" style="11" customWidth="1"/>
    <col min="10511" max="10511" width="12.125" style="11" customWidth="1"/>
    <col min="10512" max="10512" width="7.125" style="11" customWidth="1"/>
    <col min="10513" max="10752" width="11.625" style="11"/>
    <col min="10753" max="10753" width="17.875" style="11" customWidth="1"/>
    <col min="10754" max="10765" width="8.375" style="11" customWidth="1"/>
    <col min="10766" max="10766" width="10.375" style="11" customWidth="1"/>
    <col min="10767" max="10767" width="12.125" style="11" customWidth="1"/>
    <col min="10768" max="10768" width="7.125" style="11" customWidth="1"/>
    <col min="10769" max="11008" width="11.625" style="11"/>
    <col min="11009" max="11009" width="17.875" style="11" customWidth="1"/>
    <col min="11010" max="11021" width="8.375" style="11" customWidth="1"/>
    <col min="11022" max="11022" width="10.375" style="11" customWidth="1"/>
    <col min="11023" max="11023" width="12.125" style="11" customWidth="1"/>
    <col min="11024" max="11024" width="7.125" style="11" customWidth="1"/>
    <col min="11025" max="11264" width="11.625" style="11"/>
    <col min="11265" max="11265" width="17.875" style="11" customWidth="1"/>
    <col min="11266" max="11277" width="8.375" style="11" customWidth="1"/>
    <col min="11278" max="11278" width="10.375" style="11" customWidth="1"/>
    <col min="11279" max="11279" width="12.125" style="11" customWidth="1"/>
    <col min="11280" max="11280" width="7.125" style="11" customWidth="1"/>
    <col min="11281" max="11520" width="11.625" style="11"/>
    <col min="11521" max="11521" width="17.875" style="11" customWidth="1"/>
    <col min="11522" max="11533" width="8.375" style="11" customWidth="1"/>
    <col min="11534" max="11534" width="10.375" style="11" customWidth="1"/>
    <col min="11535" max="11535" width="12.125" style="11" customWidth="1"/>
    <col min="11536" max="11536" width="7.125" style="11" customWidth="1"/>
    <col min="11537" max="11776" width="11.625" style="11"/>
    <col min="11777" max="11777" width="17.875" style="11" customWidth="1"/>
    <col min="11778" max="11789" width="8.375" style="11" customWidth="1"/>
    <col min="11790" max="11790" width="10.375" style="11" customWidth="1"/>
    <col min="11791" max="11791" width="12.125" style="11" customWidth="1"/>
    <col min="11792" max="11792" width="7.125" style="11" customWidth="1"/>
    <col min="11793" max="12032" width="11.625" style="11"/>
    <col min="12033" max="12033" width="17.875" style="11" customWidth="1"/>
    <col min="12034" max="12045" width="8.375" style="11" customWidth="1"/>
    <col min="12046" max="12046" width="10.375" style="11" customWidth="1"/>
    <col min="12047" max="12047" width="12.125" style="11" customWidth="1"/>
    <col min="12048" max="12048" width="7.125" style="11" customWidth="1"/>
    <col min="12049" max="12288" width="11.625" style="11"/>
    <col min="12289" max="12289" width="17.875" style="11" customWidth="1"/>
    <col min="12290" max="12301" width="8.375" style="11" customWidth="1"/>
    <col min="12302" max="12302" width="10.375" style="11" customWidth="1"/>
    <col min="12303" max="12303" width="12.125" style="11" customWidth="1"/>
    <col min="12304" max="12304" width="7.125" style="11" customWidth="1"/>
    <col min="12305" max="12544" width="11.625" style="11"/>
    <col min="12545" max="12545" width="17.875" style="11" customWidth="1"/>
    <col min="12546" max="12557" width="8.375" style="11" customWidth="1"/>
    <col min="12558" max="12558" width="10.375" style="11" customWidth="1"/>
    <col min="12559" max="12559" width="12.125" style="11" customWidth="1"/>
    <col min="12560" max="12560" width="7.125" style="11" customWidth="1"/>
    <col min="12561" max="12800" width="11.625" style="11"/>
    <col min="12801" max="12801" width="17.875" style="11" customWidth="1"/>
    <col min="12802" max="12813" width="8.375" style="11" customWidth="1"/>
    <col min="12814" max="12814" width="10.375" style="11" customWidth="1"/>
    <col min="12815" max="12815" width="12.125" style="11" customWidth="1"/>
    <col min="12816" max="12816" width="7.125" style="11" customWidth="1"/>
    <col min="12817" max="13056" width="11.625" style="11"/>
    <col min="13057" max="13057" width="17.875" style="11" customWidth="1"/>
    <col min="13058" max="13069" width="8.375" style="11" customWidth="1"/>
    <col min="13070" max="13070" width="10.375" style="11" customWidth="1"/>
    <col min="13071" max="13071" width="12.125" style="11" customWidth="1"/>
    <col min="13072" max="13072" width="7.125" style="11" customWidth="1"/>
    <col min="13073" max="13312" width="11.625" style="11"/>
    <col min="13313" max="13313" width="17.875" style="11" customWidth="1"/>
    <col min="13314" max="13325" width="8.375" style="11" customWidth="1"/>
    <col min="13326" max="13326" width="10.375" style="11" customWidth="1"/>
    <col min="13327" max="13327" width="12.125" style="11" customWidth="1"/>
    <col min="13328" max="13328" width="7.125" style="11" customWidth="1"/>
    <col min="13329" max="13568" width="11.625" style="11"/>
    <col min="13569" max="13569" width="17.875" style="11" customWidth="1"/>
    <col min="13570" max="13581" width="8.375" style="11" customWidth="1"/>
    <col min="13582" max="13582" width="10.375" style="11" customWidth="1"/>
    <col min="13583" max="13583" width="12.125" style="11" customWidth="1"/>
    <col min="13584" max="13584" width="7.125" style="11" customWidth="1"/>
    <col min="13585" max="13824" width="11.625" style="11"/>
    <col min="13825" max="13825" width="17.875" style="11" customWidth="1"/>
    <col min="13826" max="13837" width="8.375" style="11" customWidth="1"/>
    <col min="13838" max="13838" width="10.375" style="11" customWidth="1"/>
    <col min="13839" max="13839" width="12.125" style="11" customWidth="1"/>
    <col min="13840" max="13840" width="7.125" style="11" customWidth="1"/>
    <col min="13841" max="14080" width="11.625" style="11"/>
    <col min="14081" max="14081" width="17.875" style="11" customWidth="1"/>
    <col min="14082" max="14093" width="8.375" style="11" customWidth="1"/>
    <col min="14094" max="14094" width="10.375" style="11" customWidth="1"/>
    <col min="14095" max="14095" width="12.125" style="11" customWidth="1"/>
    <col min="14096" max="14096" width="7.125" style="11" customWidth="1"/>
    <col min="14097" max="14336" width="11.625" style="11"/>
    <col min="14337" max="14337" width="17.875" style="11" customWidth="1"/>
    <col min="14338" max="14349" width="8.375" style="11" customWidth="1"/>
    <col min="14350" max="14350" width="10.375" style="11" customWidth="1"/>
    <col min="14351" max="14351" width="12.125" style="11" customWidth="1"/>
    <col min="14352" max="14352" width="7.125" style="11" customWidth="1"/>
    <col min="14353" max="14592" width="11.625" style="11"/>
    <col min="14593" max="14593" width="17.875" style="11" customWidth="1"/>
    <col min="14594" max="14605" width="8.375" style="11" customWidth="1"/>
    <col min="14606" max="14606" width="10.375" style="11" customWidth="1"/>
    <col min="14607" max="14607" width="12.125" style="11" customWidth="1"/>
    <col min="14608" max="14608" width="7.125" style="11" customWidth="1"/>
    <col min="14609" max="14848" width="11.625" style="11"/>
    <col min="14849" max="14849" width="17.875" style="11" customWidth="1"/>
    <col min="14850" max="14861" width="8.375" style="11" customWidth="1"/>
    <col min="14862" max="14862" width="10.375" style="11" customWidth="1"/>
    <col min="14863" max="14863" width="12.125" style="11" customWidth="1"/>
    <col min="14864" max="14864" width="7.125" style="11" customWidth="1"/>
    <col min="14865" max="15104" width="11.625" style="11"/>
    <col min="15105" max="15105" width="17.875" style="11" customWidth="1"/>
    <col min="15106" max="15117" width="8.375" style="11" customWidth="1"/>
    <col min="15118" max="15118" width="10.375" style="11" customWidth="1"/>
    <col min="15119" max="15119" width="12.125" style="11" customWidth="1"/>
    <col min="15120" max="15120" width="7.125" style="11" customWidth="1"/>
    <col min="15121" max="15360" width="11.625" style="11"/>
    <col min="15361" max="15361" width="17.875" style="11" customWidth="1"/>
    <col min="15362" max="15373" width="8.375" style="11" customWidth="1"/>
    <col min="15374" max="15374" width="10.375" style="11" customWidth="1"/>
    <col min="15375" max="15375" width="12.125" style="11" customWidth="1"/>
    <col min="15376" max="15376" width="7.125" style="11" customWidth="1"/>
    <col min="15377" max="15616" width="11.625" style="11"/>
    <col min="15617" max="15617" width="17.875" style="11" customWidth="1"/>
    <col min="15618" max="15629" width="8.375" style="11" customWidth="1"/>
    <col min="15630" max="15630" width="10.375" style="11" customWidth="1"/>
    <col min="15631" max="15631" width="12.125" style="11" customWidth="1"/>
    <col min="15632" max="15632" width="7.125" style="11" customWidth="1"/>
    <col min="15633" max="15872" width="11.625" style="11"/>
    <col min="15873" max="15873" width="17.875" style="11" customWidth="1"/>
    <col min="15874" max="15885" width="8.375" style="11" customWidth="1"/>
    <col min="15886" max="15886" width="10.375" style="11" customWidth="1"/>
    <col min="15887" max="15887" width="12.125" style="11" customWidth="1"/>
    <col min="15888" max="15888" width="7.125" style="11" customWidth="1"/>
    <col min="15889" max="16128" width="11.625" style="11"/>
    <col min="16129" max="16129" width="17.875" style="11" customWidth="1"/>
    <col min="16130" max="16141" width="8.375" style="11" customWidth="1"/>
    <col min="16142" max="16142" width="10.375" style="11" customWidth="1"/>
    <col min="16143" max="16143" width="12.125" style="11" customWidth="1"/>
    <col min="16144" max="16144" width="7.125" style="11" customWidth="1"/>
    <col min="16145" max="16384" width="11.625" style="11"/>
  </cols>
  <sheetData>
    <row r="1" spans="1:16" s="514" customFormat="1" ht="26.7" customHeight="1">
      <c r="A1" s="722" t="s">
        <v>730</v>
      </c>
      <c r="B1" s="722"/>
      <c r="C1" s="722"/>
      <c r="D1" s="722"/>
      <c r="E1" s="722"/>
      <c r="F1" s="722"/>
      <c r="G1" s="722"/>
      <c r="H1" s="722"/>
      <c r="I1" s="722"/>
      <c r="J1" s="722"/>
      <c r="K1" s="722"/>
      <c r="L1" s="722"/>
      <c r="M1" s="118"/>
      <c r="N1" s="118"/>
      <c r="O1" s="118"/>
      <c r="P1" s="118"/>
    </row>
    <row r="2" spans="1:16" s="514" customFormat="1" ht="26.7" customHeight="1" thickBot="1">
      <c r="A2" s="529"/>
      <c r="B2" s="118"/>
      <c r="C2" s="118"/>
      <c r="D2" s="118"/>
      <c r="E2" s="118"/>
      <c r="F2" s="118"/>
      <c r="G2" s="118"/>
      <c r="H2" s="118"/>
      <c r="I2" s="118"/>
      <c r="J2" s="118"/>
      <c r="K2" s="118"/>
      <c r="L2" s="118"/>
      <c r="M2" s="118"/>
      <c r="N2" s="118"/>
      <c r="O2" s="118"/>
      <c r="P2" s="118"/>
    </row>
    <row r="3" spans="1:16" s="514" customFormat="1" ht="26.7" customHeight="1" thickBot="1">
      <c r="A3" s="118"/>
      <c r="B3" s="728" t="s">
        <v>728</v>
      </c>
      <c r="C3" s="729"/>
      <c r="D3" s="729"/>
      <c r="E3" s="729"/>
      <c r="F3" s="729"/>
      <c r="G3" s="729"/>
      <c r="H3" s="729"/>
      <c r="I3" s="729"/>
      <c r="J3" s="729"/>
      <c r="K3" s="729"/>
      <c r="L3" s="730"/>
      <c r="M3" s="118"/>
      <c r="N3" s="118"/>
      <c r="O3" s="118"/>
      <c r="P3" s="118"/>
    </row>
    <row r="4" spans="1:16" s="514" customFormat="1" ht="26.7" customHeight="1" thickBot="1">
      <c r="A4" s="592" t="s">
        <v>516</v>
      </c>
      <c r="B4" s="505" t="s">
        <v>408</v>
      </c>
      <c r="C4" s="505" t="s">
        <v>409</v>
      </c>
      <c r="D4" s="505" t="s">
        <v>410</v>
      </c>
      <c r="E4" s="505" t="s">
        <v>411</v>
      </c>
      <c r="F4" s="505" t="s">
        <v>412</v>
      </c>
      <c r="G4" s="505" t="s">
        <v>413</v>
      </c>
      <c r="H4" s="505" t="s">
        <v>414</v>
      </c>
      <c r="I4" s="505" t="s">
        <v>415</v>
      </c>
      <c r="J4" s="505" t="s">
        <v>416</v>
      </c>
      <c r="K4" s="505" t="s">
        <v>4</v>
      </c>
      <c r="L4" s="541" t="s">
        <v>6</v>
      </c>
      <c r="M4" s="118"/>
      <c r="N4" s="553" t="s">
        <v>417</v>
      </c>
      <c r="O4" s="553" t="s">
        <v>418</v>
      </c>
      <c r="P4" s="574" t="s">
        <v>707</v>
      </c>
    </row>
    <row r="5" spans="1:16" s="514" customFormat="1" ht="26.7" customHeight="1">
      <c r="A5" s="575" t="s">
        <v>517</v>
      </c>
      <c r="B5" s="506" t="s">
        <v>292</v>
      </c>
      <c r="C5" s="506" t="s">
        <v>489</v>
      </c>
      <c r="D5" s="506" t="s">
        <v>518</v>
      </c>
      <c r="E5" s="506" t="s">
        <v>519</v>
      </c>
      <c r="F5" s="506" t="s">
        <v>520</v>
      </c>
      <c r="G5" s="506" t="s">
        <v>521</v>
      </c>
      <c r="H5" s="506" t="s">
        <v>522</v>
      </c>
      <c r="I5" s="506" t="s">
        <v>523</v>
      </c>
      <c r="J5" s="506" t="s">
        <v>524</v>
      </c>
      <c r="K5" s="506" t="s">
        <v>525</v>
      </c>
      <c r="L5" s="508" t="s">
        <v>96</v>
      </c>
      <c r="M5" s="118"/>
      <c r="N5" s="593">
        <f>P5-O5</f>
        <v>3156</v>
      </c>
      <c r="O5" s="506" t="s">
        <v>526</v>
      </c>
      <c r="P5" s="577" t="s">
        <v>527</v>
      </c>
    </row>
    <row r="6" spans="1:16" s="514" customFormat="1" ht="26.7" customHeight="1">
      <c r="A6" s="578" t="s">
        <v>1395</v>
      </c>
      <c r="B6" s="582">
        <f>B5/$N5*100</f>
        <v>0.41191381495564006</v>
      </c>
      <c r="C6" s="582">
        <f t="shared" ref="C6:L6" si="0">C5/$N5*100</f>
        <v>1.8060836501901139</v>
      </c>
      <c r="D6" s="582">
        <f t="shared" si="0"/>
        <v>15.462610899873258</v>
      </c>
      <c r="E6" s="582">
        <f t="shared" si="0"/>
        <v>29.340937896070972</v>
      </c>
      <c r="F6" s="582">
        <f t="shared" si="0"/>
        <v>12.167300380228136</v>
      </c>
      <c r="G6" s="582">
        <f t="shared" si="0"/>
        <v>6.4005069708491762</v>
      </c>
      <c r="H6" s="582">
        <f t="shared" si="0"/>
        <v>2.0278833967046892</v>
      </c>
      <c r="I6" s="582">
        <f t="shared" si="0"/>
        <v>34.980988593155892</v>
      </c>
      <c r="J6" s="582">
        <f t="shared" si="0"/>
        <v>8.7135614702154633</v>
      </c>
      <c r="K6" s="582">
        <f t="shared" si="0"/>
        <v>3.3903675538656532</v>
      </c>
      <c r="L6" s="583">
        <f t="shared" si="0"/>
        <v>0.2217997465145754</v>
      </c>
      <c r="M6" s="118"/>
      <c r="N6" s="594"/>
      <c r="O6" s="507"/>
      <c r="P6" s="580"/>
    </row>
    <row r="7" spans="1:16" s="514" customFormat="1" ht="26.7" customHeight="1">
      <c r="A7" s="581" t="s">
        <v>1393</v>
      </c>
      <c r="B7" s="507" t="s">
        <v>528</v>
      </c>
      <c r="C7" s="507" t="s">
        <v>522</v>
      </c>
      <c r="D7" s="507" t="s">
        <v>529</v>
      </c>
      <c r="E7" s="507" t="s">
        <v>530</v>
      </c>
      <c r="F7" s="507" t="s">
        <v>531</v>
      </c>
      <c r="G7" s="507" t="s">
        <v>532</v>
      </c>
      <c r="H7" s="507" t="s">
        <v>533</v>
      </c>
      <c r="I7" s="507" t="s">
        <v>534</v>
      </c>
      <c r="J7" s="507" t="s">
        <v>535</v>
      </c>
      <c r="K7" s="507" t="s">
        <v>536</v>
      </c>
      <c r="L7" s="542" t="s">
        <v>292</v>
      </c>
      <c r="M7" s="118"/>
      <c r="N7" s="594">
        <f t="shared" ref="N7:N29" si="1">P7-O7</f>
        <v>3317</v>
      </c>
      <c r="O7" s="507" t="s">
        <v>537</v>
      </c>
      <c r="P7" s="580" t="s">
        <v>538</v>
      </c>
    </row>
    <row r="8" spans="1:16" s="514" customFormat="1" ht="26.7" customHeight="1">
      <c r="A8" s="578" t="s">
        <v>712</v>
      </c>
      <c r="B8" s="582">
        <f>B7/$N7*100</f>
        <v>0.42206813385589392</v>
      </c>
      <c r="C8" s="582">
        <f t="shared" ref="C8:L8" si="2">C7/$N7*100</f>
        <v>1.9294543261983721</v>
      </c>
      <c r="D8" s="582">
        <f t="shared" si="2"/>
        <v>14.862827856496835</v>
      </c>
      <c r="E8" s="582">
        <f t="shared" si="2"/>
        <v>30.991860114561348</v>
      </c>
      <c r="F8" s="582">
        <f t="shared" si="2"/>
        <v>12.239975881820921</v>
      </c>
      <c r="G8" s="582">
        <f t="shared" si="2"/>
        <v>7.0847151040096481</v>
      </c>
      <c r="H8" s="582">
        <f t="shared" si="2"/>
        <v>2.0500452215857701</v>
      </c>
      <c r="I8" s="582">
        <f t="shared" si="2"/>
        <v>33.343382574615617</v>
      </c>
      <c r="J8" s="582">
        <f t="shared" si="2"/>
        <v>6.9339764847753989</v>
      </c>
      <c r="K8" s="582">
        <f t="shared" si="2"/>
        <v>3.6780223093156468</v>
      </c>
      <c r="L8" s="583">
        <f t="shared" si="2"/>
        <v>0.39192041000904426</v>
      </c>
      <c r="M8" s="118"/>
      <c r="N8" s="594"/>
      <c r="O8" s="507"/>
      <c r="P8" s="580"/>
    </row>
    <row r="9" spans="1:16" s="514" customFormat="1" ht="26.7" customHeight="1">
      <c r="A9" s="581" t="s">
        <v>1363</v>
      </c>
      <c r="B9" s="507" t="s">
        <v>95</v>
      </c>
      <c r="C9" s="507" t="s">
        <v>539</v>
      </c>
      <c r="D9" s="507" t="s">
        <v>166</v>
      </c>
      <c r="E9" s="507" t="s">
        <v>540</v>
      </c>
      <c r="F9" s="507" t="s">
        <v>541</v>
      </c>
      <c r="G9" s="507" t="s">
        <v>542</v>
      </c>
      <c r="H9" s="507" t="s">
        <v>543</v>
      </c>
      <c r="I9" s="507" t="s">
        <v>544</v>
      </c>
      <c r="J9" s="507" t="s">
        <v>545</v>
      </c>
      <c r="K9" s="507" t="s">
        <v>546</v>
      </c>
      <c r="L9" s="542" t="s">
        <v>528</v>
      </c>
      <c r="M9" s="118"/>
      <c r="N9" s="594">
        <f t="shared" si="1"/>
        <v>3040</v>
      </c>
      <c r="O9" s="507" t="s">
        <v>547</v>
      </c>
      <c r="P9" s="580" t="s">
        <v>548</v>
      </c>
    </row>
    <row r="10" spans="1:16" s="514" customFormat="1" ht="26.7" customHeight="1">
      <c r="A10" s="578" t="s">
        <v>712</v>
      </c>
      <c r="B10" s="582">
        <f>B9/$N9*100</f>
        <v>0.39473684210526316</v>
      </c>
      <c r="C10" s="582">
        <f t="shared" ref="C10:L10" si="3">C9/$N9*100</f>
        <v>1.7105263157894739</v>
      </c>
      <c r="D10" s="582">
        <f t="shared" si="3"/>
        <v>15.098684210526317</v>
      </c>
      <c r="E10" s="582">
        <f t="shared" si="3"/>
        <v>30.098684210526315</v>
      </c>
      <c r="F10" s="582">
        <f t="shared" si="3"/>
        <v>10.888157894736842</v>
      </c>
      <c r="G10" s="582">
        <f t="shared" si="3"/>
        <v>8.0592105263157894</v>
      </c>
      <c r="H10" s="582">
        <f t="shared" si="3"/>
        <v>2.4671052631578947</v>
      </c>
      <c r="I10" s="582">
        <f t="shared" si="3"/>
        <v>33.223684210526315</v>
      </c>
      <c r="J10" s="582">
        <f t="shared" si="3"/>
        <v>5.8881578947368425</v>
      </c>
      <c r="K10" s="582">
        <f t="shared" si="3"/>
        <v>3.6842105263157889</v>
      </c>
      <c r="L10" s="583">
        <f t="shared" si="3"/>
        <v>0.46052631578947362</v>
      </c>
      <c r="M10" s="118"/>
      <c r="N10" s="594"/>
      <c r="O10" s="507"/>
      <c r="P10" s="580"/>
    </row>
    <row r="11" spans="1:16" s="514" customFormat="1" ht="26.7" customHeight="1">
      <c r="A11" s="581" t="s">
        <v>1364</v>
      </c>
      <c r="B11" s="507" t="s">
        <v>549</v>
      </c>
      <c r="C11" s="507" t="s">
        <v>299</v>
      </c>
      <c r="D11" s="507" t="s">
        <v>550</v>
      </c>
      <c r="E11" s="507" t="s">
        <v>551</v>
      </c>
      <c r="F11" s="507" t="s">
        <v>552</v>
      </c>
      <c r="G11" s="507" t="s">
        <v>553</v>
      </c>
      <c r="H11" s="507" t="s">
        <v>461</v>
      </c>
      <c r="I11" s="507" t="s">
        <v>554</v>
      </c>
      <c r="J11" s="507" t="s">
        <v>533</v>
      </c>
      <c r="K11" s="507" t="s">
        <v>267</v>
      </c>
      <c r="L11" s="542" t="s">
        <v>114</v>
      </c>
      <c r="M11" s="118"/>
      <c r="N11" s="594">
        <f t="shared" si="1"/>
        <v>1495</v>
      </c>
      <c r="O11" s="507" t="s">
        <v>113</v>
      </c>
      <c r="P11" s="580" t="s">
        <v>555</v>
      </c>
    </row>
    <row r="12" spans="1:16" s="514" customFormat="1" ht="26.7" customHeight="1">
      <c r="A12" s="578" t="s">
        <v>712</v>
      </c>
      <c r="B12" s="582">
        <f>B11/$N11*100</f>
        <v>0.73578595317725748</v>
      </c>
      <c r="C12" s="582">
        <f t="shared" ref="C12:L12" si="4">C11/$N11*100</f>
        <v>2.2073578595317724</v>
      </c>
      <c r="D12" s="582">
        <f t="shared" si="4"/>
        <v>13.043478260869565</v>
      </c>
      <c r="E12" s="582">
        <f t="shared" si="4"/>
        <v>29.698996655518396</v>
      </c>
      <c r="F12" s="582">
        <f t="shared" si="4"/>
        <v>9.0301003344481607</v>
      </c>
      <c r="G12" s="582">
        <f t="shared" si="4"/>
        <v>8.695652173913043</v>
      </c>
      <c r="H12" s="582">
        <f t="shared" si="4"/>
        <v>4.4147157190635449</v>
      </c>
      <c r="I12" s="582">
        <f t="shared" si="4"/>
        <v>35.919732441471574</v>
      </c>
      <c r="J12" s="582">
        <f t="shared" si="4"/>
        <v>4.5484949832775925</v>
      </c>
      <c r="K12" s="582">
        <f t="shared" si="4"/>
        <v>3.4113712374581939</v>
      </c>
      <c r="L12" s="583">
        <f t="shared" si="4"/>
        <v>0.26755852842809363</v>
      </c>
      <c r="M12" s="118"/>
      <c r="N12" s="594"/>
      <c r="O12" s="507"/>
      <c r="P12" s="580"/>
    </row>
    <row r="13" spans="1:16" s="514" customFormat="1" ht="26.7" customHeight="1">
      <c r="A13" s="581" t="s">
        <v>1365</v>
      </c>
      <c r="B13" s="507" t="s">
        <v>114</v>
      </c>
      <c r="C13" s="507" t="s">
        <v>271</v>
      </c>
      <c r="D13" s="507" t="s">
        <v>556</v>
      </c>
      <c r="E13" s="507" t="s">
        <v>557</v>
      </c>
      <c r="F13" s="507" t="s">
        <v>461</v>
      </c>
      <c r="G13" s="507" t="s">
        <v>479</v>
      </c>
      <c r="H13" s="507" t="s">
        <v>558</v>
      </c>
      <c r="I13" s="507" t="s">
        <v>559</v>
      </c>
      <c r="J13" s="507" t="s">
        <v>419</v>
      </c>
      <c r="K13" s="507" t="s">
        <v>485</v>
      </c>
      <c r="L13" s="542" t="s">
        <v>189</v>
      </c>
      <c r="M13" s="118"/>
      <c r="N13" s="594">
        <f t="shared" si="1"/>
        <v>795</v>
      </c>
      <c r="O13" s="507" t="s">
        <v>486</v>
      </c>
      <c r="P13" s="580" t="s">
        <v>560</v>
      </c>
    </row>
    <row r="14" spans="1:16" s="514" customFormat="1" ht="26.7" customHeight="1">
      <c r="A14" s="578" t="s">
        <v>712</v>
      </c>
      <c r="B14" s="582">
        <f>B13/$N13*100</f>
        <v>0.50314465408805031</v>
      </c>
      <c r="C14" s="582">
        <f t="shared" ref="C14:L14" si="5">C13/$N13*100</f>
        <v>2.8930817610062896</v>
      </c>
      <c r="D14" s="582">
        <f t="shared" si="5"/>
        <v>12.452830188679245</v>
      </c>
      <c r="E14" s="582">
        <f t="shared" si="5"/>
        <v>21.761006289308177</v>
      </c>
      <c r="F14" s="582">
        <f t="shared" si="5"/>
        <v>8.3018867924528301</v>
      </c>
      <c r="G14" s="582">
        <f t="shared" si="5"/>
        <v>11.69811320754717</v>
      </c>
      <c r="H14" s="582">
        <f t="shared" si="5"/>
        <v>4.7798742138364787</v>
      </c>
      <c r="I14" s="582">
        <f t="shared" si="5"/>
        <v>41.383647798742139</v>
      </c>
      <c r="J14" s="582">
        <f t="shared" si="5"/>
        <v>4.2767295597484276</v>
      </c>
      <c r="K14" s="582">
        <f t="shared" si="5"/>
        <v>4.6540880503144653</v>
      </c>
      <c r="L14" s="583">
        <f t="shared" si="5"/>
        <v>0.37735849056603776</v>
      </c>
      <c r="M14" s="118"/>
      <c r="N14" s="594"/>
      <c r="O14" s="507"/>
      <c r="P14" s="580"/>
    </row>
    <row r="15" spans="1:16" s="514" customFormat="1" ht="26.7" customHeight="1">
      <c r="A15" s="581" t="s">
        <v>1366</v>
      </c>
      <c r="B15" s="507" t="s">
        <v>272</v>
      </c>
      <c r="C15" s="507" t="s">
        <v>155</v>
      </c>
      <c r="D15" s="507" t="s">
        <v>561</v>
      </c>
      <c r="E15" s="507" t="s">
        <v>562</v>
      </c>
      <c r="F15" s="507" t="s">
        <v>452</v>
      </c>
      <c r="G15" s="507" t="s">
        <v>563</v>
      </c>
      <c r="H15" s="507" t="s">
        <v>99</v>
      </c>
      <c r="I15" s="507" t="s">
        <v>564</v>
      </c>
      <c r="J15" s="507" t="s">
        <v>99</v>
      </c>
      <c r="K15" s="507" t="s">
        <v>277</v>
      </c>
      <c r="L15" s="542" t="s">
        <v>265</v>
      </c>
      <c r="M15" s="118"/>
      <c r="N15" s="594">
        <f t="shared" si="1"/>
        <v>521</v>
      </c>
      <c r="O15" s="507" t="s">
        <v>271</v>
      </c>
      <c r="P15" s="580" t="s">
        <v>565</v>
      </c>
    </row>
    <row r="16" spans="1:16" s="514" customFormat="1" ht="26.7" customHeight="1">
      <c r="A16" s="578" t="s">
        <v>712</v>
      </c>
      <c r="B16" s="582">
        <f>B15/$N15*100</f>
        <v>0.95969289827255266</v>
      </c>
      <c r="C16" s="582">
        <f t="shared" ref="C16:L16" si="6">C15/$N15*100</f>
        <v>1.9193857965451053</v>
      </c>
      <c r="D16" s="582">
        <f t="shared" si="6"/>
        <v>9.5969289827255277</v>
      </c>
      <c r="E16" s="582">
        <f t="shared" si="6"/>
        <v>17.08253358925144</v>
      </c>
      <c r="F16" s="582">
        <f t="shared" si="6"/>
        <v>5.9500959692898272</v>
      </c>
      <c r="G16" s="582">
        <f t="shared" si="6"/>
        <v>16.698656429942417</v>
      </c>
      <c r="H16" s="582">
        <f t="shared" si="6"/>
        <v>4.9904030710172744</v>
      </c>
      <c r="I16" s="582">
        <f t="shared" si="6"/>
        <v>46.833013435700579</v>
      </c>
      <c r="J16" s="582">
        <f t="shared" si="6"/>
        <v>4.9904030710172744</v>
      </c>
      <c r="K16" s="582">
        <f t="shared" si="6"/>
        <v>4.6065259117082533</v>
      </c>
      <c r="L16" s="583">
        <f t="shared" si="6"/>
        <v>0.19193857965451055</v>
      </c>
      <c r="M16" s="118"/>
      <c r="N16" s="594"/>
      <c r="O16" s="507"/>
      <c r="P16" s="580"/>
    </row>
    <row r="17" spans="1:16" s="514" customFormat="1" ht="26.7" customHeight="1">
      <c r="A17" s="581" t="s">
        <v>1367</v>
      </c>
      <c r="B17" s="507" t="s">
        <v>265</v>
      </c>
      <c r="C17" s="507" t="s">
        <v>272</v>
      </c>
      <c r="D17" s="507" t="s">
        <v>116</v>
      </c>
      <c r="E17" s="507" t="s">
        <v>561</v>
      </c>
      <c r="F17" s="507" t="s">
        <v>271</v>
      </c>
      <c r="G17" s="507" t="s">
        <v>486</v>
      </c>
      <c r="H17" s="507" t="s">
        <v>487</v>
      </c>
      <c r="I17" s="507" t="s">
        <v>566</v>
      </c>
      <c r="J17" s="507" t="s">
        <v>95</v>
      </c>
      <c r="K17" s="507" t="s">
        <v>549</v>
      </c>
      <c r="L17" s="542"/>
      <c r="M17" s="118"/>
      <c r="N17" s="594">
        <f t="shared" si="1"/>
        <v>291</v>
      </c>
      <c r="O17" s="507" t="s">
        <v>279</v>
      </c>
      <c r="P17" s="580" t="s">
        <v>567</v>
      </c>
    </row>
    <row r="18" spans="1:16" s="514" customFormat="1" ht="26.7" customHeight="1">
      <c r="A18" s="578" t="s">
        <v>712</v>
      </c>
      <c r="B18" s="582">
        <f>B17/$N17*100</f>
        <v>0.3436426116838488</v>
      </c>
      <c r="C18" s="582">
        <f t="shared" ref="C18:K18" si="7">C17/$N17*100</f>
        <v>1.7182130584192441</v>
      </c>
      <c r="D18" s="582">
        <f t="shared" si="7"/>
        <v>14.0893470790378</v>
      </c>
      <c r="E18" s="582">
        <f t="shared" si="7"/>
        <v>17.182130584192439</v>
      </c>
      <c r="F18" s="582">
        <f t="shared" si="7"/>
        <v>7.9037800687285218</v>
      </c>
      <c r="G18" s="582">
        <f t="shared" si="7"/>
        <v>15.120274914089347</v>
      </c>
      <c r="H18" s="582">
        <f t="shared" si="7"/>
        <v>3.0927835051546393</v>
      </c>
      <c r="I18" s="582">
        <f t="shared" si="7"/>
        <v>47.079037800687281</v>
      </c>
      <c r="J18" s="582">
        <f t="shared" si="7"/>
        <v>4.1237113402061851</v>
      </c>
      <c r="K18" s="582">
        <f t="shared" si="7"/>
        <v>3.7800687285223367</v>
      </c>
      <c r="L18" s="583"/>
      <c r="M18" s="118"/>
      <c r="N18" s="594"/>
      <c r="O18" s="507"/>
      <c r="P18" s="580"/>
    </row>
    <row r="19" spans="1:16" s="514" customFormat="1" ht="26.7" customHeight="1">
      <c r="A19" s="581" t="s">
        <v>1368</v>
      </c>
      <c r="B19" s="507" t="s">
        <v>187</v>
      </c>
      <c r="C19" s="507" t="s">
        <v>187</v>
      </c>
      <c r="D19" s="507" t="s">
        <v>271</v>
      </c>
      <c r="E19" s="507" t="s">
        <v>449</v>
      </c>
      <c r="F19" s="507" t="s">
        <v>487</v>
      </c>
      <c r="G19" s="507" t="s">
        <v>568</v>
      </c>
      <c r="H19" s="507" t="s">
        <v>528</v>
      </c>
      <c r="I19" s="507" t="s">
        <v>569</v>
      </c>
      <c r="J19" s="507" t="s">
        <v>155</v>
      </c>
      <c r="K19" s="507" t="s">
        <v>549</v>
      </c>
      <c r="L19" s="542" t="s">
        <v>265</v>
      </c>
      <c r="M19" s="118"/>
      <c r="N19" s="594">
        <f t="shared" si="1"/>
        <v>200</v>
      </c>
      <c r="O19" s="507" t="s">
        <v>95</v>
      </c>
      <c r="P19" s="580" t="s">
        <v>570</v>
      </c>
    </row>
    <row r="20" spans="1:16" s="514" customFormat="1" ht="26.7" customHeight="1">
      <c r="A20" s="578" t="s">
        <v>712</v>
      </c>
      <c r="B20" s="582">
        <f>B19/$N19*100</f>
        <v>1</v>
      </c>
      <c r="C20" s="582">
        <f t="shared" ref="C20:L20" si="8">C19/$N19*100</f>
        <v>1</v>
      </c>
      <c r="D20" s="582">
        <f t="shared" si="8"/>
        <v>11.5</v>
      </c>
      <c r="E20" s="582">
        <f t="shared" si="8"/>
        <v>13.5</v>
      </c>
      <c r="F20" s="582">
        <f t="shared" si="8"/>
        <v>4.5</v>
      </c>
      <c r="G20" s="582">
        <f t="shared" si="8"/>
        <v>20</v>
      </c>
      <c r="H20" s="582">
        <f t="shared" si="8"/>
        <v>7.0000000000000009</v>
      </c>
      <c r="I20" s="582">
        <f t="shared" si="8"/>
        <v>49</v>
      </c>
      <c r="J20" s="582">
        <f t="shared" si="8"/>
        <v>5</v>
      </c>
      <c r="K20" s="582">
        <f t="shared" si="8"/>
        <v>5.5</v>
      </c>
      <c r="L20" s="583">
        <f t="shared" si="8"/>
        <v>0.5</v>
      </c>
      <c r="M20" s="118"/>
      <c r="N20" s="594"/>
      <c r="O20" s="507"/>
      <c r="P20" s="580"/>
    </row>
    <row r="21" spans="1:16" s="514" customFormat="1" ht="26.7" customHeight="1">
      <c r="A21" s="581" t="s">
        <v>1369</v>
      </c>
      <c r="B21" s="507" t="s">
        <v>187</v>
      </c>
      <c r="C21" s="507"/>
      <c r="D21" s="507" t="s">
        <v>279</v>
      </c>
      <c r="E21" s="507" t="s">
        <v>292</v>
      </c>
      <c r="F21" s="507" t="s">
        <v>104</v>
      </c>
      <c r="G21" s="507" t="s">
        <v>276</v>
      </c>
      <c r="H21" s="507" t="s">
        <v>114</v>
      </c>
      <c r="I21" s="507" t="s">
        <v>278</v>
      </c>
      <c r="J21" s="507" t="s">
        <v>272</v>
      </c>
      <c r="K21" s="507" t="s">
        <v>114</v>
      </c>
      <c r="L21" s="542"/>
      <c r="M21" s="118"/>
      <c r="N21" s="594">
        <f t="shared" si="1"/>
        <v>93</v>
      </c>
      <c r="O21" s="507" t="s">
        <v>114</v>
      </c>
      <c r="P21" s="580" t="s">
        <v>307</v>
      </c>
    </row>
    <row r="22" spans="1:16" s="514" customFormat="1" ht="26.7" customHeight="1">
      <c r="A22" s="578" t="s">
        <v>712</v>
      </c>
      <c r="B22" s="582">
        <f>B21/$N21*100</f>
        <v>2.1505376344086025</v>
      </c>
      <c r="C22" s="582"/>
      <c r="D22" s="582">
        <f t="shared" ref="D22:K22" si="9">D21/$N21*100</f>
        <v>16.129032258064516</v>
      </c>
      <c r="E22" s="582">
        <f t="shared" si="9"/>
        <v>13.978494623655912</v>
      </c>
      <c r="F22" s="582">
        <f t="shared" si="9"/>
        <v>8.6021505376344098</v>
      </c>
      <c r="G22" s="582">
        <f t="shared" si="9"/>
        <v>21.50537634408602</v>
      </c>
      <c r="H22" s="582">
        <f t="shared" si="9"/>
        <v>4.3010752688172049</v>
      </c>
      <c r="I22" s="582">
        <f t="shared" si="9"/>
        <v>37.634408602150536</v>
      </c>
      <c r="J22" s="582">
        <f t="shared" si="9"/>
        <v>5.376344086021505</v>
      </c>
      <c r="K22" s="582">
        <f t="shared" si="9"/>
        <v>4.3010752688172049</v>
      </c>
      <c r="L22" s="583"/>
      <c r="M22" s="118"/>
      <c r="N22" s="594"/>
      <c r="O22" s="507"/>
      <c r="P22" s="580"/>
    </row>
    <row r="23" spans="1:16" s="514" customFormat="1" ht="26.7" customHeight="1">
      <c r="A23" s="581" t="s">
        <v>1394</v>
      </c>
      <c r="B23" s="507" t="s">
        <v>265</v>
      </c>
      <c r="C23" s="507"/>
      <c r="D23" s="507" t="s">
        <v>439</v>
      </c>
      <c r="E23" s="507" t="s">
        <v>487</v>
      </c>
      <c r="F23" s="507" t="s">
        <v>487</v>
      </c>
      <c r="G23" s="507" t="s">
        <v>439</v>
      </c>
      <c r="H23" s="507" t="s">
        <v>187</v>
      </c>
      <c r="I23" s="507" t="s">
        <v>99</v>
      </c>
      <c r="J23" s="507" t="s">
        <v>187</v>
      </c>
      <c r="K23" s="507" t="s">
        <v>189</v>
      </c>
      <c r="L23" s="542"/>
      <c r="M23" s="118"/>
      <c r="N23" s="594">
        <f t="shared" si="1"/>
        <v>52</v>
      </c>
      <c r="O23" s="507" t="s">
        <v>187</v>
      </c>
      <c r="P23" s="580" t="s">
        <v>571</v>
      </c>
    </row>
    <row r="24" spans="1:16" s="514" customFormat="1" ht="26.7" customHeight="1" thickBot="1">
      <c r="A24" s="585" t="s">
        <v>712</v>
      </c>
      <c r="B24" s="582">
        <f>B23/$N23*100</f>
        <v>1.9230769230769231</v>
      </c>
      <c r="C24" s="582"/>
      <c r="D24" s="582">
        <f t="shared" ref="D24:K24" si="10">D23/$N23*100</f>
        <v>11.538461538461538</v>
      </c>
      <c r="E24" s="582">
        <f t="shared" si="10"/>
        <v>17.307692307692307</v>
      </c>
      <c r="F24" s="582">
        <f t="shared" si="10"/>
        <v>17.307692307692307</v>
      </c>
      <c r="G24" s="582">
        <f t="shared" si="10"/>
        <v>11.538461538461538</v>
      </c>
      <c r="H24" s="582">
        <f t="shared" si="10"/>
        <v>3.8461538461538463</v>
      </c>
      <c r="I24" s="582">
        <f t="shared" si="10"/>
        <v>50</v>
      </c>
      <c r="J24" s="582">
        <f t="shared" si="10"/>
        <v>3.8461538461538463</v>
      </c>
      <c r="K24" s="582">
        <f t="shared" si="10"/>
        <v>5.7692307692307692</v>
      </c>
      <c r="L24" s="583"/>
      <c r="M24" s="118"/>
      <c r="N24" s="595"/>
      <c r="O24" s="507"/>
      <c r="P24" s="580"/>
    </row>
    <row r="25" spans="1:16" s="514" customFormat="1" ht="26.7" customHeight="1">
      <c r="A25" s="506" t="s">
        <v>710</v>
      </c>
      <c r="B25" s="506" t="s">
        <v>125</v>
      </c>
      <c r="C25" s="506" t="s">
        <v>572</v>
      </c>
      <c r="D25" s="506" t="s">
        <v>573</v>
      </c>
      <c r="E25" s="506" t="s">
        <v>574</v>
      </c>
      <c r="F25" s="506" t="s">
        <v>149</v>
      </c>
      <c r="G25" s="506" t="s">
        <v>575</v>
      </c>
      <c r="H25" s="506" t="s">
        <v>576</v>
      </c>
      <c r="I25" s="506" t="s">
        <v>577</v>
      </c>
      <c r="J25" s="506" t="s">
        <v>578</v>
      </c>
      <c r="K25" s="506" t="s">
        <v>288</v>
      </c>
      <c r="L25" s="508" t="s">
        <v>266</v>
      </c>
      <c r="M25" s="118"/>
      <c r="N25" s="598">
        <f t="shared" si="1"/>
        <v>12960</v>
      </c>
      <c r="O25" s="506" t="s">
        <v>579</v>
      </c>
      <c r="P25" s="577" t="s">
        <v>580</v>
      </c>
    </row>
    <row r="26" spans="1:16" s="514" customFormat="1" ht="26.7" customHeight="1" thickBot="1">
      <c r="A26" s="507" t="s">
        <v>712</v>
      </c>
      <c r="B26" s="582">
        <f>B25/$N25*100</f>
        <v>0.50154320987654322</v>
      </c>
      <c r="C26" s="582">
        <f t="shared" ref="C26:L26" si="11">C25/$N25*100</f>
        <v>1.8981481481481481</v>
      </c>
      <c r="D26" s="582">
        <f t="shared" si="11"/>
        <v>14.421296296296296</v>
      </c>
      <c r="E26" s="582">
        <f t="shared" si="11"/>
        <v>28.348765432098766</v>
      </c>
      <c r="F26" s="582">
        <f t="shared" si="11"/>
        <v>10.817901234567902</v>
      </c>
      <c r="G26" s="582">
        <f t="shared" si="11"/>
        <v>8.5030864197530871</v>
      </c>
      <c r="H26" s="582">
        <f t="shared" si="11"/>
        <v>2.824074074074074</v>
      </c>
      <c r="I26" s="582">
        <f t="shared" si="11"/>
        <v>35.694444444444443</v>
      </c>
      <c r="J26" s="582">
        <f t="shared" si="11"/>
        <v>6.4891975308641978</v>
      </c>
      <c r="K26" s="582">
        <f t="shared" si="11"/>
        <v>3.7191358024691361</v>
      </c>
      <c r="L26" s="583">
        <f t="shared" si="11"/>
        <v>0.33179012345679015</v>
      </c>
      <c r="M26" s="118"/>
      <c r="N26" s="596"/>
      <c r="O26" s="507"/>
      <c r="P26" s="580"/>
    </row>
    <row r="27" spans="1:16" s="514" customFormat="1" ht="26.7" customHeight="1">
      <c r="A27" s="506" t="s">
        <v>6</v>
      </c>
      <c r="B27" s="506"/>
      <c r="C27" s="506" t="s">
        <v>265</v>
      </c>
      <c r="D27" s="506" t="s">
        <v>265</v>
      </c>
      <c r="E27" s="506" t="s">
        <v>187</v>
      </c>
      <c r="F27" s="506" t="s">
        <v>265</v>
      </c>
      <c r="G27" s="506"/>
      <c r="H27" s="506"/>
      <c r="I27" s="506" t="s">
        <v>265</v>
      </c>
      <c r="J27" s="506"/>
      <c r="K27" s="506"/>
      <c r="L27" s="508"/>
      <c r="M27" s="118"/>
      <c r="N27" s="593">
        <f t="shared" si="1"/>
        <v>4</v>
      </c>
      <c r="O27" s="506"/>
      <c r="P27" s="577" t="s">
        <v>114</v>
      </c>
    </row>
    <row r="28" spans="1:16" s="514" customFormat="1" ht="26.7" customHeight="1" thickBot="1">
      <c r="A28" s="507" t="s">
        <v>712</v>
      </c>
      <c r="B28" s="582"/>
      <c r="C28" s="582">
        <f t="shared" ref="C28:I28" si="12">C27/$N27*100</f>
        <v>25</v>
      </c>
      <c r="D28" s="582">
        <f t="shared" si="12"/>
        <v>25</v>
      </c>
      <c r="E28" s="582">
        <f t="shared" si="12"/>
        <v>50</v>
      </c>
      <c r="F28" s="582">
        <f t="shared" si="12"/>
        <v>25</v>
      </c>
      <c r="G28" s="582"/>
      <c r="H28" s="582"/>
      <c r="I28" s="582">
        <f t="shared" si="12"/>
        <v>25</v>
      </c>
      <c r="J28" s="582"/>
      <c r="K28" s="582"/>
      <c r="L28" s="583"/>
      <c r="M28" s="118"/>
      <c r="N28" s="595"/>
      <c r="O28" s="507"/>
      <c r="P28" s="580"/>
    </row>
    <row r="29" spans="1:16" s="514" customFormat="1" ht="26.7" customHeight="1">
      <c r="A29" s="506" t="s">
        <v>711</v>
      </c>
      <c r="B29" s="506" t="s">
        <v>125</v>
      </c>
      <c r="C29" s="506" t="s">
        <v>581</v>
      </c>
      <c r="D29" s="506" t="s">
        <v>582</v>
      </c>
      <c r="E29" s="506" t="s">
        <v>583</v>
      </c>
      <c r="F29" s="506" t="s">
        <v>584</v>
      </c>
      <c r="G29" s="506" t="s">
        <v>575</v>
      </c>
      <c r="H29" s="506" t="s">
        <v>576</v>
      </c>
      <c r="I29" s="506" t="s">
        <v>585</v>
      </c>
      <c r="J29" s="506" t="s">
        <v>578</v>
      </c>
      <c r="K29" s="506" t="s">
        <v>288</v>
      </c>
      <c r="L29" s="508" t="s">
        <v>266</v>
      </c>
      <c r="M29" s="118"/>
      <c r="N29" s="599">
        <f t="shared" si="1"/>
        <v>12964</v>
      </c>
      <c r="O29" s="506" t="s">
        <v>579</v>
      </c>
      <c r="P29" s="577" t="s">
        <v>586</v>
      </c>
    </row>
    <row r="30" spans="1:16" s="514" customFormat="1" ht="26.7" customHeight="1" thickBot="1">
      <c r="A30" s="507" t="s">
        <v>712</v>
      </c>
      <c r="B30" s="582">
        <f>B29/$N29*100</f>
        <v>0.50138846035174323</v>
      </c>
      <c r="C30" s="582">
        <f t="shared" ref="C30:L30" si="13">C29/$N29*100</f>
        <v>1.9052761493366246</v>
      </c>
      <c r="D30" s="582">
        <f t="shared" si="13"/>
        <v>14.424560320888617</v>
      </c>
      <c r="E30" s="582">
        <f t="shared" si="13"/>
        <v>28.355445850046284</v>
      </c>
      <c r="F30" s="582">
        <f t="shared" si="13"/>
        <v>10.822277074976858</v>
      </c>
      <c r="G30" s="582">
        <f t="shared" si="13"/>
        <v>8.5004628201172476</v>
      </c>
      <c r="H30" s="582">
        <f t="shared" si="13"/>
        <v>2.8232027152113544</v>
      </c>
      <c r="I30" s="582">
        <f t="shared" si="13"/>
        <v>35.69114470842333</v>
      </c>
      <c r="J30" s="582">
        <f t="shared" si="13"/>
        <v>6.4871953100894792</v>
      </c>
      <c r="K30" s="582">
        <f t="shared" si="13"/>
        <v>3.7179882752236963</v>
      </c>
      <c r="L30" s="583">
        <f t="shared" si="13"/>
        <v>0.33168775069423018</v>
      </c>
      <c r="M30" s="118"/>
      <c r="N30" s="595"/>
      <c r="O30" s="507"/>
      <c r="P30" s="580"/>
    </row>
    <row r="31" spans="1:16" s="514" customFormat="1" ht="26.7" customHeight="1" thickBot="1">
      <c r="A31" s="506" t="s">
        <v>147</v>
      </c>
      <c r="B31" s="506" t="s">
        <v>587</v>
      </c>
      <c r="C31" s="506" t="s">
        <v>588</v>
      </c>
      <c r="D31" s="506" t="s">
        <v>589</v>
      </c>
      <c r="E31" s="506" t="s">
        <v>590</v>
      </c>
      <c r="F31" s="506" t="s">
        <v>591</v>
      </c>
      <c r="G31" s="506" t="s">
        <v>587</v>
      </c>
      <c r="H31" s="506" t="s">
        <v>592</v>
      </c>
      <c r="I31" s="506" t="s">
        <v>593</v>
      </c>
      <c r="J31" s="506" t="s">
        <v>594</v>
      </c>
      <c r="K31" s="506" t="s">
        <v>595</v>
      </c>
      <c r="L31" s="508" t="s">
        <v>596</v>
      </c>
      <c r="M31" s="118"/>
      <c r="N31" s="596"/>
      <c r="O31" s="506" t="s">
        <v>597</v>
      </c>
      <c r="P31" s="577" t="s">
        <v>598</v>
      </c>
    </row>
    <row r="32" spans="1:16" s="514" customFormat="1" ht="26.7" customHeight="1" thickBot="1">
      <c r="A32" s="548" t="s">
        <v>148</v>
      </c>
      <c r="B32" s="548" t="s">
        <v>599</v>
      </c>
      <c r="C32" s="548" t="s">
        <v>600</v>
      </c>
      <c r="D32" s="548" t="s">
        <v>601</v>
      </c>
      <c r="E32" s="548" t="s">
        <v>602</v>
      </c>
      <c r="F32" s="548" t="s">
        <v>603</v>
      </c>
      <c r="G32" s="548" t="s">
        <v>604</v>
      </c>
      <c r="H32" s="548" t="s">
        <v>605</v>
      </c>
      <c r="I32" s="548" t="s">
        <v>606</v>
      </c>
      <c r="J32" s="548" t="s">
        <v>598</v>
      </c>
      <c r="K32" s="548" t="s">
        <v>607</v>
      </c>
      <c r="L32" s="549" t="s">
        <v>608</v>
      </c>
      <c r="M32" s="118"/>
      <c r="N32" s="597"/>
      <c r="O32" s="590" t="s">
        <v>609</v>
      </c>
      <c r="P32" s="591" t="s">
        <v>610</v>
      </c>
    </row>
    <row r="33" spans="1:18" s="514" customFormat="1" ht="26.7" customHeight="1">
      <c r="A33" s="733" t="s">
        <v>451</v>
      </c>
      <c r="B33" s="733"/>
      <c r="C33" s="733"/>
      <c r="D33" s="733"/>
      <c r="E33" s="733"/>
      <c r="F33" s="733"/>
      <c r="G33" s="733"/>
      <c r="H33" s="733"/>
      <c r="I33" s="733"/>
      <c r="J33" s="733"/>
      <c r="K33" s="733"/>
      <c r="L33" s="733"/>
      <c r="M33" s="733"/>
      <c r="N33" s="733"/>
      <c r="O33" s="733"/>
      <c r="P33" s="733"/>
      <c r="Q33" s="733"/>
      <c r="R33" s="733"/>
    </row>
    <row r="34" spans="1:18" s="514" customFormat="1" ht="26.7" customHeight="1">
      <c r="A34" s="733" t="s">
        <v>709</v>
      </c>
      <c r="B34" s="733"/>
      <c r="C34" s="733"/>
      <c r="D34" s="733"/>
      <c r="E34" s="733"/>
      <c r="F34" s="733"/>
      <c r="G34" s="733"/>
      <c r="H34" s="733"/>
      <c r="I34" s="733"/>
      <c r="J34" s="733"/>
      <c r="K34" s="733"/>
      <c r="L34" s="733"/>
      <c r="M34" s="733"/>
      <c r="N34" s="733"/>
      <c r="O34" s="733"/>
      <c r="P34" s="733"/>
      <c r="Q34" s="733"/>
      <c r="R34" s="733"/>
    </row>
    <row r="35" spans="1:18" s="514" customFormat="1" ht="26.7" customHeight="1">
      <c r="A35" s="733" t="s">
        <v>1702</v>
      </c>
      <c r="B35" s="733"/>
      <c r="C35" s="733"/>
      <c r="D35" s="733"/>
      <c r="E35" s="733"/>
      <c r="F35" s="733"/>
      <c r="G35" s="733"/>
      <c r="H35" s="733"/>
      <c r="I35" s="733"/>
      <c r="J35" s="733"/>
      <c r="K35" s="118"/>
      <c r="L35" s="118"/>
      <c r="M35" s="118"/>
      <c r="N35" s="118"/>
      <c r="O35" s="118"/>
      <c r="P35" s="118"/>
    </row>
    <row r="36" spans="1:18" ht="13.8">
      <c r="A36" s="10"/>
      <c r="B36" s="10"/>
      <c r="C36" s="10"/>
      <c r="D36" s="10"/>
      <c r="E36" s="10"/>
      <c r="F36" s="10"/>
      <c r="G36" s="10"/>
      <c r="H36" s="10"/>
      <c r="I36" s="10"/>
      <c r="J36" s="10"/>
      <c r="K36" s="10"/>
      <c r="L36" s="10"/>
      <c r="M36" s="10"/>
      <c r="N36" s="10"/>
      <c r="O36" s="10"/>
      <c r="P36" s="10"/>
    </row>
  </sheetData>
  <mergeCells count="5">
    <mergeCell ref="B3:L3"/>
    <mergeCell ref="A1:L1"/>
    <mergeCell ref="A33:R33"/>
    <mergeCell ref="A34:R34"/>
    <mergeCell ref="A35:J35"/>
  </mergeCells>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BD68C-FC72-4CE7-9FA5-87874752B6E2}">
  <dimension ref="A1:W28"/>
  <sheetViews>
    <sheetView topLeftCell="A16" workbookViewId="0">
      <selection activeCell="R8" sqref="R8"/>
    </sheetView>
  </sheetViews>
  <sheetFormatPr defaultRowHeight="10.8"/>
  <cols>
    <col min="1" max="1" width="14" customWidth="1"/>
  </cols>
  <sheetData>
    <row r="1" spans="1:23" ht="27.6" customHeight="1">
      <c r="A1" s="667" t="s">
        <v>824</v>
      </c>
      <c r="B1" s="667"/>
      <c r="C1" s="667"/>
      <c r="D1" s="667"/>
      <c r="E1" s="667"/>
      <c r="F1" s="667"/>
      <c r="G1" s="667"/>
      <c r="H1" s="667"/>
      <c r="I1" s="667"/>
      <c r="J1" s="667"/>
      <c r="K1" s="667"/>
      <c r="L1" s="667"/>
      <c r="M1" s="667"/>
      <c r="N1" s="667"/>
      <c r="O1" s="667"/>
      <c r="P1" s="667"/>
      <c r="Q1" s="667"/>
      <c r="R1" s="667"/>
      <c r="S1" s="667"/>
      <c r="T1" s="667"/>
      <c r="U1" s="16"/>
      <c r="V1" s="16"/>
      <c r="W1" s="16"/>
    </row>
    <row r="2" spans="1:23" ht="27.6" customHeight="1">
      <c r="A2" s="16"/>
      <c r="B2" s="16"/>
      <c r="C2" s="16"/>
      <c r="D2" s="16"/>
      <c r="E2" s="16"/>
      <c r="F2" s="16"/>
      <c r="G2" s="16"/>
      <c r="H2" s="16"/>
      <c r="I2" s="16"/>
      <c r="J2" s="16"/>
      <c r="K2" s="16"/>
      <c r="L2" s="16"/>
      <c r="M2" s="16"/>
      <c r="N2" s="16"/>
      <c r="O2" s="16"/>
      <c r="P2" s="16"/>
      <c r="Q2" s="16"/>
      <c r="R2" s="16"/>
      <c r="S2" s="16"/>
      <c r="T2" s="16"/>
      <c r="U2" s="16"/>
      <c r="V2" s="16"/>
      <c r="W2" s="16"/>
    </row>
    <row r="3" spans="1:23" ht="27.6" customHeight="1">
      <c r="A3" s="119" t="s">
        <v>783</v>
      </c>
      <c r="B3" s="62">
        <v>1982</v>
      </c>
      <c r="C3" s="62">
        <v>1983</v>
      </c>
      <c r="D3" s="62">
        <v>1984</v>
      </c>
      <c r="E3" s="62">
        <v>1985</v>
      </c>
      <c r="F3" s="62">
        <v>1986</v>
      </c>
      <c r="G3" s="62">
        <v>1987</v>
      </c>
      <c r="H3" s="62">
        <v>1988</v>
      </c>
      <c r="I3" s="62">
        <v>1989</v>
      </c>
      <c r="J3" s="62">
        <v>1990</v>
      </c>
      <c r="K3" s="62">
        <v>1991</v>
      </c>
      <c r="L3" s="62">
        <v>1992</v>
      </c>
      <c r="M3" s="62">
        <v>1993</v>
      </c>
      <c r="N3" s="62">
        <v>1994</v>
      </c>
      <c r="O3" s="62">
        <v>1995</v>
      </c>
      <c r="P3" s="62">
        <v>1996</v>
      </c>
      <c r="Q3" s="62">
        <v>1997</v>
      </c>
      <c r="R3" s="62">
        <v>1998</v>
      </c>
      <c r="S3" s="62">
        <v>1999</v>
      </c>
      <c r="T3" s="62">
        <v>2000</v>
      </c>
      <c r="U3" s="16"/>
      <c r="V3" s="16"/>
      <c r="W3" s="16"/>
    </row>
    <row r="4" spans="1:23" ht="27.6" customHeight="1">
      <c r="A4" s="68" t="s">
        <v>825</v>
      </c>
      <c r="B4" s="147">
        <v>849</v>
      </c>
      <c r="C4" s="147">
        <v>683</v>
      </c>
      <c r="D4" s="147">
        <v>628</v>
      </c>
      <c r="E4" s="147">
        <v>527</v>
      </c>
      <c r="F4" s="147">
        <v>517</v>
      </c>
      <c r="G4" s="147">
        <v>587</v>
      </c>
      <c r="H4" s="147">
        <v>505</v>
      </c>
      <c r="I4" s="147">
        <v>438</v>
      </c>
      <c r="J4" s="147">
        <v>470</v>
      </c>
      <c r="K4" s="147">
        <v>606</v>
      </c>
      <c r="L4" s="147">
        <v>580</v>
      </c>
      <c r="M4" s="147">
        <v>576</v>
      </c>
      <c r="N4" s="147">
        <v>596</v>
      </c>
      <c r="O4" s="147">
        <v>579</v>
      </c>
      <c r="P4" s="147">
        <v>555</v>
      </c>
      <c r="Q4" s="147">
        <v>546</v>
      </c>
      <c r="R4" s="147">
        <v>516</v>
      </c>
      <c r="S4" s="147">
        <v>473</v>
      </c>
      <c r="T4" s="147">
        <v>417</v>
      </c>
      <c r="U4" s="16"/>
      <c r="V4" s="16"/>
      <c r="W4" s="16"/>
    </row>
    <row r="5" spans="1:23" ht="27.6" customHeight="1">
      <c r="A5" s="148" t="s">
        <v>826</v>
      </c>
      <c r="B5" s="149">
        <v>3050</v>
      </c>
      <c r="C5" s="149">
        <v>3060</v>
      </c>
      <c r="D5" s="149">
        <v>2972</v>
      </c>
      <c r="E5" s="149">
        <v>2900</v>
      </c>
      <c r="F5" s="149">
        <v>2758</v>
      </c>
      <c r="G5" s="149">
        <v>2927</v>
      </c>
      <c r="H5" s="149">
        <v>2703</v>
      </c>
      <c r="I5" s="149">
        <v>2512</v>
      </c>
      <c r="J5" s="149">
        <v>2656</v>
      </c>
      <c r="K5" s="149">
        <v>2985</v>
      </c>
      <c r="L5" s="149">
        <v>2947</v>
      </c>
      <c r="M5" s="149">
        <v>3001</v>
      </c>
      <c r="N5" s="149">
        <v>3153</v>
      </c>
      <c r="O5" s="149">
        <v>3125</v>
      </c>
      <c r="P5" s="149">
        <v>3240</v>
      </c>
      <c r="Q5" s="149">
        <v>3177</v>
      </c>
      <c r="R5" s="149">
        <v>3028</v>
      </c>
      <c r="S5" s="149">
        <v>2846</v>
      </c>
      <c r="T5" s="149">
        <v>2809</v>
      </c>
      <c r="U5" s="16"/>
      <c r="V5" s="16"/>
      <c r="W5" s="16"/>
    </row>
    <row r="6" spans="1:23" ht="27.6" customHeight="1">
      <c r="A6" s="148" t="s">
        <v>827</v>
      </c>
      <c r="B6" s="149">
        <v>9378</v>
      </c>
      <c r="C6" s="149">
        <v>10191</v>
      </c>
      <c r="D6" s="149">
        <v>10790</v>
      </c>
      <c r="E6" s="149">
        <v>11490</v>
      </c>
      <c r="F6" s="149">
        <v>11695</v>
      </c>
      <c r="G6" s="149">
        <v>12285</v>
      </c>
      <c r="H6" s="149">
        <v>11089</v>
      </c>
      <c r="I6" s="149">
        <v>9782</v>
      </c>
      <c r="J6" s="149">
        <v>9611</v>
      </c>
      <c r="K6" s="149">
        <v>9913</v>
      </c>
      <c r="L6" s="149">
        <v>9426</v>
      </c>
      <c r="M6" s="149">
        <v>9340</v>
      </c>
      <c r="N6" s="149">
        <v>9123</v>
      </c>
      <c r="O6" s="149">
        <v>8984</v>
      </c>
      <c r="P6" s="149">
        <v>8842</v>
      </c>
      <c r="Q6" s="149">
        <v>8934</v>
      </c>
      <c r="R6" s="149">
        <v>8857</v>
      </c>
      <c r="S6" s="149">
        <v>8541</v>
      </c>
      <c r="T6" s="149">
        <v>8953</v>
      </c>
      <c r="U6" s="16"/>
      <c r="V6" s="16"/>
      <c r="W6" s="16"/>
    </row>
    <row r="7" spans="1:23" ht="27.6" customHeight="1">
      <c r="A7" s="148" t="s">
        <v>828</v>
      </c>
      <c r="B7" s="149">
        <v>10668</v>
      </c>
      <c r="C7" s="149">
        <v>12030</v>
      </c>
      <c r="D7" s="149">
        <v>13399</v>
      </c>
      <c r="E7" s="149">
        <v>14609</v>
      </c>
      <c r="F7" s="149">
        <v>15493</v>
      </c>
      <c r="G7" s="149">
        <v>18495</v>
      </c>
      <c r="H7" s="149">
        <v>19671</v>
      </c>
      <c r="I7" s="149">
        <v>20011</v>
      </c>
      <c r="J7" s="149">
        <v>22088</v>
      </c>
      <c r="K7" s="149">
        <v>25169</v>
      </c>
      <c r="L7" s="149">
        <v>25751</v>
      </c>
      <c r="M7" s="149">
        <v>26510</v>
      </c>
      <c r="N7" s="149">
        <v>27355</v>
      </c>
      <c r="O7" s="149">
        <v>28420</v>
      </c>
      <c r="P7" s="149">
        <v>29267</v>
      </c>
      <c r="Q7" s="149">
        <v>28019</v>
      </c>
      <c r="R7" s="149">
        <v>26087</v>
      </c>
      <c r="S7" s="149">
        <v>23958</v>
      </c>
      <c r="T7" s="149">
        <v>23371</v>
      </c>
      <c r="U7" s="16"/>
      <c r="V7" s="16"/>
      <c r="W7" s="16"/>
    </row>
    <row r="8" spans="1:23" ht="27.6" customHeight="1">
      <c r="A8" s="148" t="s">
        <v>829</v>
      </c>
      <c r="B8" s="149">
        <v>9835</v>
      </c>
      <c r="C8" s="149">
        <v>11783</v>
      </c>
      <c r="D8" s="149">
        <v>13512</v>
      </c>
      <c r="E8" s="149">
        <v>15648</v>
      </c>
      <c r="F8" s="149">
        <v>17418</v>
      </c>
      <c r="G8" s="149">
        <v>21196</v>
      </c>
      <c r="H8" s="149">
        <v>22221</v>
      </c>
      <c r="I8" s="149">
        <v>22254</v>
      </c>
      <c r="J8" s="149">
        <v>25259</v>
      </c>
      <c r="K8" s="149">
        <v>30444</v>
      </c>
      <c r="L8" s="149">
        <v>32392</v>
      </c>
      <c r="M8" s="149">
        <v>35043</v>
      </c>
      <c r="N8" s="149">
        <v>37711</v>
      </c>
      <c r="O8" s="149">
        <v>39047</v>
      </c>
      <c r="P8" s="149">
        <v>41068</v>
      </c>
      <c r="Q8" s="149">
        <v>43463</v>
      </c>
      <c r="R8" s="149">
        <v>46401</v>
      </c>
      <c r="S8" s="149">
        <v>48113</v>
      </c>
      <c r="T8" s="149">
        <v>51868</v>
      </c>
      <c r="U8" s="16"/>
      <c r="V8" s="16"/>
      <c r="W8" s="16"/>
    </row>
    <row r="9" spans="1:23" ht="27.6" customHeight="1">
      <c r="A9" s="148" t="s">
        <v>807</v>
      </c>
      <c r="B9" s="149">
        <v>3346</v>
      </c>
      <c r="C9" s="149">
        <v>4101</v>
      </c>
      <c r="D9" s="149">
        <v>5086</v>
      </c>
      <c r="E9" s="149">
        <v>6094</v>
      </c>
      <c r="F9" s="149">
        <v>6931</v>
      </c>
      <c r="G9" s="149">
        <v>8943</v>
      </c>
      <c r="H9" s="149">
        <v>9922</v>
      </c>
      <c r="I9" s="149">
        <v>10496</v>
      </c>
      <c r="J9" s="149">
        <v>12296</v>
      </c>
      <c r="K9" s="149">
        <v>15045</v>
      </c>
      <c r="L9" s="149">
        <v>16596</v>
      </c>
      <c r="M9" s="149">
        <v>18069</v>
      </c>
      <c r="N9" s="149">
        <v>20056</v>
      </c>
      <c r="O9" s="149">
        <v>21817</v>
      </c>
      <c r="P9" s="149">
        <v>23550</v>
      </c>
      <c r="Q9" s="149">
        <v>25052</v>
      </c>
      <c r="R9" s="149">
        <v>25838</v>
      </c>
      <c r="S9" s="149">
        <v>25965</v>
      </c>
      <c r="T9" s="149">
        <v>28155</v>
      </c>
      <c r="U9" s="16"/>
      <c r="V9" s="16"/>
      <c r="W9" s="16"/>
    </row>
    <row r="10" spans="1:23" ht="27.6" customHeight="1">
      <c r="A10" s="148" t="s">
        <v>809</v>
      </c>
      <c r="B10" s="149">
        <v>2633</v>
      </c>
      <c r="C10" s="149">
        <v>3107</v>
      </c>
      <c r="D10" s="149">
        <v>3628</v>
      </c>
      <c r="E10" s="149">
        <v>4469</v>
      </c>
      <c r="F10" s="149">
        <v>5066</v>
      </c>
      <c r="G10" s="149">
        <v>6382</v>
      </c>
      <c r="H10" s="149">
        <v>7177</v>
      </c>
      <c r="I10" s="149">
        <v>7837</v>
      </c>
      <c r="J10" s="149">
        <v>9388</v>
      </c>
      <c r="K10" s="149">
        <v>12060</v>
      </c>
      <c r="L10" s="149">
        <v>13566</v>
      </c>
      <c r="M10" s="149">
        <v>15612</v>
      </c>
      <c r="N10" s="149">
        <v>17600</v>
      </c>
      <c r="O10" s="149">
        <v>19572</v>
      </c>
      <c r="P10" s="149">
        <v>21635</v>
      </c>
      <c r="Q10" s="149">
        <v>23484</v>
      </c>
      <c r="R10" s="149">
        <v>25160</v>
      </c>
      <c r="S10" s="149">
        <v>26208</v>
      </c>
      <c r="T10" s="149">
        <v>29022</v>
      </c>
      <c r="U10" s="16"/>
      <c r="V10" s="16"/>
      <c r="W10" s="16"/>
    </row>
    <row r="11" spans="1:23" ht="27.6" customHeight="1">
      <c r="A11" s="148" t="s">
        <v>810</v>
      </c>
      <c r="B11" s="149">
        <v>1657</v>
      </c>
      <c r="C11" s="149">
        <v>2232</v>
      </c>
      <c r="D11" s="149">
        <v>2788</v>
      </c>
      <c r="E11" s="149">
        <v>3437</v>
      </c>
      <c r="F11" s="149">
        <v>3975</v>
      </c>
      <c r="G11" s="149">
        <v>4899</v>
      </c>
      <c r="H11" s="149">
        <v>5339</v>
      </c>
      <c r="I11" s="149">
        <v>5497</v>
      </c>
      <c r="J11" s="149">
        <v>6669</v>
      </c>
      <c r="K11" s="149">
        <v>8370</v>
      </c>
      <c r="L11" s="149">
        <v>9371</v>
      </c>
      <c r="M11" s="149">
        <v>10756</v>
      </c>
      <c r="N11" s="149">
        <v>12450</v>
      </c>
      <c r="O11" s="149">
        <v>14016</v>
      </c>
      <c r="P11" s="149">
        <v>16277</v>
      </c>
      <c r="Q11" s="149">
        <v>18597</v>
      </c>
      <c r="R11" s="149">
        <v>20607</v>
      </c>
      <c r="S11" s="149">
        <v>22066</v>
      </c>
      <c r="T11" s="149">
        <v>25001</v>
      </c>
      <c r="U11" s="16"/>
      <c r="V11" s="16"/>
      <c r="W11" s="16"/>
    </row>
    <row r="12" spans="1:23" ht="27.6" customHeight="1">
      <c r="A12" s="148" t="s">
        <v>811</v>
      </c>
      <c r="B12" s="149">
        <v>668</v>
      </c>
      <c r="C12" s="149">
        <v>955</v>
      </c>
      <c r="D12" s="149">
        <v>1258</v>
      </c>
      <c r="E12" s="149">
        <v>1662</v>
      </c>
      <c r="F12" s="149">
        <v>2021</v>
      </c>
      <c r="G12" s="149">
        <v>2896</v>
      </c>
      <c r="H12" s="149">
        <v>3377</v>
      </c>
      <c r="I12" s="149">
        <v>3853</v>
      </c>
      <c r="J12" s="149">
        <v>4608</v>
      </c>
      <c r="K12" s="149">
        <v>5891</v>
      </c>
      <c r="L12" s="149">
        <v>6550</v>
      </c>
      <c r="M12" s="149">
        <v>7350</v>
      </c>
      <c r="N12" s="149">
        <v>8126</v>
      </c>
      <c r="O12" s="149">
        <v>9200</v>
      </c>
      <c r="P12" s="149">
        <v>10471</v>
      </c>
      <c r="Q12" s="149">
        <v>11738</v>
      </c>
      <c r="R12" s="149">
        <v>13282</v>
      </c>
      <c r="S12" s="149">
        <v>14657</v>
      </c>
      <c r="T12" s="149">
        <v>16953</v>
      </c>
      <c r="U12" s="16"/>
      <c r="V12" s="16"/>
      <c r="W12" s="16"/>
    </row>
    <row r="13" spans="1:23" ht="27.6" customHeight="1">
      <c r="A13" s="148" t="s">
        <v>830</v>
      </c>
      <c r="B13" s="150">
        <v>180</v>
      </c>
      <c r="C13" s="150">
        <v>256</v>
      </c>
      <c r="D13" s="150">
        <v>369</v>
      </c>
      <c r="E13" s="150">
        <v>541</v>
      </c>
      <c r="F13" s="150">
        <v>725</v>
      </c>
      <c r="G13" s="149">
        <v>1179</v>
      </c>
      <c r="H13" s="149">
        <v>1430</v>
      </c>
      <c r="I13" s="149">
        <v>1730</v>
      </c>
      <c r="J13" s="149">
        <v>2384</v>
      </c>
      <c r="K13" s="149">
        <v>3252</v>
      </c>
      <c r="L13" s="149">
        <v>3872</v>
      </c>
      <c r="M13" s="149">
        <v>4787</v>
      </c>
      <c r="N13" s="149">
        <v>6003</v>
      </c>
      <c r="O13" s="149">
        <v>7052</v>
      </c>
      <c r="P13" s="149">
        <v>8366</v>
      </c>
      <c r="Q13" s="149">
        <v>9344</v>
      </c>
      <c r="R13" s="149">
        <v>10650</v>
      </c>
      <c r="S13" s="149">
        <v>11679</v>
      </c>
      <c r="T13" s="149">
        <v>13978</v>
      </c>
      <c r="U13" s="16"/>
      <c r="V13" s="16"/>
      <c r="W13" s="16"/>
    </row>
    <row r="14" spans="1:23" ht="27.6" customHeight="1">
      <c r="A14" s="151" t="s">
        <v>831</v>
      </c>
      <c r="B14" s="152">
        <v>2</v>
      </c>
      <c r="C14" s="152">
        <v>4</v>
      </c>
      <c r="D14" s="152">
        <v>10</v>
      </c>
      <c r="E14" s="152">
        <v>12</v>
      </c>
      <c r="F14" s="152">
        <v>14</v>
      </c>
      <c r="G14" s="152">
        <v>43</v>
      </c>
      <c r="H14" s="152">
        <v>52</v>
      </c>
      <c r="I14" s="152">
        <v>62</v>
      </c>
      <c r="J14" s="152">
        <v>68</v>
      </c>
      <c r="K14" s="152">
        <v>92</v>
      </c>
      <c r="L14" s="152">
        <v>124</v>
      </c>
      <c r="M14" s="152">
        <v>181</v>
      </c>
      <c r="N14" s="152">
        <v>219</v>
      </c>
      <c r="O14" s="152">
        <v>313</v>
      </c>
      <c r="P14" s="152">
        <v>354</v>
      </c>
      <c r="Q14" s="152">
        <v>473</v>
      </c>
      <c r="R14" s="152">
        <v>599</v>
      </c>
      <c r="S14" s="152">
        <v>724</v>
      </c>
      <c r="T14" s="152">
        <v>933</v>
      </c>
      <c r="U14" s="16"/>
      <c r="V14" s="16"/>
      <c r="W14" s="16"/>
    </row>
    <row r="15" spans="1:23" ht="27.6" customHeight="1">
      <c r="A15" s="16"/>
      <c r="B15" s="16"/>
      <c r="C15" s="16"/>
      <c r="D15" s="16"/>
      <c r="E15" s="16"/>
      <c r="F15" s="16"/>
      <c r="G15" s="16"/>
      <c r="H15" s="16"/>
      <c r="I15" s="16"/>
      <c r="J15" s="16"/>
      <c r="K15" s="16"/>
      <c r="L15" s="16"/>
      <c r="M15" s="16"/>
      <c r="N15" s="16"/>
      <c r="O15" s="16"/>
      <c r="P15" s="16"/>
      <c r="Q15" s="16"/>
      <c r="R15" s="16"/>
      <c r="S15" s="16"/>
      <c r="T15" s="16"/>
      <c r="U15" s="16"/>
      <c r="V15" s="16"/>
      <c r="W15" s="16"/>
    </row>
    <row r="16" spans="1:23" ht="27.6" customHeight="1">
      <c r="A16" s="119" t="s">
        <v>783</v>
      </c>
      <c r="B16" s="62">
        <v>2001</v>
      </c>
      <c r="C16" s="62">
        <v>2002</v>
      </c>
      <c r="D16" s="62">
        <v>2003</v>
      </c>
      <c r="E16" s="62">
        <v>2004</v>
      </c>
      <c r="F16" s="62">
        <v>2005</v>
      </c>
      <c r="G16" s="62">
        <v>2006</v>
      </c>
      <c r="H16" s="62">
        <v>2007</v>
      </c>
      <c r="I16" s="62">
        <v>2008</v>
      </c>
      <c r="J16" s="62">
        <v>2009</v>
      </c>
      <c r="K16" s="62">
        <v>2010</v>
      </c>
      <c r="L16" s="62">
        <v>2011</v>
      </c>
      <c r="M16" s="62">
        <v>2012</v>
      </c>
      <c r="N16" s="62">
        <v>2013</v>
      </c>
      <c r="O16" s="62">
        <v>2014</v>
      </c>
      <c r="P16" s="62">
        <v>2015</v>
      </c>
      <c r="Q16" s="62">
        <v>2016</v>
      </c>
      <c r="R16" s="62">
        <v>2017</v>
      </c>
      <c r="S16" s="62">
        <v>2018</v>
      </c>
      <c r="T16" s="62">
        <v>2019</v>
      </c>
      <c r="U16" s="153">
        <v>2020</v>
      </c>
      <c r="V16" s="46">
        <v>2021</v>
      </c>
      <c r="W16" s="16"/>
    </row>
    <row r="17" spans="1:23" ht="27.6" customHeight="1">
      <c r="A17" s="29" t="s">
        <v>825</v>
      </c>
      <c r="B17" s="147">
        <v>388</v>
      </c>
      <c r="C17" s="147">
        <v>389</v>
      </c>
      <c r="D17" s="147">
        <v>308</v>
      </c>
      <c r="E17" s="147">
        <v>274</v>
      </c>
      <c r="F17" s="147">
        <v>253</v>
      </c>
      <c r="G17" s="147">
        <v>227</v>
      </c>
      <c r="H17" s="147">
        <v>232</v>
      </c>
      <c r="I17" s="147">
        <v>215</v>
      </c>
      <c r="J17" s="147">
        <v>215</v>
      </c>
      <c r="K17" s="147">
        <v>179</v>
      </c>
      <c r="L17" s="147">
        <v>183</v>
      </c>
      <c r="M17" s="147">
        <v>215</v>
      </c>
      <c r="N17" s="147">
        <v>210</v>
      </c>
      <c r="O17" s="147">
        <v>226</v>
      </c>
      <c r="P17" s="147">
        <v>207</v>
      </c>
      <c r="Q17" s="147">
        <v>188</v>
      </c>
      <c r="R17" s="147">
        <v>171</v>
      </c>
      <c r="S17" s="147">
        <v>156</v>
      </c>
      <c r="T17" s="147">
        <v>155</v>
      </c>
      <c r="U17" s="154">
        <v>143</v>
      </c>
      <c r="V17" s="155">
        <v>154</v>
      </c>
      <c r="W17" s="16"/>
    </row>
    <row r="18" spans="1:23" ht="27.6" customHeight="1">
      <c r="A18" s="156" t="s">
        <v>826</v>
      </c>
      <c r="B18" s="149">
        <v>2572</v>
      </c>
      <c r="C18" s="149">
        <v>2427</v>
      </c>
      <c r="D18" s="149">
        <v>2246</v>
      </c>
      <c r="E18" s="149">
        <v>2039</v>
      </c>
      <c r="F18" s="149">
        <v>1842</v>
      </c>
      <c r="G18" s="149">
        <v>1653</v>
      </c>
      <c r="H18" s="149">
        <v>1571</v>
      </c>
      <c r="I18" s="149">
        <v>1454</v>
      </c>
      <c r="J18" s="149">
        <v>1346</v>
      </c>
      <c r="K18" s="149">
        <v>1260</v>
      </c>
      <c r="L18" s="149">
        <v>1221</v>
      </c>
      <c r="M18" s="149">
        <v>1119</v>
      </c>
      <c r="N18" s="149">
        <v>1027</v>
      </c>
      <c r="O18" s="149">
        <v>928</v>
      </c>
      <c r="P18" s="149">
        <v>866</v>
      </c>
      <c r="Q18" s="149">
        <v>816</v>
      </c>
      <c r="R18" s="149">
        <v>834</v>
      </c>
      <c r="S18" s="149">
        <v>777</v>
      </c>
      <c r="T18" s="149">
        <v>716</v>
      </c>
      <c r="U18" s="157">
        <v>705</v>
      </c>
      <c r="V18" s="155">
        <v>668</v>
      </c>
      <c r="W18" s="16"/>
    </row>
    <row r="19" spans="1:23" ht="27.6" customHeight="1">
      <c r="A19" s="156" t="s">
        <v>827</v>
      </c>
      <c r="B19" s="149">
        <v>8910</v>
      </c>
      <c r="C19" s="149">
        <v>8896</v>
      </c>
      <c r="D19" s="149">
        <v>8860</v>
      </c>
      <c r="E19" s="149">
        <v>8681</v>
      </c>
      <c r="F19" s="149">
        <v>8228</v>
      </c>
      <c r="G19" s="149">
        <v>8371</v>
      </c>
      <c r="H19" s="149">
        <v>8235</v>
      </c>
      <c r="I19" s="149">
        <v>7960</v>
      </c>
      <c r="J19" s="149">
        <v>7687</v>
      </c>
      <c r="K19" s="149">
        <v>7312</v>
      </c>
      <c r="L19" s="149">
        <v>7009</v>
      </c>
      <c r="M19" s="149">
        <v>6674</v>
      </c>
      <c r="N19" s="149">
        <v>6251</v>
      </c>
      <c r="O19" s="149">
        <v>5789</v>
      </c>
      <c r="P19" s="149">
        <v>5459</v>
      </c>
      <c r="Q19" s="149">
        <v>5206</v>
      </c>
      <c r="R19" s="149">
        <v>4891</v>
      </c>
      <c r="S19" s="149">
        <v>4721</v>
      </c>
      <c r="T19" s="149">
        <v>4458</v>
      </c>
      <c r="U19" s="157">
        <v>4352</v>
      </c>
      <c r="V19" s="158">
        <v>4235</v>
      </c>
      <c r="W19" s="16"/>
    </row>
    <row r="20" spans="1:23" ht="27.6" customHeight="1">
      <c r="A20" s="156" t="s">
        <v>828</v>
      </c>
      <c r="B20" s="149">
        <v>22601</v>
      </c>
      <c r="C20" s="149">
        <v>21895</v>
      </c>
      <c r="D20" s="149">
        <v>21227</v>
      </c>
      <c r="E20" s="149">
        <v>20454</v>
      </c>
      <c r="F20" s="149">
        <v>19798</v>
      </c>
      <c r="G20" s="149">
        <v>19530</v>
      </c>
      <c r="H20" s="149">
        <v>20203</v>
      </c>
      <c r="I20" s="149">
        <v>20385</v>
      </c>
      <c r="J20" s="149">
        <v>20690</v>
      </c>
      <c r="K20" s="149">
        <v>20999</v>
      </c>
      <c r="L20" s="149">
        <v>21360</v>
      </c>
      <c r="M20" s="149">
        <v>21534</v>
      </c>
      <c r="N20" s="149">
        <v>21837</v>
      </c>
      <c r="O20" s="149">
        <v>21901</v>
      </c>
      <c r="P20" s="149">
        <v>21674</v>
      </c>
      <c r="Q20" s="149">
        <v>22365</v>
      </c>
      <c r="R20" s="149">
        <v>21842</v>
      </c>
      <c r="S20" s="149">
        <v>21459</v>
      </c>
      <c r="T20" s="149">
        <v>21034</v>
      </c>
      <c r="U20" s="157">
        <v>20384</v>
      </c>
      <c r="V20" s="158">
        <v>19437</v>
      </c>
      <c r="W20" s="16"/>
    </row>
    <row r="21" spans="1:23" ht="27.6" customHeight="1">
      <c r="A21" s="156" t="s">
        <v>829</v>
      </c>
      <c r="B21" s="149">
        <v>53261</v>
      </c>
      <c r="C21" s="149">
        <v>54600</v>
      </c>
      <c r="D21" s="149">
        <v>55504</v>
      </c>
      <c r="E21" s="149">
        <v>55390</v>
      </c>
      <c r="F21" s="149">
        <v>55779</v>
      </c>
      <c r="G21" s="149">
        <v>56711</v>
      </c>
      <c r="H21" s="149">
        <v>55424</v>
      </c>
      <c r="I21" s="149">
        <v>52730</v>
      </c>
      <c r="J21" s="149">
        <v>49874</v>
      </c>
      <c r="K21" s="149">
        <v>47261</v>
      </c>
      <c r="L21" s="149">
        <v>45802</v>
      </c>
      <c r="M21" s="149">
        <v>44593</v>
      </c>
      <c r="N21" s="149">
        <v>43933</v>
      </c>
      <c r="O21" s="149">
        <v>43263</v>
      </c>
      <c r="P21" s="149">
        <v>43064</v>
      </c>
      <c r="Q21" s="149">
        <v>43195</v>
      </c>
      <c r="R21" s="149">
        <v>44003</v>
      </c>
      <c r="S21" s="149">
        <v>44661</v>
      </c>
      <c r="T21" s="149">
        <v>45472</v>
      </c>
      <c r="U21" s="157">
        <v>46539</v>
      </c>
      <c r="V21" s="158">
        <v>46953</v>
      </c>
      <c r="W21" s="16"/>
    </row>
    <row r="22" spans="1:23" ht="27.6" customHeight="1">
      <c r="A22" s="156" t="s">
        <v>807</v>
      </c>
      <c r="B22" s="149">
        <v>29890</v>
      </c>
      <c r="C22" s="149">
        <v>31358</v>
      </c>
      <c r="D22" s="149">
        <v>33417</v>
      </c>
      <c r="E22" s="149">
        <v>34975</v>
      </c>
      <c r="F22" s="149">
        <v>33666</v>
      </c>
      <c r="G22" s="149">
        <v>33492</v>
      </c>
      <c r="H22" s="149">
        <v>36939</v>
      </c>
      <c r="I22" s="149">
        <v>39849</v>
      </c>
      <c r="J22" s="149">
        <v>42982</v>
      </c>
      <c r="K22" s="149">
        <v>46894</v>
      </c>
      <c r="L22" s="149">
        <v>48955</v>
      </c>
      <c r="M22" s="149">
        <v>47162</v>
      </c>
      <c r="N22" s="149">
        <v>44032</v>
      </c>
      <c r="O22" s="149">
        <v>40352</v>
      </c>
      <c r="P22" s="149">
        <v>37925</v>
      </c>
      <c r="Q22" s="149">
        <v>36197</v>
      </c>
      <c r="R22" s="149" t="s">
        <v>832</v>
      </c>
      <c r="S22" s="149">
        <v>33453</v>
      </c>
      <c r="T22" s="149">
        <v>32708</v>
      </c>
      <c r="U22" s="157">
        <v>31840</v>
      </c>
      <c r="V22" s="158">
        <v>31427</v>
      </c>
      <c r="W22" s="16"/>
    </row>
    <row r="23" spans="1:23" ht="27.6" customHeight="1">
      <c r="A23" s="156" t="s">
        <v>809</v>
      </c>
      <c r="B23" s="149">
        <v>30473</v>
      </c>
      <c r="C23" s="149">
        <v>32733</v>
      </c>
      <c r="D23" s="149">
        <v>33747</v>
      </c>
      <c r="E23" s="149">
        <v>34759</v>
      </c>
      <c r="F23" s="149">
        <v>35290</v>
      </c>
      <c r="G23" s="149">
        <v>37469</v>
      </c>
      <c r="H23" s="149">
        <v>39521</v>
      </c>
      <c r="I23" s="149">
        <v>41922</v>
      </c>
      <c r="J23" s="149">
        <v>43932</v>
      </c>
      <c r="K23" s="149">
        <v>43160</v>
      </c>
      <c r="L23" s="149">
        <v>42203</v>
      </c>
      <c r="M23" s="149">
        <v>45664</v>
      </c>
      <c r="N23" s="149">
        <v>49118</v>
      </c>
      <c r="O23" s="149">
        <v>52259</v>
      </c>
      <c r="P23" s="149">
        <v>55981</v>
      </c>
      <c r="Q23" s="149">
        <v>58289</v>
      </c>
      <c r="R23" s="149" t="s">
        <v>833</v>
      </c>
      <c r="S23" s="149">
        <v>52064</v>
      </c>
      <c r="T23" s="149">
        <v>48274</v>
      </c>
      <c r="U23" s="157">
        <v>45558</v>
      </c>
      <c r="V23" s="158">
        <v>42883</v>
      </c>
      <c r="W23" s="16"/>
    </row>
    <row r="24" spans="1:23" ht="27.6" customHeight="1">
      <c r="A24" s="156" t="s">
        <v>810</v>
      </c>
      <c r="B24" s="149">
        <v>26212</v>
      </c>
      <c r="C24" s="149">
        <v>28638</v>
      </c>
      <c r="D24" s="149">
        <v>30564</v>
      </c>
      <c r="E24" s="149">
        <v>32198</v>
      </c>
      <c r="F24" s="149">
        <v>33966</v>
      </c>
      <c r="G24" s="149">
        <v>35862</v>
      </c>
      <c r="H24" s="149">
        <v>38861</v>
      </c>
      <c r="I24" s="149">
        <v>40096</v>
      </c>
      <c r="J24" s="149">
        <v>41173</v>
      </c>
      <c r="K24" s="149">
        <v>42638</v>
      </c>
      <c r="L24" s="149">
        <v>44581</v>
      </c>
      <c r="M24" s="149">
        <v>45430</v>
      </c>
      <c r="N24" s="149">
        <v>47622</v>
      </c>
      <c r="O24" s="149">
        <v>49367</v>
      </c>
      <c r="P24" s="149">
        <v>47728</v>
      </c>
      <c r="Q24" s="149">
        <v>47143</v>
      </c>
      <c r="R24" s="149" t="s">
        <v>834</v>
      </c>
      <c r="S24" s="149">
        <v>54318</v>
      </c>
      <c r="T24" s="149">
        <v>58433</v>
      </c>
      <c r="U24" s="157">
        <v>62910</v>
      </c>
      <c r="V24" s="158">
        <v>64221</v>
      </c>
      <c r="W24" s="16"/>
    </row>
    <row r="25" spans="1:23" ht="27.6" customHeight="1">
      <c r="A25" s="156" t="s">
        <v>811</v>
      </c>
      <c r="B25" s="149">
        <v>18466</v>
      </c>
      <c r="C25" s="149">
        <v>20961</v>
      </c>
      <c r="D25" s="149">
        <v>23248</v>
      </c>
      <c r="E25" s="149">
        <v>25272</v>
      </c>
      <c r="F25" s="149">
        <v>26767</v>
      </c>
      <c r="G25" s="149">
        <v>28552</v>
      </c>
      <c r="H25" s="149">
        <v>31638</v>
      </c>
      <c r="I25" s="149">
        <v>33565</v>
      </c>
      <c r="J25" s="149">
        <v>35605</v>
      </c>
      <c r="K25" s="149">
        <v>37951</v>
      </c>
      <c r="L25" s="149">
        <v>39700</v>
      </c>
      <c r="M25" s="149">
        <v>41255</v>
      </c>
      <c r="N25" s="149">
        <v>41937</v>
      </c>
      <c r="O25" s="149">
        <v>42251</v>
      </c>
      <c r="P25" s="149">
        <v>43032</v>
      </c>
      <c r="Q25" s="149">
        <v>45215</v>
      </c>
      <c r="R25" s="149" t="s">
        <v>835</v>
      </c>
      <c r="S25" s="149">
        <v>48836</v>
      </c>
      <c r="T25" s="149">
        <v>51316</v>
      </c>
      <c r="U25" s="157">
        <v>49961</v>
      </c>
      <c r="V25" s="158">
        <v>48330</v>
      </c>
      <c r="W25" s="16"/>
    </row>
    <row r="26" spans="1:23" ht="27.6" customHeight="1">
      <c r="A26" s="156" t="s">
        <v>830</v>
      </c>
      <c r="B26" s="149">
        <v>15034</v>
      </c>
      <c r="C26" s="149">
        <v>16785</v>
      </c>
      <c r="D26" s="149">
        <v>18714</v>
      </c>
      <c r="E26" s="149">
        <v>20639</v>
      </c>
      <c r="F26" s="149">
        <v>22765</v>
      </c>
      <c r="G26" s="149">
        <v>25663</v>
      </c>
      <c r="H26" s="149">
        <v>29090</v>
      </c>
      <c r="I26" s="149">
        <v>32133</v>
      </c>
      <c r="J26" s="149">
        <v>35174</v>
      </c>
      <c r="K26" s="149">
        <v>38028</v>
      </c>
      <c r="L26" s="149">
        <v>40681</v>
      </c>
      <c r="M26" s="149">
        <v>43578</v>
      </c>
      <c r="N26" s="149">
        <v>46210</v>
      </c>
      <c r="O26" s="149">
        <v>48746</v>
      </c>
      <c r="P26" s="149">
        <v>51716</v>
      </c>
      <c r="Q26" s="149">
        <v>54398</v>
      </c>
      <c r="R26" s="149">
        <v>57116</v>
      </c>
      <c r="S26" s="149">
        <v>59392</v>
      </c>
      <c r="T26" s="149">
        <v>61872</v>
      </c>
      <c r="U26" s="157">
        <v>65505</v>
      </c>
      <c r="V26" s="158">
        <v>68336</v>
      </c>
      <c r="W26" s="16"/>
    </row>
    <row r="27" spans="1:23" ht="27.6" customHeight="1">
      <c r="A27" s="159" t="s">
        <v>831</v>
      </c>
      <c r="B27" s="152">
        <v>984</v>
      </c>
      <c r="C27" s="160">
        <v>1284</v>
      </c>
      <c r="D27" s="160">
        <v>1550</v>
      </c>
      <c r="E27" s="160">
        <v>1824</v>
      </c>
      <c r="F27" s="160">
        <v>2100</v>
      </c>
      <c r="G27" s="160">
        <v>2363</v>
      </c>
      <c r="H27" s="160">
        <v>2636</v>
      </c>
      <c r="I27" s="160">
        <v>2924</v>
      </c>
      <c r="J27" s="160">
        <v>3301</v>
      </c>
      <c r="K27" s="160">
        <v>3762</v>
      </c>
      <c r="L27" s="160">
        <v>4036</v>
      </c>
      <c r="M27" s="160">
        <v>4314</v>
      </c>
      <c r="N27" s="160">
        <v>4736</v>
      </c>
      <c r="O27" s="160">
        <v>5005</v>
      </c>
      <c r="P27" s="160">
        <v>5560</v>
      </c>
      <c r="Q27" s="160">
        <v>6095</v>
      </c>
      <c r="R27" s="160">
        <v>6674</v>
      </c>
      <c r="S27" s="160">
        <v>7499</v>
      </c>
      <c r="T27" s="160">
        <v>8161</v>
      </c>
      <c r="U27" s="161">
        <v>8862</v>
      </c>
      <c r="V27" s="162">
        <v>9535</v>
      </c>
      <c r="W27" s="16"/>
    </row>
    <row r="28" spans="1:23" ht="27.6" customHeight="1">
      <c r="A28" s="135" t="s">
        <v>820</v>
      </c>
      <c r="B28" s="16"/>
      <c r="C28" s="16"/>
      <c r="D28" s="16"/>
      <c r="E28" s="16"/>
      <c r="F28" s="16"/>
      <c r="G28" s="16"/>
      <c r="H28" s="16"/>
      <c r="I28" s="16"/>
      <c r="J28" s="16"/>
      <c r="K28" s="16"/>
      <c r="L28" s="16"/>
      <c r="M28" s="16"/>
      <c r="N28" s="16"/>
      <c r="O28" s="16"/>
      <c r="P28" s="16"/>
      <c r="Q28" s="16"/>
      <c r="R28" s="16"/>
      <c r="S28" s="58"/>
      <c r="T28" s="16"/>
      <c r="U28" s="16"/>
      <c r="V28" s="16"/>
      <c r="W28" s="16"/>
    </row>
  </sheetData>
  <mergeCells count="1">
    <mergeCell ref="A1:T1"/>
  </mergeCells>
  <phoneticPr fontId="3"/>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82AED-4542-41AF-AD71-9B667479AC45}">
  <dimension ref="A1:O25"/>
  <sheetViews>
    <sheetView workbookViewId="0">
      <selection activeCell="L8" sqref="L8"/>
    </sheetView>
  </sheetViews>
  <sheetFormatPr defaultRowHeight="14.4"/>
  <cols>
    <col min="1" max="1" width="16.375" style="1" customWidth="1"/>
    <col min="2" max="7" width="14.5" style="1" customWidth="1"/>
    <col min="8" max="9" width="8.625" style="1" bestFit="1" customWidth="1"/>
    <col min="10" max="10" width="9" style="1" bestFit="1" customWidth="1"/>
    <col min="11" max="11" width="9.375" style="1"/>
    <col min="12" max="12" width="9" style="1" bestFit="1" customWidth="1"/>
    <col min="13" max="13" width="7.875" style="1" bestFit="1" customWidth="1"/>
    <col min="14" max="14" width="10.625" style="1" bestFit="1" customWidth="1"/>
    <col min="15" max="256" width="9.375" style="1"/>
    <col min="257" max="257" width="12.125" style="1" customWidth="1"/>
    <col min="258" max="263" width="14.5" style="1" customWidth="1"/>
    <col min="264" max="265" width="8.625" style="1" bestFit="1" customWidth="1"/>
    <col min="266" max="266" width="9" style="1" bestFit="1" customWidth="1"/>
    <col min="267" max="267" width="9.375" style="1"/>
    <col min="268" max="268" width="9" style="1" bestFit="1" customWidth="1"/>
    <col min="269" max="269" width="7.875" style="1" bestFit="1" customWidth="1"/>
    <col min="270" max="270" width="10.625" style="1" bestFit="1" customWidth="1"/>
    <col min="271" max="512" width="9.375" style="1"/>
    <col min="513" max="513" width="12.125" style="1" customWidth="1"/>
    <col min="514" max="519" width="14.5" style="1" customWidth="1"/>
    <col min="520" max="521" width="8.625" style="1" bestFit="1" customWidth="1"/>
    <col min="522" max="522" width="9" style="1" bestFit="1" customWidth="1"/>
    <col min="523" max="523" width="9.375" style="1"/>
    <col min="524" max="524" width="9" style="1" bestFit="1" customWidth="1"/>
    <col min="525" max="525" width="7.875" style="1" bestFit="1" customWidth="1"/>
    <col min="526" max="526" width="10.625" style="1" bestFit="1" customWidth="1"/>
    <col min="527" max="768" width="9.375" style="1"/>
    <col min="769" max="769" width="12.125" style="1" customWidth="1"/>
    <col min="770" max="775" width="14.5" style="1" customWidth="1"/>
    <col min="776" max="777" width="8.625" style="1" bestFit="1" customWidth="1"/>
    <col min="778" max="778" width="9" style="1" bestFit="1" customWidth="1"/>
    <col min="779" max="779" width="9.375" style="1"/>
    <col min="780" max="780" width="9" style="1" bestFit="1" customWidth="1"/>
    <col min="781" max="781" width="7.875" style="1" bestFit="1" customWidth="1"/>
    <col min="782" max="782" width="10.625" style="1" bestFit="1" customWidth="1"/>
    <col min="783" max="1024" width="9.375" style="1"/>
    <col min="1025" max="1025" width="12.125" style="1" customWidth="1"/>
    <col min="1026" max="1031" width="14.5" style="1" customWidth="1"/>
    <col min="1032" max="1033" width="8.625" style="1" bestFit="1" customWidth="1"/>
    <col min="1034" max="1034" width="9" style="1" bestFit="1" customWidth="1"/>
    <col min="1035" max="1035" width="9.375" style="1"/>
    <col min="1036" max="1036" width="9" style="1" bestFit="1" customWidth="1"/>
    <col min="1037" max="1037" width="7.875" style="1" bestFit="1" customWidth="1"/>
    <col min="1038" max="1038" width="10.625" style="1" bestFit="1" customWidth="1"/>
    <col min="1039" max="1280" width="9.375" style="1"/>
    <col min="1281" max="1281" width="12.125" style="1" customWidth="1"/>
    <col min="1282" max="1287" width="14.5" style="1" customWidth="1"/>
    <col min="1288" max="1289" width="8.625" style="1" bestFit="1" customWidth="1"/>
    <col min="1290" max="1290" width="9" style="1" bestFit="1" customWidth="1"/>
    <col min="1291" max="1291" width="9.375" style="1"/>
    <col min="1292" max="1292" width="9" style="1" bestFit="1" customWidth="1"/>
    <col min="1293" max="1293" width="7.875" style="1" bestFit="1" customWidth="1"/>
    <col min="1294" max="1294" width="10.625" style="1" bestFit="1" customWidth="1"/>
    <col min="1295" max="1536" width="9.375" style="1"/>
    <col min="1537" max="1537" width="12.125" style="1" customWidth="1"/>
    <col min="1538" max="1543" width="14.5" style="1" customWidth="1"/>
    <col min="1544" max="1545" width="8.625" style="1" bestFit="1" customWidth="1"/>
    <col min="1546" max="1546" width="9" style="1" bestFit="1" customWidth="1"/>
    <col min="1547" max="1547" width="9.375" style="1"/>
    <col min="1548" max="1548" width="9" style="1" bestFit="1" customWidth="1"/>
    <col min="1549" max="1549" width="7.875" style="1" bestFit="1" customWidth="1"/>
    <col min="1550" max="1550" width="10.625" style="1" bestFit="1" customWidth="1"/>
    <col min="1551" max="1792" width="9.375" style="1"/>
    <col min="1793" max="1793" width="12.125" style="1" customWidth="1"/>
    <col min="1794" max="1799" width="14.5" style="1" customWidth="1"/>
    <col min="1800" max="1801" width="8.625" style="1" bestFit="1" customWidth="1"/>
    <col min="1802" max="1802" width="9" style="1" bestFit="1" customWidth="1"/>
    <col min="1803" max="1803" width="9.375" style="1"/>
    <col min="1804" max="1804" width="9" style="1" bestFit="1" customWidth="1"/>
    <col min="1805" max="1805" width="7.875" style="1" bestFit="1" customWidth="1"/>
    <col min="1806" max="1806" width="10.625" style="1" bestFit="1" customWidth="1"/>
    <col min="1807" max="2048" width="9.375" style="1"/>
    <col min="2049" max="2049" width="12.125" style="1" customWidth="1"/>
    <col min="2050" max="2055" width="14.5" style="1" customWidth="1"/>
    <col min="2056" max="2057" width="8.625" style="1" bestFit="1" customWidth="1"/>
    <col min="2058" max="2058" width="9" style="1" bestFit="1" customWidth="1"/>
    <col min="2059" max="2059" width="9.375" style="1"/>
    <col min="2060" max="2060" width="9" style="1" bestFit="1" customWidth="1"/>
    <col min="2061" max="2061" width="7.875" style="1" bestFit="1" customWidth="1"/>
    <col min="2062" max="2062" width="10.625" style="1" bestFit="1" customWidth="1"/>
    <col min="2063" max="2304" width="9.375" style="1"/>
    <col min="2305" max="2305" width="12.125" style="1" customWidth="1"/>
    <col min="2306" max="2311" width="14.5" style="1" customWidth="1"/>
    <col min="2312" max="2313" width="8.625" style="1" bestFit="1" customWidth="1"/>
    <col min="2314" max="2314" width="9" style="1" bestFit="1" customWidth="1"/>
    <col min="2315" max="2315" width="9.375" style="1"/>
    <col min="2316" max="2316" width="9" style="1" bestFit="1" customWidth="1"/>
    <col min="2317" max="2317" width="7.875" style="1" bestFit="1" customWidth="1"/>
    <col min="2318" max="2318" width="10.625" style="1" bestFit="1" customWidth="1"/>
    <col min="2319" max="2560" width="9.375" style="1"/>
    <col min="2561" max="2561" width="12.125" style="1" customWidth="1"/>
    <col min="2562" max="2567" width="14.5" style="1" customWidth="1"/>
    <col min="2568" max="2569" width="8.625" style="1" bestFit="1" customWidth="1"/>
    <col min="2570" max="2570" width="9" style="1" bestFit="1" customWidth="1"/>
    <col min="2571" max="2571" width="9.375" style="1"/>
    <col min="2572" max="2572" width="9" style="1" bestFit="1" customWidth="1"/>
    <col min="2573" max="2573" width="7.875" style="1" bestFit="1" customWidth="1"/>
    <col min="2574" max="2574" width="10.625" style="1" bestFit="1" customWidth="1"/>
    <col min="2575" max="2816" width="9.375" style="1"/>
    <col min="2817" max="2817" width="12.125" style="1" customWidth="1"/>
    <col min="2818" max="2823" width="14.5" style="1" customWidth="1"/>
    <col min="2824" max="2825" width="8.625" style="1" bestFit="1" customWidth="1"/>
    <col min="2826" max="2826" width="9" style="1" bestFit="1" customWidth="1"/>
    <col min="2827" max="2827" width="9.375" style="1"/>
    <col min="2828" max="2828" width="9" style="1" bestFit="1" customWidth="1"/>
    <col min="2829" max="2829" width="7.875" style="1" bestFit="1" customWidth="1"/>
    <col min="2830" max="2830" width="10.625" style="1" bestFit="1" customWidth="1"/>
    <col min="2831" max="3072" width="9.375" style="1"/>
    <col min="3073" max="3073" width="12.125" style="1" customWidth="1"/>
    <col min="3074" max="3079" width="14.5" style="1" customWidth="1"/>
    <col min="3080" max="3081" width="8.625" style="1" bestFit="1" customWidth="1"/>
    <col min="3082" max="3082" width="9" style="1" bestFit="1" customWidth="1"/>
    <col min="3083" max="3083" width="9.375" style="1"/>
    <col min="3084" max="3084" width="9" style="1" bestFit="1" customWidth="1"/>
    <col min="3085" max="3085" width="7.875" style="1" bestFit="1" customWidth="1"/>
    <col min="3086" max="3086" width="10.625" style="1" bestFit="1" customWidth="1"/>
    <col min="3087" max="3328" width="9.375" style="1"/>
    <col min="3329" max="3329" width="12.125" style="1" customWidth="1"/>
    <col min="3330" max="3335" width="14.5" style="1" customWidth="1"/>
    <col min="3336" max="3337" width="8.625" style="1" bestFit="1" customWidth="1"/>
    <col min="3338" max="3338" width="9" style="1" bestFit="1" customWidth="1"/>
    <col min="3339" max="3339" width="9.375" style="1"/>
    <col min="3340" max="3340" width="9" style="1" bestFit="1" customWidth="1"/>
    <col min="3341" max="3341" width="7.875" style="1" bestFit="1" customWidth="1"/>
    <col min="3342" max="3342" width="10.625" style="1" bestFit="1" customWidth="1"/>
    <col min="3343" max="3584" width="9.375" style="1"/>
    <col min="3585" max="3585" width="12.125" style="1" customWidth="1"/>
    <col min="3586" max="3591" width="14.5" style="1" customWidth="1"/>
    <col min="3592" max="3593" width="8.625" style="1" bestFit="1" customWidth="1"/>
    <col min="3594" max="3594" width="9" style="1" bestFit="1" customWidth="1"/>
    <col min="3595" max="3595" width="9.375" style="1"/>
    <col min="3596" max="3596" width="9" style="1" bestFit="1" customWidth="1"/>
    <col min="3597" max="3597" width="7.875" style="1" bestFit="1" customWidth="1"/>
    <col min="3598" max="3598" width="10.625" style="1" bestFit="1" customWidth="1"/>
    <col min="3599" max="3840" width="9.375" style="1"/>
    <col min="3841" max="3841" width="12.125" style="1" customWidth="1"/>
    <col min="3842" max="3847" width="14.5" style="1" customWidth="1"/>
    <col min="3848" max="3849" width="8.625" style="1" bestFit="1" customWidth="1"/>
    <col min="3850" max="3850" width="9" style="1" bestFit="1" customWidth="1"/>
    <col min="3851" max="3851" width="9.375" style="1"/>
    <col min="3852" max="3852" width="9" style="1" bestFit="1" customWidth="1"/>
    <col min="3853" max="3853" width="7.875" style="1" bestFit="1" customWidth="1"/>
    <col min="3854" max="3854" width="10.625" style="1" bestFit="1" customWidth="1"/>
    <col min="3855" max="4096" width="9.375" style="1"/>
    <col min="4097" max="4097" width="12.125" style="1" customWidth="1"/>
    <col min="4098" max="4103" width="14.5" style="1" customWidth="1"/>
    <col min="4104" max="4105" width="8.625" style="1" bestFit="1" customWidth="1"/>
    <col min="4106" max="4106" width="9" style="1" bestFit="1" customWidth="1"/>
    <col min="4107" max="4107" width="9.375" style="1"/>
    <col min="4108" max="4108" width="9" style="1" bestFit="1" customWidth="1"/>
    <col min="4109" max="4109" width="7.875" style="1" bestFit="1" customWidth="1"/>
    <col min="4110" max="4110" width="10.625" style="1" bestFit="1" customWidth="1"/>
    <col min="4111" max="4352" width="9.375" style="1"/>
    <col min="4353" max="4353" width="12.125" style="1" customWidth="1"/>
    <col min="4354" max="4359" width="14.5" style="1" customWidth="1"/>
    <col min="4360" max="4361" width="8.625" style="1" bestFit="1" customWidth="1"/>
    <col min="4362" max="4362" width="9" style="1" bestFit="1" customWidth="1"/>
    <col min="4363" max="4363" width="9.375" style="1"/>
    <col min="4364" max="4364" width="9" style="1" bestFit="1" customWidth="1"/>
    <col min="4365" max="4365" width="7.875" style="1" bestFit="1" customWidth="1"/>
    <col min="4366" max="4366" width="10.625" style="1" bestFit="1" customWidth="1"/>
    <col min="4367" max="4608" width="9.375" style="1"/>
    <col min="4609" max="4609" width="12.125" style="1" customWidth="1"/>
    <col min="4610" max="4615" width="14.5" style="1" customWidth="1"/>
    <col min="4616" max="4617" width="8.625" style="1" bestFit="1" customWidth="1"/>
    <col min="4618" max="4618" width="9" style="1" bestFit="1" customWidth="1"/>
    <col min="4619" max="4619" width="9.375" style="1"/>
    <col min="4620" max="4620" width="9" style="1" bestFit="1" customWidth="1"/>
    <col min="4621" max="4621" width="7.875" style="1" bestFit="1" customWidth="1"/>
    <col min="4622" max="4622" width="10.625" style="1" bestFit="1" customWidth="1"/>
    <col min="4623" max="4864" width="9.375" style="1"/>
    <col min="4865" max="4865" width="12.125" style="1" customWidth="1"/>
    <col min="4866" max="4871" width="14.5" style="1" customWidth="1"/>
    <col min="4872" max="4873" width="8.625" style="1" bestFit="1" customWidth="1"/>
    <col min="4874" max="4874" width="9" style="1" bestFit="1" customWidth="1"/>
    <col min="4875" max="4875" width="9.375" style="1"/>
    <col min="4876" max="4876" width="9" style="1" bestFit="1" customWidth="1"/>
    <col min="4877" max="4877" width="7.875" style="1" bestFit="1" customWidth="1"/>
    <col min="4878" max="4878" width="10.625" style="1" bestFit="1" customWidth="1"/>
    <col min="4879" max="5120" width="9.375" style="1"/>
    <col min="5121" max="5121" width="12.125" style="1" customWidth="1"/>
    <col min="5122" max="5127" width="14.5" style="1" customWidth="1"/>
    <col min="5128" max="5129" width="8.625" style="1" bestFit="1" customWidth="1"/>
    <col min="5130" max="5130" width="9" style="1" bestFit="1" customWidth="1"/>
    <col min="5131" max="5131" width="9.375" style="1"/>
    <col min="5132" max="5132" width="9" style="1" bestFit="1" customWidth="1"/>
    <col min="5133" max="5133" width="7.875" style="1" bestFit="1" customWidth="1"/>
    <col min="5134" max="5134" width="10.625" style="1" bestFit="1" customWidth="1"/>
    <col min="5135" max="5376" width="9.375" style="1"/>
    <col min="5377" max="5377" width="12.125" style="1" customWidth="1"/>
    <col min="5378" max="5383" width="14.5" style="1" customWidth="1"/>
    <col min="5384" max="5385" width="8.625" style="1" bestFit="1" customWidth="1"/>
    <col min="5386" max="5386" width="9" style="1" bestFit="1" customWidth="1"/>
    <col min="5387" max="5387" width="9.375" style="1"/>
    <col min="5388" max="5388" width="9" style="1" bestFit="1" customWidth="1"/>
    <col min="5389" max="5389" width="7.875" style="1" bestFit="1" customWidth="1"/>
    <col min="5390" max="5390" width="10.625" style="1" bestFit="1" customWidth="1"/>
    <col min="5391" max="5632" width="9.375" style="1"/>
    <col min="5633" max="5633" width="12.125" style="1" customWidth="1"/>
    <col min="5634" max="5639" width="14.5" style="1" customWidth="1"/>
    <col min="5640" max="5641" width="8.625" style="1" bestFit="1" customWidth="1"/>
    <col min="5642" max="5642" width="9" style="1" bestFit="1" customWidth="1"/>
    <col min="5643" max="5643" width="9.375" style="1"/>
    <col min="5644" max="5644" width="9" style="1" bestFit="1" customWidth="1"/>
    <col min="5645" max="5645" width="7.875" style="1" bestFit="1" customWidth="1"/>
    <col min="5646" max="5646" width="10.625" style="1" bestFit="1" customWidth="1"/>
    <col min="5647" max="5888" width="9.375" style="1"/>
    <col min="5889" max="5889" width="12.125" style="1" customWidth="1"/>
    <col min="5890" max="5895" width="14.5" style="1" customWidth="1"/>
    <col min="5896" max="5897" width="8.625" style="1" bestFit="1" customWidth="1"/>
    <col min="5898" max="5898" width="9" style="1" bestFit="1" customWidth="1"/>
    <col min="5899" max="5899" width="9.375" style="1"/>
    <col min="5900" max="5900" width="9" style="1" bestFit="1" customWidth="1"/>
    <col min="5901" max="5901" width="7.875" style="1" bestFit="1" customWidth="1"/>
    <col min="5902" max="5902" width="10.625" style="1" bestFit="1" customWidth="1"/>
    <col min="5903" max="6144" width="9.375" style="1"/>
    <col min="6145" max="6145" width="12.125" style="1" customWidth="1"/>
    <col min="6146" max="6151" width="14.5" style="1" customWidth="1"/>
    <col min="6152" max="6153" width="8.625" style="1" bestFit="1" customWidth="1"/>
    <col min="6154" max="6154" width="9" style="1" bestFit="1" customWidth="1"/>
    <col min="6155" max="6155" width="9.375" style="1"/>
    <col min="6156" max="6156" width="9" style="1" bestFit="1" customWidth="1"/>
    <col min="6157" max="6157" width="7.875" style="1" bestFit="1" customWidth="1"/>
    <col min="6158" max="6158" width="10.625" style="1" bestFit="1" customWidth="1"/>
    <col min="6159" max="6400" width="9.375" style="1"/>
    <col min="6401" max="6401" width="12.125" style="1" customWidth="1"/>
    <col min="6402" max="6407" width="14.5" style="1" customWidth="1"/>
    <col min="6408" max="6409" width="8.625" style="1" bestFit="1" customWidth="1"/>
    <col min="6410" max="6410" width="9" style="1" bestFit="1" customWidth="1"/>
    <col min="6411" max="6411" width="9.375" style="1"/>
    <col min="6412" max="6412" width="9" style="1" bestFit="1" customWidth="1"/>
    <col min="6413" max="6413" width="7.875" style="1" bestFit="1" customWidth="1"/>
    <col min="6414" max="6414" width="10.625" style="1" bestFit="1" customWidth="1"/>
    <col min="6415" max="6656" width="9.375" style="1"/>
    <col min="6657" max="6657" width="12.125" style="1" customWidth="1"/>
    <col min="6658" max="6663" width="14.5" style="1" customWidth="1"/>
    <col min="6664" max="6665" width="8.625" style="1" bestFit="1" customWidth="1"/>
    <col min="6666" max="6666" width="9" style="1" bestFit="1" customWidth="1"/>
    <col min="6667" max="6667" width="9.375" style="1"/>
    <col min="6668" max="6668" width="9" style="1" bestFit="1" customWidth="1"/>
    <col min="6669" max="6669" width="7.875" style="1" bestFit="1" customWidth="1"/>
    <col min="6670" max="6670" width="10.625" style="1" bestFit="1" customWidth="1"/>
    <col min="6671" max="6912" width="9.375" style="1"/>
    <col min="6913" max="6913" width="12.125" style="1" customWidth="1"/>
    <col min="6914" max="6919" width="14.5" style="1" customWidth="1"/>
    <col min="6920" max="6921" width="8.625" style="1" bestFit="1" customWidth="1"/>
    <col min="6922" max="6922" width="9" style="1" bestFit="1" customWidth="1"/>
    <col min="6923" max="6923" width="9.375" style="1"/>
    <col min="6924" max="6924" width="9" style="1" bestFit="1" customWidth="1"/>
    <col min="6925" max="6925" width="7.875" style="1" bestFit="1" customWidth="1"/>
    <col min="6926" max="6926" width="10.625" style="1" bestFit="1" customWidth="1"/>
    <col min="6927" max="7168" width="9.375" style="1"/>
    <col min="7169" max="7169" width="12.125" style="1" customWidth="1"/>
    <col min="7170" max="7175" width="14.5" style="1" customWidth="1"/>
    <col min="7176" max="7177" width="8.625" style="1" bestFit="1" customWidth="1"/>
    <col min="7178" max="7178" width="9" style="1" bestFit="1" customWidth="1"/>
    <col min="7179" max="7179" width="9.375" style="1"/>
    <col min="7180" max="7180" width="9" style="1" bestFit="1" customWidth="1"/>
    <col min="7181" max="7181" width="7.875" style="1" bestFit="1" customWidth="1"/>
    <col min="7182" max="7182" width="10.625" style="1" bestFit="1" customWidth="1"/>
    <col min="7183" max="7424" width="9.375" style="1"/>
    <col min="7425" max="7425" width="12.125" style="1" customWidth="1"/>
    <col min="7426" max="7431" width="14.5" style="1" customWidth="1"/>
    <col min="7432" max="7433" width="8.625" style="1" bestFit="1" customWidth="1"/>
    <col min="7434" max="7434" width="9" style="1" bestFit="1" customWidth="1"/>
    <col min="7435" max="7435" width="9.375" style="1"/>
    <col min="7436" max="7436" width="9" style="1" bestFit="1" customWidth="1"/>
    <col min="7437" max="7437" width="7.875" style="1" bestFit="1" customWidth="1"/>
    <col min="7438" max="7438" width="10.625" style="1" bestFit="1" customWidth="1"/>
    <col min="7439" max="7680" width="9.375" style="1"/>
    <col min="7681" max="7681" width="12.125" style="1" customWidth="1"/>
    <col min="7682" max="7687" width="14.5" style="1" customWidth="1"/>
    <col min="7688" max="7689" width="8.625" style="1" bestFit="1" customWidth="1"/>
    <col min="7690" max="7690" width="9" style="1" bestFit="1" customWidth="1"/>
    <col min="7691" max="7691" width="9.375" style="1"/>
    <col min="7692" max="7692" width="9" style="1" bestFit="1" customWidth="1"/>
    <col min="7693" max="7693" width="7.875" style="1" bestFit="1" customWidth="1"/>
    <col min="7694" max="7694" width="10.625" style="1" bestFit="1" customWidth="1"/>
    <col min="7695" max="7936" width="9.375" style="1"/>
    <col min="7937" max="7937" width="12.125" style="1" customWidth="1"/>
    <col min="7938" max="7943" width="14.5" style="1" customWidth="1"/>
    <col min="7944" max="7945" width="8.625" style="1" bestFit="1" customWidth="1"/>
    <col min="7946" max="7946" width="9" style="1" bestFit="1" customWidth="1"/>
    <col min="7947" max="7947" width="9.375" style="1"/>
    <col min="7948" max="7948" width="9" style="1" bestFit="1" customWidth="1"/>
    <col min="7949" max="7949" width="7.875" style="1" bestFit="1" customWidth="1"/>
    <col min="7950" max="7950" width="10.625" style="1" bestFit="1" customWidth="1"/>
    <col min="7951" max="8192" width="9.375" style="1"/>
    <col min="8193" max="8193" width="12.125" style="1" customWidth="1"/>
    <col min="8194" max="8199" width="14.5" style="1" customWidth="1"/>
    <col min="8200" max="8201" width="8.625" style="1" bestFit="1" customWidth="1"/>
    <col min="8202" max="8202" width="9" style="1" bestFit="1" customWidth="1"/>
    <col min="8203" max="8203" width="9.375" style="1"/>
    <col min="8204" max="8204" width="9" style="1" bestFit="1" customWidth="1"/>
    <col min="8205" max="8205" width="7.875" style="1" bestFit="1" customWidth="1"/>
    <col min="8206" max="8206" width="10.625" style="1" bestFit="1" customWidth="1"/>
    <col min="8207" max="8448" width="9.375" style="1"/>
    <col min="8449" max="8449" width="12.125" style="1" customWidth="1"/>
    <col min="8450" max="8455" width="14.5" style="1" customWidth="1"/>
    <col min="8456" max="8457" width="8.625" style="1" bestFit="1" customWidth="1"/>
    <col min="8458" max="8458" width="9" style="1" bestFit="1" customWidth="1"/>
    <col min="8459" max="8459" width="9.375" style="1"/>
    <col min="8460" max="8460" width="9" style="1" bestFit="1" customWidth="1"/>
    <col min="8461" max="8461" width="7.875" style="1" bestFit="1" customWidth="1"/>
    <col min="8462" max="8462" width="10.625" style="1" bestFit="1" customWidth="1"/>
    <col min="8463" max="8704" width="9.375" style="1"/>
    <col min="8705" max="8705" width="12.125" style="1" customWidth="1"/>
    <col min="8706" max="8711" width="14.5" style="1" customWidth="1"/>
    <col min="8712" max="8713" width="8.625" style="1" bestFit="1" customWidth="1"/>
    <col min="8714" max="8714" width="9" style="1" bestFit="1" customWidth="1"/>
    <col min="8715" max="8715" width="9.375" style="1"/>
    <col min="8716" max="8716" width="9" style="1" bestFit="1" customWidth="1"/>
    <col min="8717" max="8717" width="7.875" style="1" bestFit="1" customWidth="1"/>
    <col min="8718" max="8718" width="10.625" style="1" bestFit="1" customWidth="1"/>
    <col min="8719" max="8960" width="9.375" style="1"/>
    <col min="8961" max="8961" width="12.125" style="1" customWidth="1"/>
    <col min="8962" max="8967" width="14.5" style="1" customWidth="1"/>
    <col min="8968" max="8969" width="8.625" style="1" bestFit="1" customWidth="1"/>
    <col min="8970" max="8970" width="9" style="1" bestFit="1" customWidth="1"/>
    <col min="8971" max="8971" width="9.375" style="1"/>
    <col min="8972" max="8972" width="9" style="1" bestFit="1" customWidth="1"/>
    <col min="8973" max="8973" width="7.875" style="1" bestFit="1" customWidth="1"/>
    <col min="8974" max="8974" width="10.625" style="1" bestFit="1" customWidth="1"/>
    <col min="8975" max="9216" width="9.375" style="1"/>
    <col min="9217" max="9217" width="12.125" style="1" customWidth="1"/>
    <col min="9218" max="9223" width="14.5" style="1" customWidth="1"/>
    <col min="9224" max="9225" width="8.625" style="1" bestFit="1" customWidth="1"/>
    <col min="9226" max="9226" width="9" style="1" bestFit="1" customWidth="1"/>
    <col min="9227" max="9227" width="9.375" style="1"/>
    <col min="9228" max="9228" width="9" style="1" bestFit="1" customWidth="1"/>
    <col min="9229" max="9229" width="7.875" style="1" bestFit="1" customWidth="1"/>
    <col min="9230" max="9230" width="10.625" style="1" bestFit="1" customWidth="1"/>
    <col min="9231" max="9472" width="9.375" style="1"/>
    <col min="9473" max="9473" width="12.125" style="1" customWidth="1"/>
    <col min="9474" max="9479" width="14.5" style="1" customWidth="1"/>
    <col min="9480" max="9481" width="8.625" style="1" bestFit="1" customWidth="1"/>
    <col min="9482" max="9482" width="9" style="1" bestFit="1" customWidth="1"/>
    <col min="9483" max="9483" width="9.375" style="1"/>
    <col min="9484" max="9484" width="9" style="1" bestFit="1" customWidth="1"/>
    <col min="9485" max="9485" width="7.875" style="1" bestFit="1" customWidth="1"/>
    <col min="9486" max="9486" width="10.625" style="1" bestFit="1" customWidth="1"/>
    <col min="9487" max="9728" width="9.375" style="1"/>
    <col min="9729" max="9729" width="12.125" style="1" customWidth="1"/>
    <col min="9730" max="9735" width="14.5" style="1" customWidth="1"/>
    <col min="9736" max="9737" width="8.625" style="1" bestFit="1" customWidth="1"/>
    <col min="9738" max="9738" width="9" style="1" bestFit="1" customWidth="1"/>
    <col min="9739" max="9739" width="9.375" style="1"/>
    <col min="9740" max="9740" width="9" style="1" bestFit="1" customWidth="1"/>
    <col min="9741" max="9741" width="7.875" style="1" bestFit="1" customWidth="1"/>
    <col min="9742" max="9742" width="10.625" style="1" bestFit="1" customWidth="1"/>
    <col min="9743" max="9984" width="9.375" style="1"/>
    <col min="9985" max="9985" width="12.125" style="1" customWidth="1"/>
    <col min="9986" max="9991" width="14.5" style="1" customWidth="1"/>
    <col min="9992" max="9993" width="8.625" style="1" bestFit="1" customWidth="1"/>
    <col min="9994" max="9994" width="9" style="1" bestFit="1" customWidth="1"/>
    <col min="9995" max="9995" width="9.375" style="1"/>
    <col min="9996" max="9996" width="9" style="1" bestFit="1" customWidth="1"/>
    <col min="9997" max="9997" width="7.875" style="1" bestFit="1" customWidth="1"/>
    <col min="9998" max="9998" width="10.625" style="1" bestFit="1" customWidth="1"/>
    <col min="9999" max="10240" width="9.375" style="1"/>
    <col min="10241" max="10241" width="12.125" style="1" customWidth="1"/>
    <col min="10242" max="10247" width="14.5" style="1" customWidth="1"/>
    <col min="10248" max="10249" width="8.625" style="1" bestFit="1" customWidth="1"/>
    <col min="10250" max="10250" width="9" style="1" bestFit="1" customWidth="1"/>
    <col min="10251" max="10251" width="9.375" style="1"/>
    <col min="10252" max="10252" width="9" style="1" bestFit="1" customWidth="1"/>
    <col min="10253" max="10253" width="7.875" style="1" bestFit="1" customWidth="1"/>
    <col min="10254" max="10254" width="10.625" style="1" bestFit="1" customWidth="1"/>
    <col min="10255" max="10496" width="9.375" style="1"/>
    <col min="10497" max="10497" width="12.125" style="1" customWidth="1"/>
    <col min="10498" max="10503" width="14.5" style="1" customWidth="1"/>
    <col min="10504" max="10505" width="8.625" style="1" bestFit="1" customWidth="1"/>
    <col min="10506" max="10506" width="9" style="1" bestFit="1" customWidth="1"/>
    <col min="10507" max="10507" width="9.375" style="1"/>
    <col min="10508" max="10508" width="9" style="1" bestFit="1" customWidth="1"/>
    <col min="10509" max="10509" width="7.875" style="1" bestFit="1" customWidth="1"/>
    <col min="10510" max="10510" width="10.625" style="1" bestFit="1" customWidth="1"/>
    <col min="10511" max="10752" width="9.375" style="1"/>
    <col min="10753" max="10753" width="12.125" style="1" customWidth="1"/>
    <col min="10754" max="10759" width="14.5" style="1" customWidth="1"/>
    <col min="10760" max="10761" width="8.625" style="1" bestFit="1" customWidth="1"/>
    <col min="10762" max="10762" width="9" style="1" bestFit="1" customWidth="1"/>
    <col min="10763" max="10763" width="9.375" style="1"/>
    <col min="10764" max="10764" width="9" style="1" bestFit="1" customWidth="1"/>
    <col min="10765" max="10765" width="7.875" style="1" bestFit="1" customWidth="1"/>
    <col min="10766" max="10766" width="10.625" style="1" bestFit="1" customWidth="1"/>
    <col min="10767" max="11008" width="9.375" style="1"/>
    <col min="11009" max="11009" width="12.125" style="1" customWidth="1"/>
    <col min="11010" max="11015" width="14.5" style="1" customWidth="1"/>
    <col min="11016" max="11017" width="8.625" style="1" bestFit="1" customWidth="1"/>
    <col min="11018" max="11018" width="9" style="1" bestFit="1" customWidth="1"/>
    <col min="11019" max="11019" width="9.375" style="1"/>
    <col min="11020" max="11020" width="9" style="1" bestFit="1" customWidth="1"/>
    <col min="11021" max="11021" width="7.875" style="1" bestFit="1" customWidth="1"/>
    <col min="11022" max="11022" width="10.625" style="1" bestFit="1" customWidth="1"/>
    <col min="11023" max="11264" width="9.375" style="1"/>
    <col min="11265" max="11265" width="12.125" style="1" customWidth="1"/>
    <col min="11266" max="11271" width="14.5" style="1" customWidth="1"/>
    <col min="11272" max="11273" width="8.625" style="1" bestFit="1" customWidth="1"/>
    <col min="11274" max="11274" width="9" style="1" bestFit="1" customWidth="1"/>
    <col min="11275" max="11275" width="9.375" style="1"/>
    <col min="11276" max="11276" width="9" style="1" bestFit="1" customWidth="1"/>
    <col min="11277" max="11277" width="7.875" style="1" bestFit="1" customWidth="1"/>
    <col min="11278" max="11278" width="10.625" style="1" bestFit="1" customWidth="1"/>
    <col min="11279" max="11520" width="9.375" style="1"/>
    <col min="11521" max="11521" width="12.125" style="1" customWidth="1"/>
    <col min="11522" max="11527" width="14.5" style="1" customWidth="1"/>
    <col min="11528" max="11529" width="8.625" style="1" bestFit="1" customWidth="1"/>
    <col min="11530" max="11530" width="9" style="1" bestFit="1" customWidth="1"/>
    <col min="11531" max="11531" width="9.375" style="1"/>
    <col min="11532" max="11532" width="9" style="1" bestFit="1" customWidth="1"/>
    <col min="11533" max="11533" width="7.875" style="1" bestFit="1" customWidth="1"/>
    <col min="11534" max="11534" width="10.625" style="1" bestFit="1" customWidth="1"/>
    <col min="11535" max="11776" width="9.375" style="1"/>
    <col min="11777" max="11777" width="12.125" style="1" customWidth="1"/>
    <col min="11778" max="11783" width="14.5" style="1" customWidth="1"/>
    <col min="11784" max="11785" width="8.625" style="1" bestFit="1" customWidth="1"/>
    <col min="11786" max="11786" width="9" style="1" bestFit="1" customWidth="1"/>
    <col min="11787" max="11787" width="9.375" style="1"/>
    <col min="11788" max="11788" width="9" style="1" bestFit="1" customWidth="1"/>
    <col min="11789" max="11789" width="7.875" style="1" bestFit="1" customWidth="1"/>
    <col min="11790" max="11790" width="10.625" style="1" bestFit="1" customWidth="1"/>
    <col min="11791" max="12032" width="9.375" style="1"/>
    <col min="12033" max="12033" width="12.125" style="1" customWidth="1"/>
    <col min="12034" max="12039" width="14.5" style="1" customWidth="1"/>
    <col min="12040" max="12041" width="8.625" style="1" bestFit="1" customWidth="1"/>
    <col min="12042" max="12042" width="9" style="1" bestFit="1" customWidth="1"/>
    <col min="12043" max="12043" width="9.375" style="1"/>
    <col min="12044" max="12044" width="9" style="1" bestFit="1" customWidth="1"/>
    <col min="12045" max="12045" width="7.875" style="1" bestFit="1" customWidth="1"/>
    <col min="12046" max="12046" width="10.625" style="1" bestFit="1" customWidth="1"/>
    <col min="12047" max="12288" width="9.375" style="1"/>
    <col min="12289" max="12289" width="12.125" style="1" customWidth="1"/>
    <col min="12290" max="12295" width="14.5" style="1" customWidth="1"/>
    <col min="12296" max="12297" width="8.625" style="1" bestFit="1" customWidth="1"/>
    <col min="12298" max="12298" width="9" style="1" bestFit="1" customWidth="1"/>
    <col min="12299" max="12299" width="9.375" style="1"/>
    <col min="12300" max="12300" width="9" style="1" bestFit="1" customWidth="1"/>
    <col min="12301" max="12301" width="7.875" style="1" bestFit="1" customWidth="1"/>
    <col min="12302" max="12302" width="10.625" style="1" bestFit="1" customWidth="1"/>
    <col min="12303" max="12544" width="9.375" style="1"/>
    <col min="12545" max="12545" width="12.125" style="1" customWidth="1"/>
    <col min="12546" max="12551" width="14.5" style="1" customWidth="1"/>
    <col min="12552" max="12553" width="8.625" style="1" bestFit="1" customWidth="1"/>
    <col min="12554" max="12554" width="9" style="1" bestFit="1" customWidth="1"/>
    <col min="12555" max="12555" width="9.375" style="1"/>
    <col min="12556" max="12556" width="9" style="1" bestFit="1" customWidth="1"/>
    <col min="12557" max="12557" width="7.875" style="1" bestFit="1" customWidth="1"/>
    <col min="12558" max="12558" width="10.625" style="1" bestFit="1" customWidth="1"/>
    <col min="12559" max="12800" width="9.375" style="1"/>
    <col min="12801" max="12801" width="12.125" style="1" customWidth="1"/>
    <col min="12802" max="12807" width="14.5" style="1" customWidth="1"/>
    <col min="12808" max="12809" width="8.625" style="1" bestFit="1" customWidth="1"/>
    <col min="12810" max="12810" width="9" style="1" bestFit="1" customWidth="1"/>
    <col min="12811" max="12811" width="9.375" style="1"/>
    <col min="12812" max="12812" width="9" style="1" bestFit="1" customWidth="1"/>
    <col min="12813" max="12813" width="7.875" style="1" bestFit="1" customWidth="1"/>
    <col min="12814" max="12814" width="10.625" style="1" bestFit="1" customWidth="1"/>
    <col min="12815" max="13056" width="9.375" style="1"/>
    <col min="13057" max="13057" width="12.125" style="1" customWidth="1"/>
    <col min="13058" max="13063" width="14.5" style="1" customWidth="1"/>
    <col min="13064" max="13065" width="8.625" style="1" bestFit="1" customWidth="1"/>
    <col min="13066" max="13066" width="9" style="1" bestFit="1" customWidth="1"/>
    <col min="13067" max="13067" width="9.375" style="1"/>
    <col min="13068" max="13068" width="9" style="1" bestFit="1" customWidth="1"/>
    <col min="13069" max="13069" width="7.875" style="1" bestFit="1" customWidth="1"/>
    <col min="13070" max="13070" width="10.625" style="1" bestFit="1" customWidth="1"/>
    <col min="13071" max="13312" width="9.375" style="1"/>
    <col min="13313" max="13313" width="12.125" style="1" customWidth="1"/>
    <col min="13314" max="13319" width="14.5" style="1" customWidth="1"/>
    <col min="13320" max="13321" width="8.625" style="1" bestFit="1" customWidth="1"/>
    <col min="13322" max="13322" width="9" style="1" bestFit="1" customWidth="1"/>
    <col min="13323" max="13323" width="9.375" style="1"/>
    <col min="13324" max="13324" width="9" style="1" bestFit="1" customWidth="1"/>
    <col min="13325" max="13325" width="7.875" style="1" bestFit="1" customWidth="1"/>
    <col min="13326" max="13326" width="10.625" style="1" bestFit="1" customWidth="1"/>
    <col min="13327" max="13568" width="9.375" style="1"/>
    <col min="13569" max="13569" width="12.125" style="1" customWidth="1"/>
    <col min="13570" max="13575" width="14.5" style="1" customWidth="1"/>
    <col min="13576" max="13577" width="8.625" style="1" bestFit="1" customWidth="1"/>
    <col min="13578" max="13578" width="9" style="1" bestFit="1" customWidth="1"/>
    <col min="13579" max="13579" width="9.375" style="1"/>
    <col min="13580" max="13580" width="9" style="1" bestFit="1" customWidth="1"/>
    <col min="13581" max="13581" width="7.875" style="1" bestFit="1" customWidth="1"/>
    <col min="13582" max="13582" width="10.625" style="1" bestFit="1" customWidth="1"/>
    <col min="13583" max="13824" width="9.375" style="1"/>
    <col min="13825" max="13825" width="12.125" style="1" customWidth="1"/>
    <col min="13826" max="13831" width="14.5" style="1" customWidth="1"/>
    <col min="13832" max="13833" width="8.625" style="1" bestFit="1" customWidth="1"/>
    <col min="13834" max="13834" width="9" style="1" bestFit="1" customWidth="1"/>
    <col min="13835" max="13835" width="9.375" style="1"/>
    <col min="13836" max="13836" width="9" style="1" bestFit="1" customWidth="1"/>
    <col min="13837" max="13837" width="7.875" style="1" bestFit="1" customWidth="1"/>
    <col min="13838" max="13838" width="10.625" style="1" bestFit="1" customWidth="1"/>
    <col min="13839" max="14080" width="9.375" style="1"/>
    <col min="14081" max="14081" width="12.125" style="1" customWidth="1"/>
    <col min="14082" max="14087" width="14.5" style="1" customWidth="1"/>
    <col min="14088" max="14089" width="8.625" style="1" bestFit="1" customWidth="1"/>
    <col min="14090" max="14090" width="9" style="1" bestFit="1" customWidth="1"/>
    <col min="14091" max="14091" width="9.375" style="1"/>
    <col min="14092" max="14092" width="9" style="1" bestFit="1" customWidth="1"/>
    <col min="14093" max="14093" width="7.875" style="1" bestFit="1" customWidth="1"/>
    <col min="14094" max="14094" width="10.625" style="1" bestFit="1" customWidth="1"/>
    <col min="14095" max="14336" width="9.375" style="1"/>
    <col min="14337" max="14337" width="12.125" style="1" customWidth="1"/>
    <col min="14338" max="14343" width="14.5" style="1" customWidth="1"/>
    <col min="14344" max="14345" width="8.625" style="1" bestFit="1" customWidth="1"/>
    <col min="14346" max="14346" width="9" style="1" bestFit="1" customWidth="1"/>
    <col min="14347" max="14347" width="9.375" style="1"/>
    <col min="14348" max="14348" width="9" style="1" bestFit="1" customWidth="1"/>
    <col min="14349" max="14349" width="7.875" style="1" bestFit="1" customWidth="1"/>
    <col min="14350" max="14350" width="10.625" style="1" bestFit="1" customWidth="1"/>
    <col min="14351" max="14592" width="9.375" style="1"/>
    <col min="14593" max="14593" width="12.125" style="1" customWidth="1"/>
    <col min="14594" max="14599" width="14.5" style="1" customWidth="1"/>
    <col min="14600" max="14601" width="8.625" style="1" bestFit="1" customWidth="1"/>
    <col min="14602" max="14602" width="9" style="1" bestFit="1" customWidth="1"/>
    <col min="14603" max="14603" width="9.375" style="1"/>
    <col min="14604" max="14604" width="9" style="1" bestFit="1" customWidth="1"/>
    <col min="14605" max="14605" width="7.875" style="1" bestFit="1" customWidth="1"/>
    <col min="14606" max="14606" width="10.625" style="1" bestFit="1" customWidth="1"/>
    <col min="14607" max="14848" width="9.375" style="1"/>
    <col min="14849" max="14849" width="12.125" style="1" customWidth="1"/>
    <col min="14850" max="14855" width="14.5" style="1" customWidth="1"/>
    <col min="14856" max="14857" width="8.625" style="1" bestFit="1" customWidth="1"/>
    <col min="14858" max="14858" width="9" style="1" bestFit="1" customWidth="1"/>
    <col min="14859" max="14859" width="9.375" style="1"/>
    <col min="14860" max="14860" width="9" style="1" bestFit="1" customWidth="1"/>
    <col min="14861" max="14861" width="7.875" style="1" bestFit="1" customWidth="1"/>
    <col min="14862" max="14862" width="10.625" style="1" bestFit="1" customWidth="1"/>
    <col min="14863" max="15104" width="9.375" style="1"/>
    <col min="15105" max="15105" width="12.125" style="1" customWidth="1"/>
    <col min="15106" max="15111" width="14.5" style="1" customWidth="1"/>
    <col min="15112" max="15113" width="8.625" style="1" bestFit="1" customWidth="1"/>
    <col min="15114" max="15114" width="9" style="1" bestFit="1" customWidth="1"/>
    <col min="15115" max="15115" width="9.375" style="1"/>
    <col min="15116" max="15116" width="9" style="1" bestFit="1" customWidth="1"/>
    <col min="15117" max="15117" width="7.875" style="1" bestFit="1" customWidth="1"/>
    <col min="15118" max="15118" width="10.625" style="1" bestFit="1" customWidth="1"/>
    <col min="15119" max="15360" width="9.375" style="1"/>
    <col min="15361" max="15361" width="12.125" style="1" customWidth="1"/>
    <col min="15362" max="15367" width="14.5" style="1" customWidth="1"/>
    <col min="15368" max="15369" width="8.625" style="1" bestFit="1" customWidth="1"/>
    <col min="15370" max="15370" width="9" style="1" bestFit="1" customWidth="1"/>
    <col min="15371" max="15371" width="9.375" style="1"/>
    <col min="15372" max="15372" width="9" style="1" bestFit="1" customWidth="1"/>
    <col min="15373" max="15373" width="7.875" style="1" bestFit="1" customWidth="1"/>
    <col min="15374" max="15374" width="10.625" style="1" bestFit="1" customWidth="1"/>
    <col min="15375" max="15616" width="9.375" style="1"/>
    <col min="15617" max="15617" width="12.125" style="1" customWidth="1"/>
    <col min="15618" max="15623" width="14.5" style="1" customWidth="1"/>
    <col min="15624" max="15625" width="8.625" style="1" bestFit="1" customWidth="1"/>
    <col min="15626" max="15626" width="9" style="1" bestFit="1" customWidth="1"/>
    <col min="15627" max="15627" width="9.375" style="1"/>
    <col min="15628" max="15628" width="9" style="1" bestFit="1" customWidth="1"/>
    <col min="15629" max="15629" width="7.875" style="1" bestFit="1" customWidth="1"/>
    <col min="15630" max="15630" width="10.625" style="1" bestFit="1" customWidth="1"/>
    <col min="15631" max="15872" width="9.375" style="1"/>
    <col min="15873" max="15873" width="12.125" style="1" customWidth="1"/>
    <col min="15874" max="15879" width="14.5" style="1" customWidth="1"/>
    <col min="15880" max="15881" width="8.625" style="1" bestFit="1" customWidth="1"/>
    <col min="15882" max="15882" width="9" style="1" bestFit="1" customWidth="1"/>
    <col min="15883" max="15883" width="9.375" style="1"/>
    <col min="15884" max="15884" width="9" style="1" bestFit="1" customWidth="1"/>
    <col min="15885" max="15885" width="7.875" style="1" bestFit="1" customWidth="1"/>
    <col min="15886" max="15886" width="10.625" style="1" bestFit="1" customWidth="1"/>
    <col min="15887" max="16128" width="9.375" style="1"/>
    <col min="16129" max="16129" width="12.125" style="1" customWidth="1"/>
    <col min="16130" max="16135" width="14.5" style="1" customWidth="1"/>
    <col min="16136" max="16137" width="8.625" style="1" bestFit="1" customWidth="1"/>
    <col min="16138" max="16138" width="9" style="1" bestFit="1" customWidth="1"/>
    <col min="16139" max="16139" width="9.375" style="1"/>
    <col min="16140" max="16140" width="9" style="1" bestFit="1" customWidth="1"/>
    <col min="16141" max="16141" width="7.875" style="1" bestFit="1" customWidth="1"/>
    <col min="16142" max="16142" width="10.625" style="1" bestFit="1" customWidth="1"/>
    <col min="16143" max="16384" width="9.375" style="1"/>
  </cols>
  <sheetData>
    <row r="1" spans="1:15" ht="26.7" customHeight="1">
      <c r="A1" s="731" t="s">
        <v>611</v>
      </c>
      <c r="B1" s="731"/>
      <c r="C1" s="731"/>
      <c r="D1" s="731"/>
      <c r="E1" s="731"/>
      <c r="F1" s="731"/>
      <c r="G1" s="731"/>
      <c r="H1" s="3"/>
      <c r="I1" s="3"/>
      <c r="J1" s="3"/>
      <c r="K1" s="3"/>
      <c r="L1" s="3"/>
      <c r="M1" s="3"/>
      <c r="N1" s="3"/>
      <c r="O1" s="3"/>
    </row>
    <row r="2" spans="1:15" ht="26.7" customHeight="1">
      <c r="A2" s="550"/>
      <c r="B2" s="550"/>
      <c r="C2" s="550"/>
      <c r="D2" s="550"/>
      <c r="E2" s="550"/>
      <c r="F2" s="550"/>
      <c r="G2" s="550"/>
      <c r="H2" s="3"/>
      <c r="I2" s="3"/>
      <c r="J2" s="3"/>
      <c r="K2" s="3"/>
      <c r="L2" s="3"/>
      <c r="M2" s="3"/>
      <c r="N2" s="3"/>
      <c r="O2" s="3"/>
    </row>
    <row r="3" spans="1:15" s="2" customFormat="1" ht="26.7" customHeight="1">
      <c r="A3" s="641"/>
      <c r="B3" s="641" t="s">
        <v>733</v>
      </c>
      <c r="C3" s="642" t="s">
        <v>734</v>
      </c>
      <c r="D3" s="643" t="s">
        <v>5</v>
      </c>
      <c r="E3" s="644" t="s">
        <v>612</v>
      </c>
      <c r="F3" s="645" t="s">
        <v>613</v>
      </c>
      <c r="G3" s="646" t="s">
        <v>8</v>
      </c>
      <c r="H3" s="13"/>
      <c r="I3" s="13"/>
      <c r="J3" s="13"/>
      <c r="K3" s="13"/>
      <c r="L3" s="13"/>
      <c r="M3" s="13"/>
      <c r="N3" s="13"/>
      <c r="O3" s="13"/>
    </row>
    <row r="4" spans="1:15" ht="26.7" customHeight="1">
      <c r="A4" s="647" t="s">
        <v>234</v>
      </c>
      <c r="B4" s="647" t="s">
        <v>614</v>
      </c>
      <c r="C4" s="647" t="s">
        <v>615</v>
      </c>
      <c r="D4" s="647" t="s">
        <v>616</v>
      </c>
      <c r="E4" s="647" t="s">
        <v>617</v>
      </c>
      <c r="F4" s="647" t="s">
        <v>618</v>
      </c>
      <c r="G4" s="647" t="s">
        <v>244</v>
      </c>
      <c r="H4" s="3"/>
      <c r="I4" s="3"/>
      <c r="J4" s="3"/>
      <c r="K4" s="3"/>
      <c r="L4" s="3"/>
      <c r="M4" s="3"/>
      <c r="N4" s="3"/>
      <c r="O4" s="3"/>
    </row>
    <row r="5" spans="1:15" ht="26.7" customHeight="1">
      <c r="A5" s="648" t="s">
        <v>712</v>
      </c>
      <c r="B5" s="648" t="s">
        <v>82</v>
      </c>
      <c r="C5" s="648" t="s">
        <v>619</v>
      </c>
      <c r="D5" s="648" t="s">
        <v>82</v>
      </c>
      <c r="E5" s="648"/>
      <c r="F5" s="648"/>
      <c r="G5" s="648"/>
      <c r="H5" s="3"/>
      <c r="I5" s="3"/>
      <c r="J5" s="3"/>
      <c r="K5" s="3"/>
      <c r="L5" s="3"/>
      <c r="M5" s="3"/>
      <c r="N5" s="3"/>
      <c r="O5" s="3"/>
    </row>
    <row r="6" spans="1:15" ht="26.7" customHeight="1">
      <c r="A6" s="648" t="s">
        <v>235</v>
      </c>
      <c r="B6" s="648" t="s">
        <v>620</v>
      </c>
      <c r="C6" s="648" t="s">
        <v>440</v>
      </c>
      <c r="D6" s="648" t="s">
        <v>621</v>
      </c>
      <c r="E6" s="648" t="s">
        <v>622</v>
      </c>
      <c r="F6" s="648" t="s">
        <v>623</v>
      </c>
      <c r="G6" s="648" t="s">
        <v>252</v>
      </c>
      <c r="H6" s="3"/>
      <c r="I6" s="3"/>
      <c r="J6" s="3"/>
      <c r="K6" s="3"/>
      <c r="L6" s="3"/>
      <c r="M6" s="3"/>
      <c r="N6" s="3"/>
      <c r="O6" s="3"/>
    </row>
    <row r="7" spans="1:15" ht="26.7" customHeight="1">
      <c r="A7" s="649" t="s">
        <v>712</v>
      </c>
      <c r="B7" s="649" t="s">
        <v>624</v>
      </c>
      <c r="C7" s="649" t="s">
        <v>625</v>
      </c>
      <c r="D7" s="649" t="s">
        <v>82</v>
      </c>
      <c r="E7" s="649"/>
      <c r="F7" s="649"/>
      <c r="G7" s="649"/>
      <c r="H7" s="3"/>
      <c r="I7" s="3"/>
      <c r="J7" s="3"/>
      <c r="K7" s="3"/>
      <c r="L7" s="3"/>
      <c r="M7" s="3"/>
      <c r="N7" s="3"/>
      <c r="O7" s="3"/>
    </row>
    <row r="8" spans="1:15" ht="26.7" customHeight="1">
      <c r="A8" s="648" t="s">
        <v>8</v>
      </c>
      <c r="B8" s="648" t="s">
        <v>626</v>
      </c>
      <c r="C8" s="648" t="s">
        <v>280</v>
      </c>
      <c r="D8" s="648" t="s">
        <v>627</v>
      </c>
      <c r="E8" s="648" t="s">
        <v>628</v>
      </c>
      <c r="F8" s="648" t="s">
        <v>629</v>
      </c>
      <c r="G8" s="648" t="s">
        <v>138</v>
      </c>
      <c r="H8" s="3"/>
      <c r="I8" s="3"/>
      <c r="J8" s="3"/>
      <c r="K8" s="3"/>
      <c r="L8" s="3"/>
      <c r="M8" s="3"/>
      <c r="N8" s="3"/>
      <c r="O8" s="3"/>
    </row>
    <row r="9" spans="1:15" ht="26.7" customHeight="1">
      <c r="A9" s="649" t="s">
        <v>712</v>
      </c>
      <c r="B9" s="649" t="s">
        <v>82</v>
      </c>
      <c r="C9" s="649" t="s">
        <v>619</v>
      </c>
      <c r="D9" s="649" t="s">
        <v>82</v>
      </c>
      <c r="E9" s="649"/>
      <c r="F9" s="649"/>
      <c r="G9" s="649"/>
      <c r="H9" s="3"/>
      <c r="I9" s="3"/>
      <c r="J9" s="3"/>
      <c r="K9" s="3"/>
      <c r="L9" s="3"/>
      <c r="M9" s="3"/>
      <c r="N9" s="3"/>
      <c r="O9" s="3"/>
    </row>
    <row r="10" spans="1:15" ht="26.7" customHeight="1">
      <c r="A10" s="503"/>
      <c r="B10" s="600"/>
      <c r="C10" s="600"/>
      <c r="D10" s="600"/>
      <c r="E10" s="600"/>
      <c r="F10" s="600"/>
      <c r="G10" s="600"/>
      <c r="H10" s="3"/>
      <c r="I10" s="3"/>
      <c r="J10" s="3"/>
      <c r="K10" s="3"/>
      <c r="L10" s="3"/>
      <c r="M10" s="3"/>
      <c r="N10" s="3"/>
      <c r="O10" s="3"/>
    </row>
    <row r="11" spans="1:15" ht="15.6">
      <c r="A11" s="3"/>
      <c r="B11" s="3"/>
      <c r="C11" s="3"/>
      <c r="D11" s="3"/>
      <c r="E11" s="3"/>
      <c r="F11" s="3"/>
      <c r="G11" s="3"/>
      <c r="H11" s="3"/>
      <c r="I11" s="3"/>
      <c r="J11" s="3"/>
      <c r="K11" s="3"/>
      <c r="L11" s="3"/>
      <c r="M11" s="3"/>
      <c r="N11" s="3"/>
      <c r="O11" s="3"/>
    </row>
    <row r="12" spans="1:15" ht="15.6">
      <c r="A12" s="3"/>
      <c r="B12" s="3"/>
      <c r="C12" s="3"/>
      <c r="D12" s="3"/>
      <c r="E12" s="3"/>
      <c r="F12" s="3"/>
      <c r="G12" s="3"/>
      <c r="H12" s="3"/>
      <c r="I12" s="3"/>
      <c r="J12" s="3"/>
      <c r="K12" s="3"/>
      <c r="L12" s="3"/>
      <c r="M12" s="3"/>
      <c r="N12" s="3"/>
      <c r="O12" s="3"/>
    </row>
    <row r="13" spans="1:15" ht="15.6">
      <c r="A13" s="3"/>
      <c r="B13" s="3"/>
      <c r="C13" s="3"/>
      <c r="D13" s="3"/>
      <c r="E13" s="3"/>
      <c r="F13" s="3"/>
      <c r="G13" s="3"/>
      <c r="H13" s="3"/>
      <c r="I13" s="3"/>
      <c r="J13" s="3"/>
      <c r="K13" s="3"/>
      <c r="L13" s="3"/>
      <c r="M13" s="3"/>
      <c r="N13" s="3"/>
      <c r="O13" s="3"/>
    </row>
    <row r="14" spans="1:15" ht="15.6">
      <c r="A14" s="3"/>
      <c r="B14" s="3"/>
      <c r="C14" s="3"/>
      <c r="D14" s="3"/>
      <c r="E14" s="3"/>
      <c r="F14" s="3"/>
      <c r="G14" s="3"/>
      <c r="H14" s="3"/>
      <c r="I14" s="3"/>
      <c r="J14" s="3"/>
      <c r="K14" s="3"/>
      <c r="L14" s="3"/>
      <c r="M14" s="3"/>
      <c r="N14" s="3"/>
      <c r="O14" s="3"/>
    </row>
    <row r="15" spans="1:15" ht="15.6">
      <c r="A15" s="3"/>
      <c r="B15" s="3"/>
      <c r="C15" s="3"/>
      <c r="D15" s="3"/>
      <c r="E15" s="3"/>
      <c r="F15" s="3"/>
      <c r="G15" s="3"/>
      <c r="H15" s="3"/>
      <c r="I15" s="3"/>
      <c r="J15" s="3"/>
      <c r="K15" s="3"/>
      <c r="L15" s="3"/>
      <c r="M15" s="3"/>
      <c r="N15" s="3"/>
      <c r="O15" s="3"/>
    </row>
    <row r="16" spans="1:15" ht="15.6">
      <c r="A16" s="3"/>
      <c r="B16" s="3"/>
      <c r="C16" s="3"/>
      <c r="D16" s="3"/>
      <c r="E16" s="3"/>
      <c r="F16" s="3"/>
      <c r="G16" s="3"/>
      <c r="H16" s="3"/>
      <c r="I16" s="3"/>
      <c r="J16" s="3"/>
      <c r="K16" s="3"/>
      <c r="L16" s="3"/>
      <c r="M16" s="3"/>
      <c r="N16" s="3"/>
      <c r="O16" s="3"/>
    </row>
    <row r="17" spans="1:15" ht="15.6">
      <c r="A17" s="3"/>
      <c r="B17" s="3"/>
      <c r="C17" s="3"/>
      <c r="D17" s="3"/>
      <c r="E17" s="3"/>
      <c r="F17" s="3"/>
      <c r="G17" s="3"/>
      <c r="H17" s="3"/>
      <c r="I17" s="3"/>
      <c r="J17" s="3"/>
      <c r="K17" s="3"/>
      <c r="L17" s="3"/>
      <c r="M17" s="3"/>
      <c r="N17" s="3"/>
      <c r="O17" s="3"/>
    </row>
    <row r="18" spans="1:15" ht="15.6">
      <c r="A18" s="3"/>
      <c r="B18" s="3"/>
      <c r="C18" s="3"/>
      <c r="D18" s="3"/>
      <c r="E18" s="3"/>
      <c r="F18" s="3"/>
      <c r="G18" s="3"/>
      <c r="H18" s="3"/>
      <c r="I18" s="3"/>
      <c r="J18" s="3"/>
      <c r="K18" s="3"/>
      <c r="L18" s="3"/>
      <c r="M18" s="3"/>
      <c r="N18" s="3"/>
      <c r="O18" s="3"/>
    </row>
    <row r="19" spans="1:15" ht="15.6">
      <c r="A19" s="3"/>
      <c r="B19" s="3"/>
      <c r="C19" s="3"/>
      <c r="D19" s="3"/>
      <c r="E19" s="3"/>
      <c r="F19" s="3"/>
      <c r="G19" s="3"/>
      <c r="H19" s="3"/>
      <c r="I19" s="3"/>
      <c r="J19" s="3"/>
      <c r="K19" s="3"/>
      <c r="L19" s="3"/>
      <c r="M19" s="3"/>
      <c r="N19" s="3"/>
      <c r="O19" s="3"/>
    </row>
    <row r="20" spans="1:15" ht="15.6">
      <c r="A20" s="3"/>
      <c r="B20" s="3"/>
      <c r="C20" s="3"/>
      <c r="D20" s="3"/>
      <c r="E20" s="3"/>
      <c r="F20" s="3"/>
      <c r="G20" s="3"/>
      <c r="H20" s="3"/>
      <c r="I20" s="3"/>
      <c r="J20" s="3"/>
      <c r="K20" s="3"/>
      <c r="L20" s="3"/>
      <c r="M20" s="3"/>
      <c r="N20" s="3"/>
      <c r="O20" s="3"/>
    </row>
    <row r="21" spans="1:15" ht="15.6">
      <c r="A21" s="3"/>
      <c r="B21" s="3"/>
      <c r="C21" s="3"/>
      <c r="D21" s="3"/>
      <c r="E21" s="3"/>
      <c r="F21" s="3"/>
      <c r="G21" s="3"/>
      <c r="H21" s="3"/>
      <c r="I21" s="3"/>
      <c r="J21" s="3"/>
      <c r="K21" s="3"/>
      <c r="L21" s="3"/>
      <c r="M21" s="3"/>
      <c r="N21" s="3"/>
      <c r="O21" s="3"/>
    </row>
    <row r="22" spans="1:15" ht="15.6">
      <c r="A22" s="3"/>
      <c r="B22" s="3"/>
      <c r="C22" s="3"/>
      <c r="D22" s="3"/>
      <c r="E22" s="3"/>
      <c r="F22" s="3"/>
      <c r="G22" s="3"/>
      <c r="H22" s="3"/>
      <c r="I22" s="3"/>
      <c r="J22" s="3"/>
      <c r="K22" s="3"/>
      <c r="L22" s="3"/>
      <c r="M22" s="3"/>
      <c r="N22" s="3"/>
      <c r="O22" s="3"/>
    </row>
    <row r="23" spans="1:15" ht="15.6">
      <c r="A23" s="3"/>
      <c r="B23" s="3"/>
      <c r="C23" s="3"/>
      <c r="D23" s="3"/>
      <c r="E23" s="3"/>
      <c r="F23" s="3"/>
      <c r="G23" s="3"/>
      <c r="H23" s="3"/>
      <c r="I23" s="3"/>
      <c r="J23" s="3"/>
      <c r="K23" s="3"/>
      <c r="L23" s="3"/>
      <c r="M23" s="3"/>
      <c r="N23" s="3"/>
      <c r="O23" s="3"/>
    </row>
    <row r="24" spans="1:15" ht="15.6">
      <c r="A24" s="3"/>
      <c r="B24" s="3"/>
      <c r="C24" s="3"/>
      <c r="D24" s="3"/>
      <c r="E24" s="3"/>
      <c r="F24" s="3"/>
      <c r="G24" s="3"/>
      <c r="H24" s="3"/>
      <c r="I24" s="3"/>
      <c r="J24" s="3"/>
      <c r="K24" s="3"/>
      <c r="L24" s="3"/>
      <c r="M24" s="3"/>
      <c r="N24" s="3"/>
      <c r="O24" s="3"/>
    </row>
    <row r="25" spans="1:15" ht="15.6">
      <c r="A25" s="3"/>
      <c r="B25" s="3"/>
      <c r="C25" s="3"/>
      <c r="D25" s="3"/>
      <c r="E25" s="3"/>
      <c r="F25" s="3"/>
      <c r="G25" s="3"/>
      <c r="H25" s="3"/>
      <c r="I25" s="3"/>
      <c r="J25" s="3"/>
      <c r="K25" s="3"/>
      <c r="L25" s="3"/>
      <c r="M25" s="3"/>
      <c r="N25" s="3"/>
      <c r="O25" s="3"/>
    </row>
  </sheetData>
  <mergeCells count="1">
    <mergeCell ref="A1:G1"/>
  </mergeCells>
  <phoneticPr fontId="3"/>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6AA7B-D13A-4547-891C-28A4481F060E}">
  <dimension ref="A1:R25"/>
  <sheetViews>
    <sheetView topLeftCell="A7" workbookViewId="0">
      <selection sqref="A1:N1"/>
    </sheetView>
  </sheetViews>
  <sheetFormatPr defaultColWidth="9.375" defaultRowHeight="14.4"/>
  <cols>
    <col min="1" max="1" width="20.625" style="1" customWidth="1"/>
    <col min="2" max="14" width="12.625" style="1" customWidth="1"/>
    <col min="15" max="16384" width="9.375" style="1"/>
  </cols>
  <sheetData>
    <row r="1" spans="1:18" ht="26.7" customHeight="1">
      <c r="A1" s="734" t="s">
        <v>1396</v>
      </c>
      <c r="B1" s="734"/>
      <c r="C1" s="734"/>
      <c r="D1" s="734"/>
      <c r="E1" s="734"/>
      <c r="F1" s="734"/>
      <c r="G1" s="734"/>
      <c r="H1" s="734"/>
      <c r="I1" s="734"/>
      <c r="J1" s="734"/>
      <c r="K1" s="734"/>
      <c r="L1" s="734"/>
      <c r="M1" s="734"/>
      <c r="N1" s="734"/>
      <c r="O1" s="3"/>
      <c r="P1" s="3"/>
      <c r="Q1" s="3"/>
      <c r="R1" s="3"/>
    </row>
    <row r="2" spans="1:18" ht="26.7" customHeight="1" thickBot="1">
      <c r="A2" s="601"/>
      <c r="B2" s="601"/>
      <c r="C2" s="601"/>
      <c r="D2" s="601"/>
      <c r="E2" s="601"/>
      <c r="F2" s="601"/>
      <c r="G2" s="601"/>
      <c r="H2" s="601"/>
      <c r="I2" s="601"/>
      <c r="J2" s="601"/>
      <c r="K2" s="601"/>
      <c r="L2" s="601"/>
      <c r="M2" s="601"/>
      <c r="N2" s="601"/>
      <c r="O2" s="3"/>
      <c r="P2" s="3"/>
      <c r="Q2" s="3"/>
      <c r="R2" s="3"/>
    </row>
    <row r="3" spans="1:18" ht="26.7" customHeight="1" thickBot="1">
      <c r="A3" s="650" t="s">
        <v>630</v>
      </c>
      <c r="B3" s="650" t="s">
        <v>735</v>
      </c>
      <c r="C3" s="650" t="s">
        <v>1703</v>
      </c>
      <c r="D3" s="650" t="s">
        <v>1704</v>
      </c>
      <c r="E3" s="650" t="s">
        <v>1705</v>
      </c>
      <c r="F3" s="650" t="s">
        <v>1706</v>
      </c>
      <c r="G3" s="650" t="s">
        <v>1707</v>
      </c>
      <c r="H3" s="650" t="s">
        <v>1708</v>
      </c>
      <c r="I3" s="650" t="s">
        <v>5</v>
      </c>
      <c r="J3" s="650" t="s">
        <v>6</v>
      </c>
      <c r="K3" s="650" t="s">
        <v>7</v>
      </c>
      <c r="L3" s="650" t="s">
        <v>8</v>
      </c>
      <c r="M3" s="650" t="s">
        <v>147</v>
      </c>
      <c r="N3" s="651" t="s">
        <v>148</v>
      </c>
      <c r="O3" s="3"/>
      <c r="P3" s="3"/>
      <c r="Q3" s="3"/>
      <c r="R3" s="3"/>
    </row>
    <row r="4" spans="1:18" ht="26.7" customHeight="1">
      <c r="A4" s="652" t="s">
        <v>631</v>
      </c>
      <c r="B4" s="652" t="s">
        <v>265</v>
      </c>
      <c r="C4" s="652" t="s">
        <v>265</v>
      </c>
      <c r="D4" s="652" t="s">
        <v>187</v>
      </c>
      <c r="E4" s="652" t="s">
        <v>114</v>
      </c>
      <c r="F4" s="652" t="s">
        <v>439</v>
      </c>
      <c r="G4" s="652" t="s">
        <v>189</v>
      </c>
      <c r="H4" s="652" t="s">
        <v>114</v>
      </c>
      <c r="I4" s="652" t="s">
        <v>428</v>
      </c>
      <c r="J4" s="652" t="s">
        <v>265</v>
      </c>
      <c r="K4" s="652" t="s">
        <v>265</v>
      </c>
      <c r="L4" s="652" t="s">
        <v>271</v>
      </c>
      <c r="M4" s="652" t="s">
        <v>632</v>
      </c>
      <c r="N4" s="653" t="s">
        <v>633</v>
      </c>
      <c r="O4" s="3"/>
      <c r="P4" s="3"/>
      <c r="Q4" s="3"/>
      <c r="R4" s="3"/>
    </row>
    <row r="5" spans="1:18" ht="26.7" customHeight="1">
      <c r="A5" s="654" t="s">
        <v>712</v>
      </c>
      <c r="B5" s="654" t="s">
        <v>217</v>
      </c>
      <c r="C5" s="654" t="s">
        <v>217</v>
      </c>
      <c r="D5" s="654" t="s">
        <v>634</v>
      </c>
      <c r="E5" s="654" t="s">
        <v>635</v>
      </c>
      <c r="F5" s="654" t="s">
        <v>636</v>
      </c>
      <c r="G5" s="654" t="s">
        <v>637</v>
      </c>
      <c r="H5" s="654" t="s">
        <v>635</v>
      </c>
      <c r="I5" s="654" t="s">
        <v>82</v>
      </c>
      <c r="J5" s="654"/>
      <c r="K5" s="654"/>
      <c r="L5" s="654"/>
      <c r="M5" s="654"/>
      <c r="N5" s="655"/>
      <c r="O5" s="3"/>
      <c r="P5" s="3"/>
      <c r="Q5" s="3"/>
      <c r="R5" s="3"/>
    </row>
    <row r="6" spans="1:18" ht="26.7" customHeight="1">
      <c r="A6" s="654" t="s">
        <v>638</v>
      </c>
      <c r="B6" s="654"/>
      <c r="C6" s="654" t="s">
        <v>187</v>
      </c>
      <c r="D6" s="654" t="s">
        <v>96</v>
      </c>
      <c r="E6" s="654" t="s">
        <v>272</v>
      </c>
      <c r="F6" s="654" t="s">
        <v>439</v>
      </c>
      <c r="G6" s="654" t="s">
        <v>189</v>
      </c>
      <c r="H6" s="654" t="s">
        <v>189</v>
      </c>
      <c r="I6" s="654" t="s">
        <v>99</v>
      </c>
      <c r="J6" s="654" t="s">
        <v>187</v>
      </c>
      <c r="K6" s="654"/>
      <c r="L6" s="654" t="s">
        <v>273</v>
      </c>
      <c r="M6" s="654" t="s">
        <v>639</v>
      </c>
      <c r="N6" s="655" t="s">
        <v>640</v>
      </c>
      <c r="O6" s="3"/>
      <c r="P6" s="3"/>
      <c r="Q6" s="3"/>
      <c r="R6" s="3"/>
    </row>
    <row r="7" spans="1:18" ht="26.7" customHeight="1">
      <c r="A7" s="654" t="s">
        <v>712</v>
      </c>
      <c r="B7" s="654"/>
      <c r="C7" s="654" t="s">
        <v>641</v>
      </c>
      <c r="D7" s="654" t="s">
        <v>642</v>
      </c>
      <c r="E7" s="654" t="s">
        <v>643</v>
      </c>
      <c r="F7" s="654" t="s">
        <v>644</v>
      </c>
      <c r="G7" s="654" t="s">
        <v>645</v>
      </c>
      <c r="H7" s="654" t="s">
        <v>645</v>
      </c>
      <c r="I7" s="654" t="s">
        <v>82</v>
      </c>
      <c r="J7" s="654"/>
      <c r="K7" s="654"/>
      <c r="L7" s="654"/>
      <c r="M7" s="654"/>
      <c r="N7" s="655"/>
      <c r="O7" s="3"/>
      <c r="P7" s="3"/>
      <c r="Q7" s="3"/>
      <c r="R7" s="3"/>
    </row>
    <row r="8" spans="1:18" ht="26.7" customHeight="1">
      <c r="A8" s="654" t="s">
        <v>646</v>
      </c>
      <c r="B8" s="654"/>
      <c r="C8" s="654" t="s">
        <v>114</v>
      </c>
      <c r="D8" s="654" t="s">
        <v>114</v>
      </c>
      <c r="E8" s="654" t="s">
        <v>187</v>
      </c>
      <c r="F8" s="654" t="s">
        <v>114</v>
      </c>
      <c r="G8" s="654" t="s">
        <v>114</v>
      </c>
      <c r="H8" s="654" t="s">
        <v>187</v>
      </c>
      <c r="I8" s="654" t="s">
        <v>276</v>
      </c>
      <c r="J8" s="654" t="s">
        <v>187</v>
      </c>
      <c r="K8" s="654" t="s">
        <v>265</v>
      </c>
      <c r="L8" s="654" t="s">
        <v>271</v>
      </c>
      <c r="M8" s="654" t="s">
        <v>647</v>
      </c>
      <c r="N8" s="655" t="s">
        <v>648</v>
      </c>
      <c r="O8" s="3"/>
      <c r="P8" s="3"/>
      <c r="Q8" s="3"/>
      <c r="R8" s="3"/>
    </row>
    <row r="9" spans="1:18" ht="26.7" customHeight="1">
      <c r="A9" s="654" t="s">
        <v>712</v>
      </c>
      <c r="B9" s="654"/>
      <c r="C9" s="654" t="s">
        <v>649</v>
      </c>
      <c r="D9" s="654" t="s">
        <v>649</v>
      </c>
      <c r="E9" s="654" t="s">
        <v>650</v>
      </c>
      <c r="F9" s="654" t="s">
        <v>649</v>
      </c>
      <c r="G9" s="654" t="s">
        <v>649</v>
      </c>
      <c r="H9" s="654" t="s">
        <v>650</v>
      </c>
      <c r="I9" s="654" t="s">
        <v>82</v>
      </c>
      <c r="J9" s="654"/>
      <c r="K9" s="654"/>
      <c r="L9" s="654"/>
      <c r="M9" s="654"/>
      <c r="N9" s="655"/>
      <c r="O9" s="3"/>
      <c r="P9" s="3"/>
      <c r="Q9" s="3"/>
      <c r="R9" s="3"/>
    </row>
    <row r="10" spans="1:18" ht="26.7" customHeight="1">
      <c r="A10" s="654" t="s">
        <v>651</v>
      </c>
      <c r="B10" s="654" t="s">
        <v>187</v>
      </c>
      <c r="C10" s="654" t="s">
        <v>189</v>
      </c>
      <c r="D10" s="654" t="s">
        <v>189</v>
      </c>
      <c r="E10" s="654" t="s">
        <v>439</v>
      </c>
      <c r="F10" s="654" t="s">
        <v>187</v>
      </c>
      <c r="G10" s="654" t="s">
        <v>265</v>
      </c>
      <c r="H10" s="654" t="s">
        <v>114</v>
      </c>
      <c r="I10" s="654" t="s">
        <v>428</v>
      </c>
      <c r="J10" s="654" t="s">
        <v>265</v>
      </c>
      <c r="K10" s="654" t="s">
        <v>265</v>
      </c>
      <c r="L10" s="654" t="s">
        <v>271</v>
      </c>
      <c r="M10" s="654" t="s">
        <v>652</v>
      </c>
      <c r="N10" s="655" t="s">
        <v>653</v>
      </c>
      <c r="O10" s="3"/>
      <c r="P10" s="3"/>
      <c r="Q10" s="3"/>
      <c r="R10" s="3"/>
    </row>
    <row r="11" spans="1:18" ht="26.7" customHeight="1">
      <c r="A11" s="654" t="s">
        <v>712</v>
      </c>
      <c r="B11" s="654" t="s">
        <v>634</v>
      </c>
      <c r="C11" s="654" t="s">
        <v>637</v>
      </c>
      <c r="D11" s="654" t="s">
        <v>637</v>
      </c>
      <c r="E11" s="654" t="s">
        <v>636</v>
      </c>
      <c r="F11" s="654" t="s">
        <v>634</v>
      </c>
      <c r="G11" s="654" t="s">
        <v>217</v>
      </c>
      <c r="H11" s="654" t="s">
        <v>635</v>
      </c>
      <c r="I11" s="654" t="s">
        <v>82</v>
      </c>
      <c r="J11" s="654"/>
      <c r="K11" s="654"/>
      <c r="L11" s="654"/>
      <c r="M11" s="654"/>
      <c r="N11" s="655"/>
      <c r="O11" s="3"/>
      <c r="P11" s="3"/>
      <c r="Q11" s="3"/>
      <c r="R11" s="3"/>
    </row>
    <row r="12" spans="1:18" ht="26.7" customHeight="1">
      <c r="A12" s="654" t="s">
        <v>6</v>
      </c>
      <c r="B12" s="654" t="s">
        <v>265</v>
      </c>
      <c r="C12" s="654" t="s">
        <v>187</v>
      </c>
      <c r="D12" s="654" t="s">
        <v>187</v>
      </c>
      <c r="E12" s="654" t="s">
        <v>187</v>
      </c>
      <c r="F12" s="654" t="s">
        <v>187</v>
      </c>
      <c r="G12" s="654" t="s">
        <v>189</v>
      </c>
      <c r="H12" s="654" t="s">
        <v>272</v>
      </c>
      <c r="I12" s="654" t="s">
        <v>188</v>
      </c>
      <c r="J12" s="654" t="s">
        <v>265</v>
      </c>
      <c r="K12" s="654"/>
      <c r="L12" s="654" t="s">
        <v>106</v>
      </c>
      <c r="M12" s="654" t="s">
        <v>654</v>
      </c>
      <c r="N12" s="655" t="s">
        <v>655</v>
      </c>
      <c r="O12" s="3"/>
      <c r="P12" s="3"/>
      <c r="Q12" s="3"/>
      <c r="R12" s="3"/>
    </row>
    <row r="13" spans="1:18" ht="26.7" customHeight="1" thickBot="1">
      <c r="A13" s="654" t="s">
        <v>712</v>
      </c>
      <c r="B13" s="654" t="s">
        <v>656</v>
      </c>
      <c r="C13" s="654" t="s">
        <v>657</v>
      </c>
      <c r="D13" s="654" t="s">
        <v>657</v>
      </c>
      <c r="E13" s="654" t="s">
        <v>657</v>
      </c>
      <c r="F13" s="654" t="s">
        <v>657</v>
      </c>
      <c r="G13" s="654" t="s">
        <v>658</v>
      </c>
      <c r="H13" s="654" t="s">
        <v>659</v>
      </c>
      <c r="I13" s="654" t="s">
        <v>82</v>
      </c>
      <c r="J13" s="654"/>
      <c r="K13" s="654"/>
      <c r="L13" s="654"/>
      <c r="M13" s="654"/>
      <c r="N13" s="655"/>
      <c r="O13" s="3"/>
      <c r="P13" s="3"/>
      <c r="Q13" s="3"/>
      <c r="R13" s="3"/>
    </row>
    <row r="14" spans="1:18" ht="26.7" customHeight="1">
      <c r="A14" s="656" t="s">
        <v>8</v>
      </c>
      <c r="B14" s="657" t="s">
        <v>114</v>
      </c>
      <c r="C14" s="657" t="s">
        <v>95</v>
      </c>
      <c r="D14" s="657" t="s">
        <v>106</v>
      </c>
      <c r="E14" s="657" t="s">
        <v>98</v>
      </c>
      <c r="F14" s="657" t="s">
        <v>276</v>
      </c>
      <c r="G14" s="657" t="s">
        <v>528</v>
      </c>
      <c r="H14" s="657" t="s">
        <v>106</v>
      </c>
      <c r="I14" s="657" t="s">
        <v>463</v>
      </c>
      <c r="J14" s="657" t="s">
        <v>96</v>
      </c>
      <c r="K14" s="657" t="s">
        <v>189</v>
      </c>
      <c r="L14" s="657" t="s">
        <v>280</v>
      </c>
      <c r="M14" s="658" t="s">
        <v>660</v>
      </c>
      <c r="N14" s="659" t="s">
        <v>661</v>
      </c>
      <c r="O14" s="3"/>
      <c r="P14" s="3"/>
      <c r="Q14" s="3"/>
      <c r="R14" s="3"/>
    </row>
    <row r="15" spans="1:18" ht="26.7" customHeight="1" thickBot="1">
      <c r="A15" s="660" t="s">
        <v>712</v>
      </c>
      <c r="B15" s="661" t="s">
        <v>662</v>
      </c>
      <c r="C15" s="661" t="s">
        <v>663</v>
      </c>
      <c r="D15" s="661" t="s">
        <v>664</v>
      </c>
      <c r="E15" s="661" t="s">
        <v>665</v>
      </c>
      <c r="F15" s="661" t="s">
        <v>635</v>
      </c>
      <c r="G15" s="661" t="s">
        <v>666</v>
      </c>
      <c r="H15" s="661" t="s">
        <v>664</v>
      </c>
      <c r="I15" s="661" t="s">
        <v>82</v>
      </c>
      <c r="J15" s="661"/>
      <c r="K15" s="661"/>
      <c r="L15" s="661"/>
      <c r="M15" s="662"/>
      <c r="N15" s="663"/>
      <c r="O15" s="3"/>
      <c r="P15" s="3"/>
      <c r="Q15" s="3"/>
      <c r="R15" s="3"/>
    </row>
    <row r="16" spans="1:18" ht="26.7" customHeight="1">
      <c r="A16" s="722" t="s">
        <v>1397</v>
      </c>
      <c r="B16" s="722"/>
      <c r="C16" s="722"/>
      <c r="D16" s="722"/>
      <c r="E16" s="722"/>
      <c r="F16" s="722"/>
      <c r="G16" s="722"/>
      <c r="H16" s="722"/>
      <c r="I16" s="722"/>
      <c r="J16" s="722"/>
      <c r="K16" s="722"/>
      <c r="L16" s="722"/>
      <c r="M16" s="722"/>
      <c r="N16" s="722"/>
      <c r="O16" s="3"/>
      <c r="P16" s="3"/>
      <c r="Q16" s="3"/>
      <c r="R16" s="3"/>
    </row>
    <row r="17" spans="1:18" ht="26.7" customHeight="1">
      <c r="A17" s="3"/>
      <c r="B17" s="3"/>
      <c r="C17" s="3"/>
      <c r="D17" s="3"/>
      <c r="E17" s="3"/>
      <c r="F17" s="3"/>
      <c r="G17" s="3"/>
      <c r="H17" s="3"/>
      <c r="I17" s="3"/>
      <c r="J17" s="3"/>
      <c r="K17" s="3"/>
      <c r="L17" s="3"/>
      <c r="M17" s="3"/>
      <c r="N17" s="3"/>
      <c r="O17" s="3"/>
      <c r="P17" s="3"/>
      <c r="Q17" s="3"/>
      <c r="R17" s="3"/>
    </row>
    <row r="18" spans="1:18" ht="15.6">
      <c r="A18" s="3"/>
      <c r="B18" s="3"/>
      <c r="C18" s="3"/>
      <c r="D18" s="3"/>
      <c r="E18" s="3"/>
      <c r="F18" s="3"/>
      <c r="G18" s="3"/>
      <c r="H18" s="3"/>
      <c r="I18" s="3"/>
      <c r="J18" s="3"/>
      <c r="K18" s="3"/>
      <c r="L18" s="3"/>
      <c r="M18" s="3"/>
      <c r="N18" s="3"/>
      <c r="O18" s="3"/>
      <c r="P18" s="3"/>
      <c r="Q18" s="3"/>
      <c r="R18" s="3"/>
    </row>
    <row r="19" spans="1:18" ht="15.6">
      <c r="A19" s="3"/>
      <c r="B19" s="3"/>
      <c r="C19" s="3"/>
      <c r="D19" s="3"/>
      <c r="E19" s="3"/>
      <c r="F19" s="3"/>
      <c r="G19" s="3"/>
      <c r="H19" s="3"/>
      <c r="I19" s="3"/>
      <c r="J19" s="3"/>
      <c r="K19" s="3"/>
      <c r="L19" s="3"/>
      <c r="M19" s="3"/>
      <c r="N19" s="3"/>
      <c r="O19" s="3"/>
      <c r="P19" s="3"/>
      <c r="Q19" s="3"/>
      <c r="R19" s="3"/>
    </row>
    <row r="20" spans="1:18" ht="15.6">
      <c r="A20" s="3"/>
      <c r="B20" s="3"/>
      <c r="C20" s="3"/>
      <c r="D20" s="3"/>
      <c r="E20" s="3"/>
      <c r="F20" s="3"/>
      <c r="G20" s="3"/>
      <c r="H20" s="3"/>
      <c r="I20" s="3"/>
      <c r="J20" s="3"/>
      <c r="K20" s="3"/>
      <c r="L20" s="3"/>
      <c r="M20" s="3"/>
      <c r="N20" s="3"/>
      <c r="O20" s="3"/>
      <c r="P20" s="3"/>
      <c r="Q20" s="3"/>
      <c r="R20" s="3"/>
    </row>
    <row r="21" spans="1:18" ht="15.6">
      <c r="A21" s="3"/>
      <c r="B21" s="3"/>
      <c r="C21" s="3"/>
      <c r="D21" s="3"/>
      <c r="E21" s="3"/>
      <c r="F21" s="3"/>
      <c r="G21" s="3"/>
      <c r="H21" s="3"/>
      <c r="I21" s="3"/>
      <c r="J21" s="3"/>
      <c r="K21" s="3"/>
      <c r="L21" s="3"/>
      <c r="M21" s="3"/>
      <c r="N21" s="3"/>
      <c r="O21" s="3"/>
      <c r="P21" s="3"/>
      <c r="Q21" s="3"/>
      <c r="R21" s="3"/>
    </row>
    <row r="22" spans="1:18" ht="15.6">
      <c r="A22" s="3"/>
      <c r="B22" s="3"/>
      <c r="C22" s="3"/>
      <c r="D22" s="3"/>
      <c r="E22" s="3"/>
      <c r="F22" s="3"/>
      <c r="G22" s="3"/>
      <c r="H22" s="3"/>
      <c r="I22" s="3"/>
      <c r="J22" s="3"/>
      <c r="K22" s="3"/>
      <c r="L22" s="3"/>
      <c r="M22" s="3"/>
      <c r="N22" s="3"/>
      <c r="O22" s="3"/>
      <c r="P22" s="3"/>
      <c r="Q22" s="3"/>
      <c r="R22" s="3"/>
    </row>
    <row r="23" spans="1:18" ht="15.6">
      <c r="A23" s="3"/>
      <c r="B23" s="3"/>
      <c r="C23" s="3"/>
      <c r="D23" s="3"/>
      <c r="E23" s="3"/>
      <c r="F23" s="3"/>
      <c r="G23" s="3"/>
      <c r="H23" s="3"/>
      <c r="I23" s="3"/>
      <c r="J23" s="3"/>
      <c r="K23" s="3"/>
      <c r="L23" s="3"/>
      <c r="M23" s="3"/>
      <c r="N23" s="3"/>
      <c r="O23" s="3"/>
      <c r="P23" s="3"/>
      <c r="Q23" s="3"/>
      <c r="R23" s="3"/>
    </row>
    <row r="24" spans="1:18" ht="15.6">
      <c r="A24" s="3"/>
      <c r="B24" s="3"/>
      <c r="C24" s="3"/>
      <c r="D24" s="3"/>
      <c r="E24" s="3"/>
      <c r="F24" s="3"/>
      <c r="G24" s="3"/>
      <c r="H24" s="3"/>
      <c r="I24" s="3"/>
      <c r="J24" s="3"/>
      <c r="K24" s="3"/>
      <c r="L24" s="3"/>
      <c r="M24" s="3"/>
      <c r="N24" s="3"/>
      <c r="O24" s="3"/>
      <c r="P24" s="3"/>
      <c r="Q24" s="3"/>
      <c r="R24" s="3"/>
    </row>
    <row r="25" spans="1:18" ht="15.6">
      <c r="A25" s="3"/>
      <c r="B25" s="3"/>
      <c r="C25" s="3"/>
      <c r="D25" s="3"/>
      <c r="E25" s="3"/>
      <c r="F25" s="3"/>
      <c r="G25" s="3"/>
      <c r="H25" s="3"/>
      <c r="I25" s="3"/>
      <c r="J25" s="3"/>
      <c r="K25" s="3"/>
      <c r="L25" s="3"/>
      <c r="M25" s="3"/>
      <c r="N25" s="3"/>
      <c r="O25" s="3"/>
      <c r="P25" s="3"/>
      <c r="Q25" s="3"/>
      <c r="R25" s="3"/>
    </row>
  </sheetData>
  <mergeCells count="2">
    <mergeCell ref="A1:N1"/>
    <mergeCell ref="A16:N16"/>
  </mergeCells>
  <phoneticPr fontId="3"/>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5293E-7D92-4AB2-A66F-099148570306}">
  <dimension ref="A1:O25"/>
  <sheetViews>
    <sheetView workbookViewId="0">
      <selection activeCell="H10" sqref="H10"/>
    </sheetView>
  </sheetViews>
  <sheetFormatPr defaultColWidth="9.375" defaultRowHeight="15.6"/>
  <cols>
    <col min="1" max="1" width="14.875" style="3" customWidth="1"/>
    <col min="2" max="16384" width="9.375" style="3"/>
  </cols>
  <sheetData>
    <row r="1" spans="1:15" s="514" customFormat="1" ht="26.7" customHeight="1">
      <c r="A1" s="735" t="s">
        <v>1406</v>
      </c>
      <c r="B1" s="735"/>
      <c r="C1" s="735"/>
      <c r="D1" s="735"/>
      <c r="E1" s="735"/>
      <c r="F1" s="735"/>
      <c r="G1" s="735"/>
      <c r="H1" s="735"/>
      <c r="I1" s="735"/>
      <c r="J1" s="735"/>
      <c r="K1" s="735"/>
      <c r="L1" s="735"/>
      <c r="M1" s="735"/>
      <c r="N1" s="735"/>
      <c r="O1" s="735"/>
    </row>
    <row r="2" spans="1:15" s="514" customFormat="1" ht="26.7" customHeight="1" thickBot="1">
      <c r="A2" s="504"/>
      <c r="B2" s="504"/>
      <c r="C2" s="504"/>
      <c r="D2" s="504"/>
      <c r="E2" s="504"/>
      <c r="F2" s="504"/>
      <c r="G2" s="504"/>
      <c r="H2" s="504"/>
      <c r="I2" s="504"/>
      <c r="J2" s="504"/>
      <c r="K2" s="504"/>
      <c r="L2" s="504"/>
      <c r="M2" s="504"/>
      <c r="N2" s="504"/>
    </row>
    <row r="3" spans="1:15" s="514" customFormat="1" ht="26.7" customHeight="1" thickBot="1">
      <c r="A3" s="505" t="s">
        <v>667</v>
      </c>
      <c r="B3" s="505" t="s">
        <v>721</v>
      </c>
      <c r="C3" s="505" t="s">
        <v>1398</v>
      </c>
      <c r="D3" s="505" t="s">
        <v>1399</v>
      </c>
      <c r="E3" s="505" t="s">
        <v>1400</v>
      </c>
      <c r="F3" s="505" t="s">
        <v>1401</v>
      </c>
      <c r="G3" s="505" t="s">
        <v>1402</v>
      </c>
      <c r="H3" s="505" t="s">
        <v>1403</v>
      </c>
      <c r="I3" s="505" t="s">
        <v>5</v>
      </c>
      <c r="J3" s="505" t="s">
        <v>6</v>
      </c>
      <c r="K3" s="505" t="s">
        <v>7</v>
      </c>
      <c r="L3" s="505" t="s">
        <v>8</v>
      </c>
      <c r="M3" s="505" t="s">
        <v>147</v>
      </c>
      <c r="N3" s="505" t="s">
        <v>148</v>
      </c>
    </row>
    <row r="4" spans="1:15" s="514" customFormat="1" ht="26.7" customHeight="1">
      <c r="A4" s="506" t="s">
        <v>668</v>
      </c>
      <c r="B4" s="506"/>
      <c r="C4" s="506"/>
      <c r="D4" s="506"/>
      <c r="E4" s="506"/>
      <c r="F4" s="506"/>
      <c r="G4" s="506"/>
      <c r="H4" s="506"/>
      <c r="I4" s="506"/>
      <c r="J4" s="506"/>
      <c r="K4" s="506"/>
      <c r="L4" s="506"/>
      <c r="M4" s="506"/>
      <c r="N4" s="506"/>
    </row>
    <row r="5" spans="1:15" s="514" customFormat="1" ht="26.7" customHeight="1">
      <c r="A5" s="507" t="s">
        <v>712</v>
      </c>
      <c r="B5" s="507"/>
      <c r="C5" s="507"/>
      <c r="D5" s="507"/>
      <c r="E5" s="507"/>
      <c r="F5" s="507"/>
      <c r="G5" s="507"/>
      <c r="H5" s="507"/>
      <c r="I5" s="507"/>
      <c r="J5" s="507"/>
      <c r="K5" s="507"/>
      <c r="L5" s="507"/>
      <c r="M5" s="507"/>
      <c r="N5" s="507"/>
    </row>
    <row r="6" spans="1:15" s="514" customFormat="1" ht="26.7" customHeight="1">
      <c r="A6" s="507" t="s">
        <v>1404</v>
      </c>
      <c r="B6" s="507"/>
      <c r="C6" s="507"/>
      <c r="D6" s="507" t="s">
        <v>114</v>
      </c>
      <c r="E6" s="507" t="s">
        <v>265</v>
      </c>
      <c r="F6" s="507" t="s">
        <v>114</v>
      </c>
      <c r="G6" s="507" t="s">
        <v>114</v>
      </c>
      <c r="H6" s="507" t="s">
        <v>272</v>
      </c>
      <c r="I6" s="507" t="s">
        <v>106</v>
      </c>
      <c r="J6" s="507"/>
      <c r="K6" s="507"/>
      <c r="L6" s="507" t="s">
        <v>106</v>
      </c>
      <c r="M6" s="507" t="s">
        <v>669</v>
      </c>
      <c r="N6" s="507" t="s">
        <v>670</v>
      </c>
    </row>
    <row r="7" spans="1:15" s="514" customFormat="1" ht="26.7" customHeight="1">
      <c r="A7" s="507" t="s">
        <v>712</v>
      </c>
      <c r="B7" s="507"/>
      <c r="C7" s="507"/>
      <c r="D7" s="507" t="s">
        <v>671</v>
      </c>
      <c r="E7" s="507" t="s">
        <v>672</v>
      </c>
      <c r="F7" s="507" t="s">
        <v>671</v>
      </c>
      <c r="G7" s="507" t="s">
        <v>671</v>
      </c>
      <c r="H7" s="507" t="s">
        <v>673</v>
      </c>
      <c r="I7" s="507" t="s">
        <v>82</v>
      </c>
      <c r="J7" s="507"/>
      <c r="K7" s="507"/>
      <c r="L7" s="507"/>
      <c r="M7" s="507"/>
      <c r="N7" s="507"/>
    </row>
    <row r="8" spans="1:15" s="514" customFormat="1" ht="26.7" customHeight="1">
      <c r="A8" s="507" t="s">
        <v>1341</v>
      </c>
      <c r="B8" s="507" t="s">
        <v>265</v>
      </c>
      <c r="C8" s="507" t="s">
        <v>114</v>
      </c>
      <c r="D8" s="507" t="s">
        <v>155</v>
      </c>
      <c r="E8" s="507" t="s">
        <v>95</v>
      </c>
      <c r="F8" s="507" t="s">
        <v>155</v>
      </c>
      <c r="G8" s="507" t="s">
        <v>487</v>
      </c>
      <c r="H8" s="507" t="s">
        <v>95</v>
      </c>
      <c r="I8" s="507" t="s">
        <v>388</v>
      </c>
      <c r="J8" s="507"/>
      <c r="K8" s="507"/>
      <c r="L8" s="507" t="s">
        <v>388</v>
      </c>
      <c r="M8" s="507" t="s">
        <v>674</v>
      </c>
      <c r="N8" s="507" t="s">
        <v>675</v>
      </c>
    </row>
    <row r="9" spans="1:15" s="514" customFormat="1" ht="26.7" customHeight="1">
      <c r="A9" s="507" t="s">
        <v>712</v>
      </c>
      <c r="B9" s="507" t="s">
        <v>676</v>
      </c>
      <c r="C9" s="507" t="s">
        <v>677</v>
      </c>
      <c r="D9" s="507" t="s">
        <v>678</v>
      </c>
      <c r="E9" s="507" t="s">
        <v>679</v>
      </c>
      <c r="F9" s="507" t="s">
        <v>678</v>
      </c>
      <c r="G9" s="507" t="s">
        <v>680</v>
      </c>
      <c r="H9" s="507" t="s">
        <v>679</v>
      </c>
      <c r="I9" s="507" t="s">
        <v>82</v>
      </c>
      <c r="J9" s="507"/>
      <c r="K9" s="507"/>
      <c r="L9" s="507"/>
      <c r="M9" s="507"/>
      <c r="N9" s="507"/>
    </row>
    <row r="10" spans="1:15" s="514" customFormat="1" ht="26.7" customHeight="1">
      <c r="A10" s="507" t="s">
        <v>1343</v>
      </c>
      <c r="B10" s="507" t="s">
        <v>189</v>
      </c>
      <c r="C10" s="507" t="s">
        <v>104</v>
      </c>
      <c r="D10" s="507" t="s">
        <v>114</v>
      </c>
      <c r="E10" s="507" t="s">
        <v>439</v>
      </c>
      <c r="F10" s="507" t="s">
        <v>439</v>
      </c>
      <c r="G10" s="507" t="s">
        <v>265</v>
      </c>
      <c r="H10" s="507" t="s">
        <v>265</v>
      </c>
      <c r="I10" s="507" t="s">
        <v>681</v>
      </c>
      <c r="J10" s="507"/>
      <c r="K10" s="507"/>
      <c r="L10" s="507" t="s">
        <v>681</v>
      </c>
      <c r="M10" s="507" t="s">
        <v>682</v>
      </c>
      <c r="N10" s="507" t="s">
        <v>683</v>
      </c>
    </row>
    <row r="11" spans="1:15" s="514" customFormat="1" ht="26.7" customHeight="1" thickBot="1">
      <c r="A11" s="507" t="s">
        <v>712</v>
      </c>
      <c r="B11" s="507" t="s">
        <v>684</v>
      </c>
      <c r="C11" s="507" t="s">
        <v>685</v>
      </c>
      <c r="D11" s="507" t="s">
        <v>686</v>
      </c>
      <c r="E11" s="507" t="s">
        <v>679</v>
      </c>
      <c r="F11" s="507" t="s">
        <v>679</v>
      </c>
      <c r="G11" s="507" t="s">
        <v>687</v>
      </c>
      <c r="H11" s="507" t="s">
        <v>687</v>
      </c>
      <c r="I11" s="507" t="s">
        <v>82</v>
      </c>
      <c r="J11" s="507"/>
      <c r="K11" s="507"/>
      <c r="L11" s="507"/>
      <c r="M11" s="507"/>
      <c r="N11" s="507"/>
    </row>
    <row r="12" spans="1:15" s="514" customFormat="1" ht="26.7" customHeight="1">
      <c r="A12" s="506" t="s">
        <v>5</v>
      </c>
      <c r="B12" s="506" t="s">
        <v>114</v>
      </c>
      <c r="C12" s="506" t="s">
        <v>95</v>
      </c>
      <c r="D12" s="506" t="s">
        <v>106</v>
      </c>
      <c r="E12" s="506" t="s">
        <v>98</v>
      </c>
      <c r="F12" s="506" t="s">
        <v>276</v>
      </c>
      <c r="G12" s="506" t="s">
        <v>528</v>
      </c>
      <c r="H12" s="506" t="s">
        <v>106</v>
      </c>
      <c r="I12" s="506" t="s">
        <v>463</v>
      </c>
      <c r="J12" s="506"/>
      <c r="K12" s="506"/>
      <c r="L12" s="506" t="s">
        <v>463</v>
      </c>
      <c r="M12" s="506" t="s">
        <v>660</v>
      </c>
      <c r="N12" s="506" t="s">
        <v>661</v>
      </c>
    </row>
    <row r="13" spans="1:15" s="514" customFormat="1" ht="26.7" customHeight="1" thickBot="1">
      <c r="A13" s="507" t="s">
        <v>712</v>
      </c>
      <c r="B13" s="507" t="s">
        <v>662</v>
      </c>
      <c r="C13" s="507" t="s">
        <v>663</v>
      </c>
      <c r="D13" s="507" t="s">
        <v>664</v>
      </c>
      <c r="E13" s="507" t="s">
        <v>665</v>
      </c>
      <c r="F13" s="507" t="s">
        <v>635</v>
      </c>
      <c r="G13" s="507" t="s">
        <v>666</v>
      </c>
      <c r="H13" s="507" t="s">
        <v>664</v>
      </c>
      <c r="I13" s="507" t="s">
        <v>82</v>
      </c>
      <c r="J13" s="507"/>
      <c r="K13" s="507"/>
      <c r="L13" s="507"/>
      <c r="M13" s="507"/>
      <c r="N13" s="507"/>
    </row>
    <row r="14" spans="1:15" s="514" customFormat="1" ht="26.7" customHeight="1">
      <c r="A14" s="506" t="s">
        <v>6</v>
      </c>
      <c r="B14" s="506"/>
      <c r="C14" s="506"/>
      <c r="D14" s="506"/>
      <c r="E14" s="506"/>
      <c r="F14" s="506"/>
      <c r="G14" s="506"/>
      <c r="H14" s="506"/>
      <c r="I14" s="506"/>
      <c r="J14" s="506" t="s">
        <v>96</v>
      </c>
      <c r="K14" s="506"/>
      <c r="L14" s="506" t="s">
        <v>96</v>
      </c>
      <c r="M14" s="506"/>
      <c r="N14" s="506"/>
    </row>
    <row r="15" spans="1:15" s="514" customFormat="1" ht="26.7" customHeight="1" thickBot="1">
      <c r="A15" s="507" t="s">
        <v>712</v>
      </c>
      <c r="B15" s="507"/>
      <c r="C15" s="507"/>
      <c r="D15" s="507"/>
      <c r="E15" s="507"/>
      <c r="F15" s="507"/>
      <c r="G15" s="507"/>
      <c r="H15" s="507"/>
      <c r="I15" s="507"/>
      <c r="J15" s="507"/>
      <c r="K15" s="507"/>
      <c r="L15" s="507"/>
      <c r="M15" s="507"/>
      <c r="N15" s="507"/>
    </row>
    <row r="16" spans="1:15" s="514" customFormat="1" ht="26.7" customHeight="1">
      <c r="A16" s="506" t="s">
        <v>7</v>
      </c>
      <c r="B16" s="506"/>
      <c r="C16" s="506"/>
      <c r="D16" s="506"/>
      <c r="E16" s="506"/>
      <c r="F16" s="506"/>
      <c r="G16" s="506"/>
      <c r="H16" s="506"/>
      <c r="I16" s="506"/>
      <c r="J16" s="506"/>
      <c r="K16" s="506" t="s">
        <v>189</v>
      </c>
      <c r="L16" s="506" t="s">
        <v>189</v>
      </c>
      <c r="M16" s="506"/>
      <c r="N16" s="506"/>
    </row>
    <row r="17" spans="1:14" s="514" customFormat="1" ht="26.7" customHeight="1" thickBot="1">
      <c r="A17" s="507" t="s">
        <v>712</v>
      </c>
      <c r="B17" s="507"/>
      <c r="C17" s="507"/>
      <c r="D17" s="507"/>
      <c r="E17" s="507"/>
      <c r="F17" s="507"/>
      <c r="G17" s="507"/>
      <c r="H17" s="507"/>
      <c r="I17" s="507"/>
      <c r="J17" s="507"/>
      <c r="K17" s="507"/>
      <c r="L17" s="507"/>
      <c r="M17" s="507"/>
      <c r="N17" s="507"/>
    </row>
    <row r="18" spans="1:14" s="514" customFormat="1" ht="26.7" customHeight="1">
      <c r="A18" s="506" t="s">
        <v>8</v>
      </c>
      <c r="B18" s="506" t="s">
        <v>114</v>
      </c>
      <c r="C18" s="506" t="s">
        <v>95</v>
      </c>
      <c r="D18" s="506" t="s">
        <v>106</v>
      </c>
      <c r="E18" s="506" t="s">
        <v>98</v>
      </c>
      <c r="F18" s="506" t="s">
        <v>276</v>
      </c>
      <c r="G18" s="506" t="s">
        <v>528</v>
      </c>
      <c r="H18" s="506" t="s">
        <v>106</v>
      </c>
      <c r="I18" s="506" t="s">
        <v>463</v>
      </c>
      <c r="J18" s="506" t="s">
        <v>96</v>
      </c>
      <c r="K18" s="506" t="s">
        <v>189</v>
      </c>
      <c r="L18" s="506" t="s">
        <v>280</v>
      </c>
      <c r="M18" s="506" t="s">
        <v>660</v>
      </c>
      <c r="N18" s="506" t="s">
        <v>661</v>
      </c>
    </row>
    <row r="19" spans="1:14" s="514" customFormat="1" ht="26.7" customHeight="1" thickBot="1">
      <c r="A19" s="507" t="s">
        <v>712</v>
      </c>
      <c r="B19" s="507" t="s">
        <v>662</v>
      </c>
      <c r="C19" s="507" t="s">
        <v>663</v>
      </c>
      <c r="D19" s="507" t="s">
        <v>664</v>
      </c>
      <c r="E19" s="507" t="s">
        <v>665</v>
      </c>
      <c r="F19" s="507" t="s">
        <v>635</v>
      </c>
      <c r="G19" s="507" t="s">
        <v>666</v>
      </c>
      <c r="H19" s="507" t="s">
        <v>664</v>
      </c>
      <c r="I19" s="507" t="s">
        <v>82</v>
      </c>
      <c r="J19" s="507"/>
      <c r="K19" s="507"/>
      <c r="L19" s="507"/>
      <c r="M19" s="507"/>
      <c r="N19" s="507"/>
    </row>
    <row r="20" spans="1:14" s="514" customFormat="1" ht="26.7" customHeight="1" thickBot="1">
      <c r="A20" s="506" t="s">
        <v>147</v>
      </c>
      <c r="B20" s="506" t="s">
        <v>688</v>
      </c>
      <c r="C20" s="506" t="s">
        <v>689</v>
      </c>
      <c r="D20" s="506" t="s">
        <v>690</v>
      </c>
      <c r="E20" s="506" t="s">
        <v>691</v>
      </c>
      <c r="F20" s="506" t="s">
        <v>692</v>
      </c>
      <c r="G20" s="506" t="s">
        <v>693</v>
      </c>
      <c r="H20" s="506" t="s">
        <v>694</v>
      </c>
      <c r="I20" s="506" t="s">
        <v>695</v>
      </c>
      <c r="J20" s="506"/>
      <c r="K20" s="506"/>
      <c r="L20" s="506" t="s">
        <v>695</v>
      </c>
      <c r="M20" s="506"/>
      <c r="N20" s="506"/>
    </row>
    <row r="21" spans="1:14" s="514" customFormat="1" ht="26.7" customHeight="1" thickBot="1">
      <c r="A21" s="602" t="s">
        <v>148</v>
      </c>
      <c r="B21" s="603" t="s">
        <v>696</v>
      </c>
      <c r="C21" s="604" t="s">
        <v>697</v>
      </c>
      <c r="D21" s="604" t="s">
        <v>698</v>
      </c>
      <c r="E21" s="604" t="s">
        <v>699</v>
      </c>
      <c r="F21" s="604" t="s">
        <v>700</v>
      </c>
      <c r="G21" s="604" t="s">
        <v>701</v>
      </c>
      <c r="H21" s="604" t="s">
        <v>702</v>
      </c>
      <c r="I21" s="604" t="s">
        <v>703</v>
      </c>
      <c r="J21" s="604"/>
      <c r="K21" s="604"/>
      <c r="L21" s="604" t="s">
        <v>703</v>
      </c>
      <c r="M21" s="604"/>
      <c r="N21" s="604"/>
    </row>
    <row r="22" spans="1:14" s="514" customFormat="1" ht="26.7" customHeight="1">
      <c r="A22" s="727" t="s">
        <v>1405</v>
      </c>
      <c r="B22" s="727"/>
      <c r="C22" s="727"/>
      <c r="D22" s="727"/>
      <c r="E22" s="727"/>
      <c r="F22" s="727"/>
      <c r="G22" s="727"/>
      <c r="H22" s="727"/>
      <c r="I22" s="727"/>
      <c r="J22" s="727"/>
      <c r="K22" s="727"/>
      <c r="L22" s="727"/>
      <c r="M22" s="727"/>
      <c r="N22" s="727"/>
    </row>
    <row r="23" spans="1:14">
      <c r="A23" s="733" t="s">
        <v>1407</v>
      </c>
      <c r="B23" s="733"/>
      <c r="C23" s="733"/>
      <c r="D23" s="733"/>
      <c r="E23" s="733"/>
      <c r="F23" s="733"/>
      <c r="G23" s="733"/>
      <c r="H23" s="733"/>
      <c r="I23" s="733"/>
      <c r="J23" s="733"/>
      <c r="K23" s="733"/>
      <c r="L23" s="733"/>
      <c r="M23" s="733"/>
      <c r="N23" s="733"/>
    </row>
    <row r="24" spans="1:14">
      <c r="A24" s="736" t="s">
        <v>1408</v>
      </c>
      <c r="B24" s="736"/>
      <c r="C24" s="736"/>
      <c r="D24" s="736"/>
      <c r="E24" s="736"/>
      <c r="F24" s="736"/>
      <c r="G24" s="736"/>
      <c r="H24" s="736"/>
      <c r="I24" s="736"/>
      <c r="J24" s="736"/>
      <c r="K24" s="736"/>
      <c r="L24" s="736"/>
      <c r="M24" s="736"/>
      <c r="N24" s="736"/>
    </row>
    <row r="25" spans="1:14">
      <c r="A25" s="736"/>
      <c r="B25" s="736"/>
      <c r="C25" s="736"/>
      <c r="D25" s="736"/>
      <c r="E25" s="736"/>
      <c r="F25" s="736"/>
      <c r="G25" s="736"/>
      <c r="H25" s="736"/>
      <c r="I25" s="736"/>
      <c r="J25" s="736"/>
      <c r="K25" s="736"/>
      <c r="L25" s="736"/>
      <c r="M25" s="736"/>
      <c r="N25" s="736"/>
    </row>
  </sheetData>
  <mergeCells count="4">
    <mergeCell ref="A22:N22"/>
    <mergeCell ref="A1:O1"/>
    <mergeCell ref="A24:N25"/>
    <mergeCell ref="A23:N23"/>
  </mergeCells>
  <phoneticPr fontId="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5BD16-7735-4153-B78C-5FB8EA49DC9A}">
  <dimension ref="A1:K20"/>
  <sheetViews>
    <sheetView topLeftCell="A10" workbookViewId="0">
      <selection activeCell="K5" sqref="K5"/>
    </sheetView>
  </sheetViews>
  <sheetFormatPr defaultRowHeight="10.8"/>
  <cols>
    <col min="1" max="1" width="25.75" customWidth="1"/>
  </cols>
  <sheetData>
    <row r="1" spans="1:8" ht="27.6" customHeight="1">
      <c r="A1" s="679" t="s">
        <v>836</v>
      </c>
      <c r="B1" s="679"/>
      <c r="C1" s="679"/>
      <c r="D1" s="679"/>
      <c r="E1" s="679"/>
      <c r="F1" s="679"/>
      <c r="G1" s="679"/>
      <c r="H1" s="679"/>
    </row>
    <row r="2" spans="1:8" ht="27.6" customHeight="1">
      <c r="A2" s="118"/>
      <c r="B2" s="118"/>
      <c r="C2" s="118"/>
      <c r="D2" s="118"/>
      <c r="E2" s="118"/>
      <c r="F2" s="118"/>
      <c r="G2" s="118"/>
      <c r="H2" s="16"/>
    </row>
    <row r="3" spans="1:8" ht="27.6" customHeight="1">
      <c r="A3" s="163" t="s">
        <v>837</v>
      </c>
      <c r="B3" s="164" t="s">
        <v>784</v>
      </c>
      <c r="C3" s="165" t="s">
        <v>712</v>
      </c>
      <c r="D3" s="164" t="s">
        <v>785</v>
      </c>
      <c r="E3" s="165" t="s">
        <v>712</v>
      </c>
      <c r="F3" s="164" t="s">
        <v>786</v>
      </c>
      <c r="G3" s="165" t="s">
        <v>712</v>
      </c>
      <c r="H3" s="16"/>
    </row>
    <row r="4" spans="1:8" ht="27.6" customHeight="1">
      <c r="A4" s="122" t="s">
        <v>787</v>
      </c>
      <c r="B4" s="123">
        <v>110065</v>
      </c>
      <c r="C4" s="125" t="s">
        <v>1452</v>
      </c>
      <c r="D4" s="123">
        <v>48655</v>
      </c>
      <c r="E4" s="125" t="s">
        <v>1456</v>
      </c>
      <c r="F4" s="126">
        <v>158720</v>
      </c>
      <c r="G4" s="125" t="s">
        <v>1459</v>
      </c>
      <c r="H4" s="16"/>
    </row>
    <row r="5" spans="1:8" ht="27.6" customHeight="1">
      <c r="A5" s="122" t="s">
        <v>788</v>
      </c>
      <c r="B5" s="127">
        <v>57160</v>
      </c>
      <c r="C5" s="166" t="s">
        <v>1453</v>
      </c>
      <c r="D5" s="127">
        <v>27801</v>
      </c>
      <c r="E5" s="166" t="s">
        <v>1457</v>
      </c>
      <c r="F5" s="129">
        <v>84961</v>
      </c>
      <c r="G5" s="166" t="s">
        <v>1460</v>
      </c>
      <c r="H5" s="16"/>
    </row>
    <row r="6" spans="1:8" ht="27.6" customHeight="1">
      <c r="A6" s="122" t="s">
        <v>790</v>
      </c>
      <c r="B6" s="127">
        <v>26813</v>
      </c>
      <c r="C6" s="166" t="s">
        <v>1454</v>
      </c>
      <c r="D6" s="127">
        <v>14666</v>
      </c>
      <c r="E6" s="166" t="s">
        <v>1418</v>
      </c>
      <c r="F6" s="129">
        <v>41479</v>
      </c>
      <c r="G6" s="166" t="s">
        <v>1431</v>
      </c>
      <c r="H6" s="16"/>
    </row>
    <row r="7" spans="1:8" ht="27.6" customHeight="1">
      <c r="A7" s="122" t="s">
        <v>791</v>
      </c>
      <c r="B7" s="127">
        <v>13229</v>
      </c>
      <c r="C7" s="166" t="s">
        <v>1455</v>
      </c>
      <c r="D7" s="127">
        <v>8767</v>
      </c>
      <c r="E7" s="166" t="s">
        <v>1458</v>
      </c>
      <c r="F7" s="129">
        <v>21996</v>
      </c>
      <c r="G7" s="166" t="s">
        <v>1461</v>
      </c>
      <c r="H7" s="16"/>
    </row>
    <row r="8" spans="1:8" ht="27.6" customHeight="1">
      <c r="A8" s="122" t="s">
        <v>792</v>
      </c>
      <c r="B8" s="127">
        <v>7320</v>
      </c>
      <c r="C8" s="166" t="s">
        <v>838</v>
      </c>
      <c r="D8" s="127">
        <v>5749</v>
      </c>
      <c r="E8" s="166" t="s">
        <v>839</v>
      </c>
      <c r="F8" s="129">
        <v>13069</v>
      </c>
      <c r="G8" s="166" t="s">
        <v>840</v>
      </c>
      <c r="H8" s="16"/>
    </row>
    <row r="9" spans="1:8" ht="27.6" customHeight="1">
      <c r="A9" s="122" t="s">
        <v>793</v>
      </c>
      <c r="B9" s="127">
        <v>4181</v>
      </c>
      <c r="C9" s="166" t="s">
        <v>801</v>
      </c>
      <c r="D9" s="127">
        <v>3552</v>
      </c>
      <c r="E9" s="166" t="s">
        <v>841</v>
      </c>
      <c r="F9" s="129">
        <v>7733</v>
      </c>
      <c r="G9" s="166" t="s">
        <v>269</v>
      </c>
      <c r="H9" s="16"/>
    </row>
    <row r="10" spans="1:8" ht="27.6" customHeight="1">
      <c r="A10" s="122" t="s">
        <v>795</v>
      </c>
      <c r="B10" s="127">
        <v>2172</v>
      </c>
      <c r="C10" s="166" t="s">
        <v>93</v>
      </c>
      <c r="D10" s="127">
        <v>2119</v>
      </c>
      <c r="E10" s="166" t="s">
        <v>1423</v>
      </c>
      <c r="F10" s="129">
        <v>4291</v>
      </c>
      <c r="G10" s="166" t="s">
        <v>842</v>
      </c>
      <c r="H10" s="16"/>
    </row>
    <row r="11" spans="1:8" ht="27.6" customHeight="1">
      <c r="A11" s="122" t="s">
        <v>798</v>
      </c>
      <c r="B11" s="127">
        <v>1149</v>
      </c>
      <c r="C11" s="166" t="s">
        <v>817</v>
      </c>
      <c r="D11" s="127">
        <v>1142</v>
      </c>
      <c r="E11" s="166" t="s">
        <v>93</v>
      </c>
      <c r="F11" s="129">
        <v>2291</v>
      </c>
      <c r="G11" s="166" t="s">
        <v>111</v>
      </c>
      <c r="H11" s="16"/>
    </row>
    <row r="12" spans="1:8" ht="27.6" customHeight="1">
      <c r="A12" s="122" t="s">
        <v>732</v>
      </c>
      <c r="B12" s="127">
        <v>678</v>
      </c>
      <c r="C12" s="166" t="s">
        <v>797</v>
      </c>
      <c r="D12" s="127">
        <v>708</v>
      </c>
      <c r="E12" s="166" t="s">
        <v>1436</v>
      </c>
      <c r="F12" s="129">
        <v>1386</v>
      </c>
      <c r="G12" s="166" t="s">
        <v>796</v>
      </c>
      <c r="H12" s="16"/>
    </row>
    <row r="13" spans="1:8" ht="27.6" customHeight="1">
      <c r="A13" s="130" t="s">
        <v>5</v>
      </c>
      <c r="B13" s="123">
        <v>222767</v>
      </c>
      <c r="C13" s="124" t="s">
        <v>82</v>
      </c>
      <c r="D13" s="123">
        <v>113159</v>
      </c>
      <c r="E13" s="124" t="s">
        <v>82</v>
      </c>
      <c r="F13" s="126">
        <v>335926</v>
      </c>
      <c r="G13" s="124" t="s">
        <v>82</v>
      </c>
      <c r="H13" s="16"/>
    </row>
    <row r="14" spans="1:8" ht="27.6" customHeight="1">
      <c r="A14" s="130" t="s">
        <v>843</v>
      </c>
      <c r="B14" s="123">
        <v>163</v>
      </c>
      <c r="C14" s="123"/>
      <c r="D14" s="123">
        <v>93</v>
      </c>
      <c r="E14" s="123"/>
      <c r="F14" s="126">
        <v>256</v>
      </c>
      <c r="G14" s="123"/>
      <c r="H14" s="16"/>
    </row>
    <row r="15" spans="1:8" ht="27.6" customHeight="1">
      <c r="A15" s="130" t="s">
        <v>845</v>
      </c>
      <c r="B15" s="125" t="s">
        <v>846</v>
      </c>
      <c r="C15" s="123"/>
      <c r="D15" s="125" t="s">
        <v>1411</v>
      </c>
      <c r="E15" s="123"/>
      <c r="F15" s="167">
        <v>0</v>
      </c>
      <c r="G15" s="123"/>
      <c r="H15" s="16"/>
    </row>
    <row r="16" spans="1:8" ht="27.6" customHeight="1">
      <c r="A16" s="130" t="s">
        <v>8</v>
      </c>
      <c r="B16" s="123">
        <v>222930</v>
      </c>
      <c r="C16" s="123"/>
      <c r="D16" s="123">
        <v>113252</v>
      </c>
      <c r="E16" s="123"/>
      <c r="F16" s="126">
        <v>336182</v>
      </c>
      <c r="G16" s="123"/>
      <c r="H16" s="16"/>
    </row>
    <row r="17" spans="1:11" ht="27.6" customHeight="1">
      <c r="A17" s="132" t="s">
        <v>147</v>
      </c>
      <c r="B17" s="133">
        <v>6.86</v>
      </c>
      <c r="C17" s="133"/>
      <c r="D17" s="133">
        <v>8.4499999999999993</v>
      </c>
      <c r="E17" s="133"/>
      <c r="F17" s="134">
        <v>7.4</v>
      </c>
      <c r="G17" s="133"/>
      <c r="H17" s="16"/>
    </row>
    <row r="18" spans="1:11" ht="27.6" customHeight="1">
      <c r="A18" s="132" t="s">
        <v>148</v>
      </c>
      <c r="B18" s="133" t="s">
        <v>603</v>
      </c>
      <c r="C18" s="133"/>
      <c r="D18" s="133">
        <v>8.58</v>
      </c>
      <c r="E18" s="133"/>
      <c r="F18" s="134">
        <v>7.76</v>
      </c>
      <c r="G18" s="133"/>
      <c r="H18" s="16"/>
    </row>
    <row r="19" spans="1:11" ht="27.6" customHeight="1">
      <c r="A19" s="678" t="s">
        <v>1462</v>
      </c>
      <c r="B19" s="678"/>
      <c r="C19" s="678"/>
      <c r="D19" s="678"/>
      <c r="E19" s="678"/>
      <c r="F19" s="678"/>
      <c r="G19" s="678"/>
      <c r="H19" s="678"/>
      <c r="I19" s="678"/>
      <c r="J19" s="678"/>
      <c r="K19" s="678"/>
    </row>
    <row r="20" spans="1:11" ht="27.6" customHeight="1">
      <c r="A20" s="678" t="s">
        <v>821</v>
      </c>
      <c r="B20" s="678"/>
      <c r="C20" s="678"/>
      <c r="D20" s="678"/>
      <c r="E20" s="678"/>
      <c r="F20" s="58"/>
      <c r="G20" s="16"/>
      <c r="H20" s="16"/>
    </row>
  </sheetData>
  <mergeCells count="3">
    <mergeCell ref="A20:E20"/>
    <mergeCell ref="A19:K19"/>
    <mergeCell ref="A1:H1"/>
  </mergeCells>
  <phoneticPr fontId="3"/>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E42DF-902F-46EC-A092-91C54CF0A2E2}">
  <dimension ref="A1:S18"/>
  <sheetViews>
    <sheetView topLeftCell="A7" workbookViewId="0">
      <selection activeCell="F5" sqref="F5"/>
    </sheetView>
  </sheetViews>
  <sheetFormatPr defaultRowHeight="10.8"/>
  <cols>
    <col min="1" max="1" width="19.125" customWidth="1"/>
  </cols>
  <sheetData>
    <row r="1" spans="1:19" ht="27.6" customHeight="1">
      <c r="A1" s="667" t="s">
        <v>847</v>
      </c>
      <c r="B1" s="667"/>
      <c r="C1" s="667"/>
      <c r="D1" s="667"/>
      <c r="E1" s="667"/>
      <c r="F1" s="667"/>
      <c r="G1" s="667"/>
      <c r="H1" s="667"/>
      <c r="I1" s="667"/>
      <c r="J1" s="667"/>
      <c r="K1" s="667"/>
      <c r="L1" s="667"/>
      <c r="M1" s="667"/>
      <c r="N1" s="667"/>
      <c r="O1" s="667"/>
      <c r="P1" s="667"/>
      <c r="Q1" s="16"/>
      <c r="R1" s="16"/>
      <c r="S1" s="16"/>
    </row>
    <row r="2" spans="1:19" ht="27.6" customHeight="1">
      <c r="A2" s="16"/>
      <c r="B2" s="16"/>
      <c r="C2" s="16"/>
      <c r="D2" s="16"/>
      <c r="E2" s="16"/>
      <c r="F2" s="16"/>
      <c r="G2" s="16"/>
      <c r="H2" s="16"/>
      <c r="I2" s="16"/>
      <c r="J2" s="16"/>
      <c r="K2" s="16"/>
      <c r="L2" s="16"/>
      <c r="M2" s="16"/>
      <c r="N2" s="16"/>
      <c r="O2" s="16"/>
      <c r="P2" s="16"/>
      <c r="Q2" s="16"/>
      <c r="R2" s="16"/>
      <c r="S2" s="16"/>
    </row>
    <row r="3" spans="1:19" ht="27.6" customHeight="1">
      <c r="A3" s="169" t="s">
        <v>837</v>
      </c>
      <c r="B3" s="170">
        <v>1988</v>
      </c>
      <c r="C3" s="170">
        <v>1989</v>
      </c>
      <c r="D3" s="170">
        <v>1990</v>
      </c>
      <c r="E3" s="170">
        <v>1991</v>
      </c>
      <c r="F3" s="170">
        <v>1992</v>
      </c>
      <c r="G3" s="171">
        <v>1993</v>
      </c>
      <c r="H3" s="171">
        <v>1994</v>
      </c>
      <c r="I3" s="171">
        <v>1995</v>
      </c>
      <c r="J3" s="171">
        <v>1996</v>
      </c>
      <c r="K3" s="171">
        <v>1997</v>
      </c>
      <c r="L3" s="171">
        <v>1998</v>
      </c>
      <c r="M3" s="171">
        <v>1999</v>
      </c>
      <c r="N3" s="171">
        <v>2000</v>
      </c>
      <c r="O3" s="172">
        <v>2001</v>
      </c>
      <c r="P3" s="172">
        <v>2002</v>
      </c>
      <c r="Q3" s="173">
        <v>2003</v>
      </c>
      <c r="R3" s="16"/>
      <c r="S3" s="16"/>
    </row>
    <row r="4" spans="1:19" ht="27.6" customHeight="1">
      <c r="A4" s="29" t="s">
        <v>787</v>
      </c>
      <c r="B4" s="174">
        <v>47087</v>
      </c>
      <c r="C4" s="174">
        <v>46617</v>
      </c>
      <c r="D4" s="174">
        <v>52327</v>
      </c>
      <c r="E4" s="174">
        <v>63584</v>
      </c>
      <c r="F4" s="174">
        <v>65835</v>
      </c>
      <c r="G4" s="174">
        <v>71547</v>
      </c>
      <c r="H4" s="174">
        <v>77690</v>
      </c>
      <c r="I4" s="174">
        <v>82757</v>
      </c>
      <c r="J4" s="174">
        <v>89049</v>
      </c>
      <c r="K4" s="174">
        <v>93402</v>
      </c>
      <c r="L4" s="174">
        <v>97230</v>
      </c>
      <c r="M4" s="174">
        <v>99120</v>
      </c>
      <c r="N4" s="174">
        <v>106993</v>
      </c>
      <c r="O4" s="174">
        <v>107803</v>
      </c>
      <c r="P4" s="174">
        <v>113075</v>
      </c>
      <c r="Q4" s="149">
        <v>117116</v>
      </c>
      <c r="R4" s="16"/>
      <c r="S4" s="16"/>
    </row>
    <row r="5" spans="1:19" ht="27.6" customHeight="1">
      <c r="A5" s="156" t="s">
        <v>788</v>
      </c>
      <c r="B5" s="149">
        <v>22423</v>
      </c>
      <c r="C5" s="149">
        <v>22238</v>
      </c>
      <c r="D5" s="149">
        <v>24472</v>
      </c>
      <c r="E5" s="149">
        <v>27709</v>
      </c>
      <c r="F5" s="149">
        <v>29775</v>
      </c>
      <c r="G5" s="149">
        <v>31340</v>
      </c>
      <c r="H5" s="149">
        <v>33162</v>
      </c>
      <c r="I5" s="149">
        <v>35145</v>
      </c>
      <c r="J5" s="149">
        <v>37524</v>
      </c>
      <c r="K5" s="149">
        <v>39781</v>
      </c>
      <c r="L5" s="149">
        <v>42163</v>
      </c>
      <c r="M5" s="149">
        <v>43365</v>
      </c>
      <c r="N5" s="149">
        <v>47792</v>
      </c>
      <c r="O5" s="149">
        <v>50888</v>
      </c>
      <c r="P5" s="149">
        <v>53766</v>
      </c>
      <c r="Q5" s="149">
        <v>56169</v>
      </c>
      <c r="R5" s="16"/>
      <c r="S5" s="16"/>
    </row>
    <row r="6" spans="1:19" ht="27.6" customHeight="1">
      <c r="A6" s="156" t="s">
        <v>790</v>
      </c>
      <c r="B6" s="149">
        <v>11783</v>
      </c>
      <c r="C6" s="149">
        <v>12285</v>
      </c>
      <c r="D6" s="149">
        <v>13704</v>
      </c>
      <c r="E6" s="149">
        <v>15418</v>
      </c>
      <c r="F6" s="149">
        <v>16438</v>
      </c>
      <c r="G6" s="149">
        <v>17102</v>
      </c>
      <c r="H6" s="149">
        <v>18228</v>
      </c>
      <c r="I6" s="149">
        <v>18934</v>
      </c>
      <c r="J6" s="149">
        <v>19820</v>
      </c>
      <c r="K6" s="149">
        <v>20604</v>
      </c>
      <c r="L6" s="149">
        <v>21052</v>
      </c>
      <c r="M6" s="149">
        <v>21150</v>
      </c>
      <c r="N6" s="149">
        <v>22826</v>
      </c>
      <c r="O6" s="149">
        <v>24050</v>
      </c>
      <c r="P6" s="149">
        <v>25376</v>
      </c>
      <c r="Q6" s="149">
        <v>26710</v>
      </c>
      <c r="R6" s="16"/>
      <c r="S6" s="16"/>
    </row>
    <row r="7" spans="1:19" ht="27.6" customHeight="1">
      <c r="A7" s="156" t="s">
        <v>791</v>
      </c>
      <c r="B7" s="149">
        <v>2441</v>
      </c>
      <c r="C7" s="149">
        <v>3485</v>
      </c>
      <c r="D7" s="149">
        <v>5089</v>
      </c>
      <c r="E7" s="149">
        <v>6974</v>
      </c>
      <c r="F7" s="149">
        <v>8429</v>
      </c>
      <c r="G7" s="149">
        <v>9479</v>
      </c>
      <c r="H7" s="149">
        <v>10436</v>
      </c>
      <c r="I7" s="149">
        <v>11142</v>
      </c>
      <c r="J7" s="149">
        <v>11755</v>
      </c>
      <c r="K7" s="149">
        <v>12193</v>
      </c>
      <c r="L7" s="149">
        <v>12600</v>
      </c>
      <c r="M7" s="149">
        <v>12594</v>
      </c>
      <c r="N7" s="149">
        <v>13199</v>
      </c>
      <c r="O7" s="149">
        <v>13765</v>
      </c>
      <c r="P7" s="149">
        <v>14206</v>
      </c>
      <c r="Q7" s="149">
        <v>14463</v>
      </c>
      <c r="R7" s="16"/>
      <c r="S7" s="16"/>
    </row>
    <row r="8" spans="1:19" ht="27.6" customHeight="1">
      <c r="A8" s="156" t="s">
        <v>792</v>
      </c>
      <c r="B8" s="150">
        <v>28</v>
      </c>
      <c r="C8" s="150">
        <v>95</v>
      </c>
      <c r="D8" s="150">
        <v>242</v>
      </c>
      <c r="E8" s="150">
        <v>566</v>
      </c>
      <c r="F8" s="149">
        <v>1170</v>
      </c>
      <c r="G8" s="149">
        <v>2001</v>
      </c>
      <c r="H8" s="149">
        <v>3035</v>
      </c>
      <c r="I8" s="149">
        <v>4202</v>
      </c>
      <c r="J8" s="149">
        <v>5364</v>
      </c>
      <c r="K8" s="149">
        <v>6308</v>
      </c>
      <c r="L8" s="149">
        <v>6952</v>
      </c>
      <c r="M8" s="149">
        <v>7342</v>
      </c>
      <c r="N8" s="149">
        <v>8024</v>
      </c>
      <c r="O8" s="149">
        <v>8450</v>
      </c>
      <c r="P8" s="149">
        <v>8765</v>
      </c>
      <c r="Q8" s="149">
        <v>8992</v>
      </c>
      <c r="R8" s="16"/>
      <c r="S8" s="16"/>
    </row>
    <row r="9" spans="1:19" ht="27.6" customHeight="1">
      <c r="A9" s="159" t="s">
        <v>848</v>
      </c>
      <c r="B9" s="152">
        <v>0</v>
      </c>
      <c r="C9" s="152">
        <v>0</v>
      </c>
      <c r="D9" s="152">
        <v>0</v>
      </c>
      <c r="E9" s="152">
        <v>2</v>
      </c>
      <c r="F9" s="152">
        <v>8</v>
      </c>
      <c r="G9" s="152">
        <v>23</v>
      </c>
      <c r="H9" s="152">
        <v>75</v>
      </c>
      <c r="I9" s="152">
        <v>193</v>
      </c>
      <c r="J9" s="152">
        <v>448</v>
      </c>
      <c r="K9" s="152">
        <v>874</v>
      </c>
      <c r="L9" s="160">
        <v>1485</v>
      </c>
      <c r="M9" s="160">
        <v>2114</v>
      </c>
      <c r="N9" s="160">
        <v>3076</v>
      </c>
      <c r="O9" s="160">
        <v>4080</v>
      </c>
      <c r="P9" s="160">
        <v>5008</v>
      </c>
      <c r="Q9" s="160">
        <v>5996</v>
      </c>
      <c r="R9" s="16"/>
      <c r="S9" s="16"/>
    </row>
    <row r="10" spans="1:19" ht="27.6" customHeight="1">
      <c r="A10" s="16"/>
      <c r="B10" s="16"/>
      <c r="C10" s="16"/>
      <c r="D10" s="16"/>
      <c r="E10" s="16"/>
      <c r="F10" s="16"/>
      <c r="G10" s="16"/>
      <c r="H10" s="16"/>
      <c r="I10" s="16"/>
      <c r="J10" s="16"/>
      <c r="K10" s="16"/>
      <c r="L10" s="16"/>
      <c r="M10" s="16"/>
      <c r="N10" s="16"/>
      <c r="O10" s="16"/>
      <c r="P10" s="16"/>
      <c r="Q10" s="16"/>
      <c r="R10" s="16"/>
      <c r="S10" s="16"/>
    </row>
    <row r="11" spans="1:19" ht="27.6" customHeight="1">
      <c r="A11" s="45" t="s">
        <v>837</v>
      </c>
      <c r="B11" s="173">
        <v>2004</v>
      </c>
      <c r="C11" s="173">
        <v>2005</v>
      </c>
      <c r="D11" s="173">
        <v>2006</v>
      </c>
      <c r="E11" s="173">
        <v>2007</v>
      </c>
      <c r="F11" s="173">
        <v>2008</v>
      </c>
      <c r="G11" s="173">
        <v>2009</v>
      </c>
      <c r="H11" s="173">
        <v>2010</v>
      </c>
      <c r="I11" s="173">
        <v>2011</v>
      </c>
      <c r="J11" s="173">
        <v>2012</v>
      </c>
      <c r="K11" s="173">
        <v>2013</v>
      </c>
      <c r="L11" s="173">
        <v>2014</v>
      </c>
      <c r="M11" s="173">
        <v>2015</v>
      </c>
      <c r="N11" s="173">
        <v>2016</v>
      </c>
      <c r="O11" s="175">
        <v>2017</v>
      </c>
      <c r="P11" s="175">
        <v>2018</v>
      </c>
      <c r="Q11" s="175">
        <v>2019</v>
      </c>
      <c r="R11" s="176">
        <v>2020</v>
      </c>
      <c r="S11" s="177">
        <v>2021</v>
      </c>
    </row>
    <row r="12" spans="1:19" ht="27.6" customHeight="1">
      <c r="A12" s="178" t="s">
        <v>787</v>
      </c>
      <c r="B12" s="149">
        <v>120159</v>
      </c>
      <c r="C12" s="149">
        <v>121803</v>
      </c>
      <c r="D12" s="149">
        <v>124576</v>
      </c>
      <c r="E12" s="149">
        <v>130708</v>
      </c>
      <c r="F12" s="149">
        <v>133827</v>
      </c>
      <c r="G12" s="149">
        <v>136934</v>
      </c>
      <c r="H12" s="149">
        <v>139371</v>
      </c>
      <c r="I12" s="149">
        <v>141076</v>
      </c>
      <c r="J12" s="149">
        <v>143360</v>
      </c>
      <c r="K12" s="149">
        <v>145064</v>
      </c>
      <c r="L12" s="149">
        <v>146085</v>
      </c>
      <c r="M12" s="149">
        <v>148017</v>
      </c>
      <c r="N12" s="179">
        <v>150706</v>
      </c>
      <c r="O12" s="149" t="s">
        <v>849</v>
      </c>
      <c r="P12" s="180">
        <v>155367</v>
      </c>
      <c r="Q12" s="181">
        <v>158123</v>
      </c>
      <c r="R12" s="182">
        <v>159691</v>
      </c>
      <c r="S12" s="158">
        <v>158720</v>
      </c>
    </row>
    <row r="13" spans="1:19" ht="27.6" customHeight="1">
      <c r="A13" s="156" t="s">
        <v>788</v>
      </c>
      <c r="B13" s="149">
        <v>58357</v>
      </c>
      <c r="C13" s="149">
        <v>59295</v>
      </c>
      <c r="D13" s="149">
        <v>62117</v>
      </c>
      <c r="E13" s="149">
        <v>66076</v>
      </c>
      <c r="F13" s="149">
        <v>68617</v>
      </c>
      <c r="G13" s="149">
        <v>71251</v>
      </c>
      <c r="H13" s="149">
        <v>73320</v>
      </c>
      <c r="I13" s="149">
        <v>75073</v>
      </c>
      <c r="J13" s="149">
        <v>75991</v>
      </c>
      <c r="K13" s="149">
        <v>77197</v>
      </c>
      <c r="L13" s="149">
        <v>77862</v>
      </c>
      <c r="M13" s="149">
        <v>77801</v>
      </c>
      <c r="N13" s="179">
        <v>79145</v>
      </c>
      <c r="O13" s="149" t="s">
        <v>850</v>
      </c>
      <c r="P13" s="183">
        <v>81119</v>
      </c>
      <c r="Q13" s="184">
        <v>82416</v>
      </c>
      <c r="R13" s="185">
        <v>84239</v>
      </c>
      <c r="S13" s="158">
        <v>84961</v>
      </c>
    </row>
    <row r="14" spans="1:19" ht="27.6" customHeight="1">
      <c r="A14" s="156" t="s">
        <v>790</v>
      </c>
      <c r="B14" s="149">
        <v>27738</v>
      </c>
      <c r="C14" s="149">
        <v>28550</v>
      </c>
      <c r="D14" s="149">
        <v>30318</v>
      </c>
      <c r="E14" s="149">
        <v>32270</v>
      </c>
      <c r="F14" s="149">
        <v>33696</v>
      </c>
      <c r="G14" s="149">
        <v>35074</v>
      </c>
      <c r="H14" s="149">
        <v>36338</v>
      </c>
      <c r="I14" s="149">
        <v>37588</v>
      </c>
      <c r="J14" s="149">
        <v>38547</v>
      </c>
      <c r="K14" s="149">
        <v>39490</v>
      </c>
      <c r="L14" s="149">
        <v>40032</v>
      </c>
      <c r="M14" s="149">
        <v>40060</v>
      </c>
      <c r="N14" s="179">
        <v>40556</v>
      </c>
      <c r="O14" s="149" t="s">
        <v>851</v>
      </c>
      <c r="P14" s="183">
        <v>40868</v>
      </c>
      <c r="Q14" s="184">
        <v>41413</v>
      </c>
      <c r="R14" s="185">
        <v>41750</v>
      </c>
      <c r="S14" s="158">
        <v>41479</v>
      </c>
    </row>
    <row r="15" spans="1:19" ht="27.6" customHeight="1">
      <c r="A15" s="156" t="s">
        <v>791</v>
      </c>
      <c r="B15" s="149">
        <v>14453</v>
      </c>
      <c r="C15" s="149">
        <v>14605</v>
      </c>
      <c r="D15" s="149">
        <v>15419</v>
      </c>
      <c r="E15" s="149">
        <v>16472</v>
      </c>
      <c r="F15" s="149">
        <v>17265</v>
      </c>
      <c r="G15" s="149">
        <v>18111</v>
      </c>
      <c r="H15" s="149">
        <v>18852</v>
      </c>
      <c r="I15" s="149">
        <v>19534</v>
      </c>
      <c r="J15" s="149">
        <v>20238</v>
      </c>
      <c r="K15" s="149">
        <v>20874</v>
      </c>
      <c r="L15" s="149">
        <v>21213</v>
      </c>
      <c r="M15" s="149">
        <v>21555</v>
      </c>
      <c r="N15" s="179">
        <v>22094</v>
      </c>
      <c r="O15" s="149" t="s">
        <v>852</v>
      </c>
      <c r="P15" s="183">
        <v>22358</v>
      </c>
      <c r="Q15" s="184">
        <v>22380</v>
      </c>
      <c r="R15" s="185">
        <v>22275</v>
      </c>
      <c r="S15" s="158">
        <v>21996</v>
      </c>
    </row>
    <row r="16" spans="1:19" ht="27.6" customHeight="1">
      <c r="A16" s="156" t="s">
        <v>792</v>
      </c>
      <c r="B16" s="149">
        <v>9034</v>
      </c>
      <c r="C16" s="149">
        <v>8838</v>
      </c>
      <c r="D16" s="149">
        <v>9252</v>
      </c>
      <c r="E16" s="149">
        <v>9603</v>
      </c>
      <c r="F16" s="149">
        <v>9815</v>
      </c>
      <c r="G16" s="149">
        <v>9876</v>
      </c>
      <c r="H16" s="149">
        <v>10335</v>
      </c>
      <c r="I16" s="149">
        <v>10629</v>
      </c>
      <c r="J16" s="149">
        <v>11015</v>
      </c>
      <c r="K16" s="149">
        <v>11421</v>
      </c>
      <c r="L16" s="149">
        <v>11802</v>
      </c>
      <c r="M16" s="149">
        <v>12031</v>
      </c>
      <c r="N16" s="179">
        <v>12484</v>
      </c>
      <c r="O16" s="149" t="s">
        <v>853</v>
      </c>
      <c r="P16" s="183">
        <v>12746</v>
      </c>
      <c r="Q16" s="184">
        <v>12952</v>
      </c>
      <c r="R16" s="185">
        <v>13088</v>
      </c>
      <c r="S16" s="158">
        <v>13069</v>
      </c>
    </row>
    <row r="17" spans="1:19" ht="27.6" customHeight="1">
      <c r="A17" s="159" t="s">
        <v>848</v>
      </c>
      <c r="B17" s="160">
        <v>6865</v>
      </c>
      <c r="C17" s="160">
        <v>7422</v>
      </c>
      <c r="D17" s="160">
        <v>8275</v>
      </c>
      <c r="E17" s="160">
        <v>9227</v>
      </c>
      <c r="F17" s="160">
        <v>10017</v>
      </c>
      <c r="G17" s="160">
        <v>10750</v>
      </c>
      <c r="H17" s="160">
        <v>11233</v>
      </c>
      <c r="I17" s="160">
        <v>11835</v>
      </c>
      <c r="J17" s="160">
        <v>12307</v>
      </c>
      <c r="K17" s="160">
        <v>12766</v>
      </c>
      <c r="L17" s="160">
        <v>13028</v>
      </c>
      <c r="M17" s="160">
        <v>13360</v>
      </c>
      <c r="N17" s="186">
        <v>13829</v>
      </c>
      <c r="O17" s="160">
        <v>14133</v>
      </c>
      <c r="P17" s="187">
        <v>14596</v>
      </c>
      <c r="Q17" s="188">
        <v>15016</v>
      </c>
      <c r="R17" s="189">
        <v>15484</v>
      </c>
      <c r="S17" s="162">
        <v>15701</v>
      </c>
    </row>
    <row r="18" spans="1:19" ht="27.6" customHeight="1">
      <c r="A18" s="135" t="s">
        <v>820</v>
      </c>
      <c r="B18" s="16"/>
      <c r="C18" s="16"/>
      <c r="D18" s="16"/>
      <c r="E18" s="16"/>
      <c r="F18" s="16"/>
      <c r="G18" s="16"/>
      <c r="H18" s="16"/>
      <c r="I18" s="16"/>
      <c r="J18" s="16"/>
      <c r="K18" s="16"/>
      <c r="L18" s="16"/>
      <c r="M18" s="16"/>
      <c r="N18" s="16"/>
      <c r="O18" s="16"/>
      <c r="P18" s="58"/>
      <c r="Q18" s="16"/>
      <c r="R18" s="16"/>
      <c r="S18" s="16"/>
    </row>
  </sheetData>
  <mergeCells count="1">
    <mergeCell ref="A1:P1"/>
  </mergeCells>
  <phoneticPr fontId="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011C4-CFB2-4EA5-8D85-ED3752E30576}">
  <dimension ref="A1:G34"/>
  <sheetViews>
    <sheetView workbookViewId="0">
      <selection activeCell="F30" sqref="F30"/>
    </sheetView>
  </sheetViews>
  <sheetFormatPr defaultRowHeight="10.8"/>
  <cols>
    <col min="1" max="1" width="43.125" customWidth="1"/>
    <col min="2" max="2" width="9.625" bestFit="1" customWidth="1"/>
    <col min="4" max="4" width="9.625" bestFit="1" customWidth="1"/>
    <col min="6" max="6" width="9.5" bestFit="1" customWidth="1"/>
  </cols>
  <sheetData>
    <row r="1" spans="1:7" ht="27.6" customHeight="1">
      <c r="A1" s="680" t="s">
        <v>1463</v>
      </c>
      <c r="B1" s="680"/>
      <c r="C1" s="680"/>
      <c r="D1" s="680"/>
      <c r="E1" s="680"/>
      <c r="F1" s="680"/>
      <c r="G1" s="680"/>
    </row>
    <row r="2" spans="1:7" ht="27.6" customHeight="1">
      <c r="A2" s="190"/>
      <c r="B2" s="191"/>
      <c r="C2" s="191"/>
      <c r="D2" s="191"/>
      <c r="E2" s="191"/>
      <c r="F2" s="192"/>
      <c r="G2" s="192"/>
    </row>
    <row r="3" spans="1:7" ht="27.6" customHeight="1">
      <c r="A3" s="193" t="s">
        <v>630</v>
      </c>
      <c r="B3" s="164" t="s">
        <v>784</v>
      </c>
      <c r="C3" s="194" t="s">
        <v>712</v>
      </c>
      <c r="D3" s="195" t="s">
        <v>785</v>
      </c>
      <c r="E3" s="196" t="s">
        <v>712</v>
      </c>
      <c r="F3" s="164" t="s">
        <v>786</v>
      </c>
      <c r="G3" s="194" t="s">
        <v>712</v>
      </c>
    </row>
    <row r="4" spans="1:7" ht="27.6" customHeight="1">
      <c r="A4" s="197" t="s">
        <v>854</v>
      </c>
      <c r="B4" s="608">
        <v>50548</v>
      </c>
      <c r="C4" s="605" t="s">
        <v>1464</v>
      </c>
      <c r="D4" s="608">
        <v>32314</v>
      </c>
      <c r="E4" s="605" t="s">
        <v>1471</v>
      </c>
      <c r="F4" s="612">
        <v>82862</v>
      </c>
      <c r="G4" s="605" t="s">
        <v>1476</v>
      </c>
    </row>
    <row r="5" spans="1:7" ht="27.6" customHeight="1">
      <c r="A5" s="198" t="s">
        <v>855</v>
      </c>
      <c r="B5" s="609">
        <v>855</v>
      </c>
      <c r="C5" s="606" t="s">
        <v>796</v>
      </c>
      <c r="D5" s="609">
        <v>892</v>
      </c>
      <c r="E5" s="606" t="s">
        <v>121</v>
      </c>
      <c r="F5" s="613">
        <v>1747</v>
      </c>
      <c r="G5" s="606" t="s">
        <v>817</v>
      </c>
    </row>
    <row r="6" spans="1:7" ht="27.6" customHeight="1">
      <c r="A6" s="198" t="s">
        <v>856</v>
      </c>
      <c r="B6" s="609">
        <v>470</v>
      </c>
      <c r="C6" s="606" t="s">
        <v>794</v>
      </c>
      <c r="D6" s="609">
        <v>557</v>
      </c>
      <c r="E6" s="606" t="s">
        <v>817</v>
      </c>
      <c r="F6" s="613">
        <v>1027</v>
      </c>
      <c r="G6" s="606" t="s">
        <v>797</v>
      </c>
    </row>
    <row r="7" spans="1:7" ht="27.6" customHeight="1">
      <c r="A7" s="198" t="s">
        <v>857</v>
      </c>
      <c r="B7" s="609">
        <v>1614</v>
      </c>
      <c r="C7" s="606" t="s">
        <v>111</v>
      </c>
      <c r="D7" s="609">
        <v>1683</v>
      </c>
      <c r="E7" s="606" t="s">
        <v>1427</v>
      </c>
      <c r="F7" s="613">
        <v>3297</v>
      </c>
      <c r="G7" s="606" t="s">
        <v>93</v>
      </c>
    </row>
    <row r="8" spans="1:7" ht="27.6" customHeight="1">
      <c r="A8" s="198" t="s">
        <v>858</v>
      </c>
      <c r="B8" s="609">
        <v>746</v>
      </c>
      <c r="C8" s="606" t="s">
        <v>797</v>
      </c>
      <c r="D8" s="609">
        <v>492</v>
      </c>
      <c r="E8" s="606" t="s">
        <v>796</v>
      </c>
      <c r="F8" s="613">
        <v>1238</v>
      </c>
      <c r="G8" s="606" t="s">
        <v>796</v>
      </c>
    </row>
    <row r="9" spans="1:7" ht="27.6" customHeight="1">
      <c r="A9" s="198" t="s">
        <v>859</v>
      </c>
      <c r="B9" s="609">
        <v>6777</v>
      </c>
      <c r="C9" s="606" t="s">
        <v>860</v>
      </c>
      <c r="D9" s="609">
        <v>5658</v>
      </c>
      <c r="E9" s="606" t="s">
        <v>1472</v>
      </c>
      <c r="F9" s="613">
        <v>12435</v>
      </c>
      <c r="G9" s="606" t="s">
        <v>861</v>
      </c>
    </row>
    <row r="10" spans="1:7" ht="27.6" customHeight="1">
      <c r="A10" s="198" t="s">
        <v>862</v>
      </c>
      <c r="B10" s="609">
        <v>540</v>
      </c>
      <c r="C10" s="606" t="s">
        <v>794</v>
      </c>
      <c r="D10" s="609">
        <v>308</v>
      </c>
      <c r="E10" s="606" t="s">
        <v>1473</v>
      </c>
      <c r="F10" s="613">
        <v>848</v>
      </c>
      <c r="G10" s="606" t="s">
        <v>1477</v>
      </c>
    </row>
    <row r="11" spans="1:7" ht="27.6" customHeight="1">
      <c r="A11" s="198" t="s">
        <v>863</v>
      </c>
      <c r="B11" s="609">
        <v>29384</v>
      </c>
      <c r="C11" s="606" t="s">
        <v>1465</v>
      </c>
      <c r="D11" s="609">
        <v>13511</v>
      </c>
      <c r="E11" s="606" t="s">
        <v>1474</v>
      </c>
      <c r="F11" s="613">
        <v>42895</v>
      </c>
      <c r="G11" s="606" t="s">
        <v>1444</v>
      </c>
    </row>
    <row r="12" spans="1:7" ht="27.6" customHeight="1">
      <c r="A12" s="198" t="s">
        <v>864</v>
      </c>
      <c r="B12" s="609">
        <v>2069</v>
      </c>
      <c r="C12" s="606" t="s">
        <v>81</v>
      </c>
      <c r="D12" s="609">
        <v>888</v>
      </c>
      <c r="E12" s="606" t="s">
        <v>121</v>
      </c>
      <c r="F12" s="613">
        <v>2957</v>
      </c>
      <c r="G12" s="606" t="s">
        <v>81</v>
      </c>
    </row>
    <row r="13" spans="1:7" ht="27.6" customHeight="1">
      <c r="A13" s="198" t="s">
        <v>865</v>
      </c>
      <c r="B13" s="609"/>
      <c r="C13" s="606"/>
      <c r="D13" s="609">
        <v>1203</v>
      </c>
      <c r="E13" s="606" t="s">
        <v>866</v>
      </c>
      <c r="F13" s="613">
        <v>1203</v>
      </c>
      <c r="G13" s="606" t="s">
        <v>796</v>
      </c>
    </row>
    <row r="14" spans="1:7" ht="27.6" customHeight="1">
      <c r="A14" s="198" t="s">
        <v>867</v>
      </c>
      <c r="B14" s="609">
        <v>96530</v>
      </c>
      <c r="C14" s="606" t="s">
        <v>1466</v>
      </c>
      <c r="D14" s="609">
        <v>36507</v>
      </c>
      <c r="E14" s="606" t="s">
        <v>1475</v>
      </c>
      <c r="F14" s="613">
        <v>133037</v>
      </c>
      <c r="G14" s="606" t="s">
        <v>1478</v>
      </c>
    </row>
    <row r="15" spans="1:7" ht="27.6" customHeight="1">
      <c r="A15" s="198" t="s">
        <v>868</v>
      </c>
      <c r="B15" s="609">
        <v>611</v>
      </c>
      <c r="C15" s="606" t="s">
        <v>797</v>
      </c>
      <c r="D15" s="609">
        <v>1297</v>
      </c>
      <c r="E15" s="606" t="s">
        <v>866</v>
      </c>
      <c r="F15" s="613">
        <v>1908</v>
      </c>
      <c r="G15" s="606" t="s">
        <v>290</v>
      </c>
    </row>
    <row r="16" spans="1:7" ht="27.6" customHeight="1">
      <c r="A16" s="198" t="s">
        <v>869</v>
      </c>
      <c r="B16" s="609">
        <v>189</v>
      </c>
      <c r="C16" s="606" t="s">
        <v>625</v>
      </c>
      <c r="D16" s="609">
        <v>234</v>
      </c>
      <c r="E16" s="606" t="s">
        <v>794</v>
      </c>
      <c r="F16" s="613">
        <v>423</v>
      </c>
      <c r="G16" s="606" t="s">
        <v>625</v>
      </c>
    </row>
    <row r="17" spans="1:7" ht="27.6" customHeight="1">
      <c r="A17" s="198" t="s">
        <v>870</v>
      </c>
      <c r="B17" s="609">
        <v>874</v>
      </c>
      <c r="C17" s="606" t="s">
        <v>796</v>
      </c>
      <c r="D17" s="609">
        <v>148</v>
      </c>
      <c r="E17" s="606" t="s">
        <v>625</v>
      </c>
      <c r="F17" s="613">
        <v>1022</v>
      </c>
      <c r="G17" s="606" t="s">
        <v>797</v>
      </c>
    </row>
    <row r="18" spans="1:7" ht="27.6" customHeight="1">
      <c r="A18" s="198" t="s">
        <v>871</v>
      </c>
      <c r="B18" s="609">
        <v>56</v>
      </c>
      <c r="C18" s="606" t="s">
        <v>619</v>
      </c>
      <c r="D18" s="609">
        <v>68</v>
      </c>
      <c r="E18" s="606" t="s">
        <v>625</v>
      </c>
      <c r="F18" s="613">
        <v>124</v>
      </c>
      <c r="G18" s="606" t="s">
        <v>619</v>
      </c>
    </row>
    <row r="19" spans="1:7" ht="27.6" customHeight="1">
      <c r="A19" s="198" t="s">
        <v>872</v>
      </c>
      <c r="B19" s="609">
        <v>58</v>
      </c>
      <c r="C19" s="606" t="s">
        <v>619</v>
      </c>
      <c r="D19" s="609">
        <v>36</v>
      </c>
      <c r="E19" s="606" t="s">
        <v>619</v>
      </c>
      <c r="F19" s="613">
        <v>94</v>
      </c>
      <c r="G19" s="606" t="s">
        <v>619</v>
      </c>
    </row>
    <row r="20" spans="1:7" ht="27.6" customHeight="1">
      <c r="A20" s="198" t="s">
        <v>873</v>
      </c>
      <c r="B20" s="609">
        <v>394</v>
      </c>
      <c r="C20" s="606" t="s">
        <v>794</v>
      </c>
      <c r="D20" s="609">
        <v>236</v>
      </c>
      <c r="E20" s="606" t="s">
        <v>794</v>
      </c>
      <c r="F20" s="613">
        <v>630</v>
      </c>
      <c r="G20" s="606" t="s">
        <v>794</v>
      </c>
    </row>
    <row r="21" spans="1:7" ht="27.6" customHeight="1">
      <c r="A21" s="198" t="s">
        <v>874</v>
      </c>
      <c r="B21" s="609">
        <v>857</v>
      </c>
      <c r="C21" s="606" t="s">
        <v>796</v>
      </c>
      <c r="D21" s="609">
        <v>245</v>
      </c>
      <c r="E21" s="606" t="s">
        <v>794</v>
      </c>
      <c r="F21" s="613">
        <v>1102</v>
      </c>
      <c r="G21" s="606" t="s">
        <v>797</v>
      </c>
    </row>
    <row r="22" spans="1:7" ht="27.6" customHeight="1">
      <c r="A22" s="198" t="s">
        <v>875</v>
      </c>
      <c r="B22" s="609">
        <v>608</v>
      </c>
      <c r="C22" s="606" t="s">
        <v>797</v>
      </c>
      <c r="D22" s="609">
        <v>249</v>
      </c>
      <c r="E22" s="606" t="s">
        <v>794</v>
      </c>
      <c r="F22" s="613">
        <v>857</v>
      </c>
      <c r="G22" s="606" t="s">
        <v>1473</v>
      </c>
    </row>
    <row r="23" spans="1:7" ht="27.6" customHeight="1">
      <c r="A23" s="198" t="s">
        <v>876</v>
      </c>
      <c r="B23" s="609">
        <v>135</v>
      </c>
      <c r="C23" s="606" t="s">
        <v>625</v>
      </c>
      <c r="D23" s="609">
        <v>92</v>
      </c>
      <c r="E23" s="606" t="s">
        <v>625</v>
      </c>
      <c r="F23" s="613">
        <v>227</v>
      </c>
      <c r="G23" s="606" t="s">
        <v>625</v>
      </c>
    </row>
    <row r="24" spans="1:7" ht="27.6" customHeight="1">
      <c r="A24" s="198" t="s">
        <v>877</v>
      </c>
      <c r="B24" s="609">
        <v>435</v>
      </c>
      <c r="C24" s="606" t="s">
        <v>794</v>
      </c>
      <c r="D24" s="609">
        <v>248</v>
      </c>
      <c r="E24" s="606" t="s">
        <v>794</v>
      </c>
      <c r="F24" s="613">
        <v>683</v>
      </c>
      <c r="G24" s="606" t="s">
        <v>794</v>
      </c>
    </row>
    <row r="25" spans="1:7" ht="27.6" customHeight="1">
      <c r="A25" s="198" t="s">
        <v>878</v>
      </c>
      <c r="B25" s="609">
        <v>390</v>
      </c>
      <c r="C25" s="606" t="s">
        <v>1426</v>
      </c>
      <c r="D25" s="609">
        <v>206</v>
      </c>
      <c r="E25" s="606" t="s">
        <v>1426</v>
      </c>
      <c r="F25" s="613">
        <v>596</v>
      </c>
      <c r="G25" s="606" t="s">
        <v>1426</v>
      </c>
    </row>
    <row r="26" spans="1:7" ht="27.6" customHeight="1">
      <c r="A26" s="199" t="s">
        <v>879</v>
      </c>
      <c r="B26" s="609">
        <v>382</v>
      </c>
      <c r="C26" s="606" t="s">
        <v>794</v>
      </c>
      <c r="D26" s="609">
        <v>224</v>
      </c>
      <c r="E26" s="606" t="s">
        <v>794</v>
      </c>
      <c r="F26" s="613">
        <v>606</v>
      </c>
      <c r="G26" s="606" t="s">
        <v>794</v>
      </c>
    </row>
    <row r="27" spans="1:7" ht="27.6" customHeight="1">
      <c r="A27" s="198" t="s">
        <v>843</v>
      </c>
      <c r="B27" s="609">
        <v>20908</v>
      </c>
      <c r="C27" s="606" t="s">
        <v>1469</v>
      </c>
      <c r="D27" s="609">
        <v>11787</v>
      </c>
      <c r="E27" s="606" t="s">
        <v>1467</v>
      </c>
      <c r="F27" s="613">
        <v>32695</v>
      </c>
      <c r="G27" s="606" t="s">
        <v>1479</v>
      </c>
    </row>
    <row r="28" spans="1:7" ht="27.6" customHeight="1">
      <c r="A28" s="199" t="s">
        <v>880</v>
      </c>
      <c r="B28" s="609">
        <v>1434</v>
      </c>
      <c r="C28" s="606" t="s">
        <v>1436</v>
      </c>
      <c r="D28" s="609">
        <v>769</v>
      </c>
      <c r="E28" s="606" t="s">
        <v>111</v>
      </c>
      <c r="F28" s="613">
        <v>2203</v>
      </c>
      <c r="G28" s="606" t="s">
        <v>111</v>
      </c>
    </row>
    <row r="29" spans="1:7" ht="27.6" customHeight="1">
      <c r="A29" s="200" t="s">
        <v>881</v>
      </c>
      <c r="B29" s="610">
        <v>6054</v>
      </c>
      <c r="C29" s="607" t="s">
        <v>1470</v>
      </c>
      <c r="D29" s="610">
        <v>3397</v>
      </c>
      <c r="E29" s="607" t="s">
        <v>1468</v>
      </c>
      <c r="F29" s="614">
        <v>9451</v>
      </c>
      <c r="G29" s="607" t="s">
        <v>1480</v>
      </c>
    </row>
    <row r="30" spans="1:7" ht="27.6" customHeight="1">
      <c r="A30" s="198" t="s">
        <v>5</v>
      </c>
      <c r="B30" s="611">
        <v>222918</v>
      </c>
      <c r="C30" s="202" t="s">
        <v>82</v>
      </c>
      <c r="D30" s="611">
        <v>113249</v>
      </c>
      <c r="E30" s="202" t="s">
        <v>82</v>
      </c>
      <c r="F30" s="615">
        <v>336167</v>
      </c>
      <c r="G30" s="202" t="s">
        <v>82</v>
      </c>
    </row>
    <row r="31" spans="1:7" ht="27.6" customHeight="1">
      <c r="A31" s="201" t="s">
        <v>845</v>
      </c>
      <c r="B31" s="683">
        <v>12</v>
      </c>
      <c r="C31" s="684"/>
      <c r="D31" s="683">
        <v>3</v>
      </c>
      <c r="E31" s="684"/>
      <c r="F31" s="685">
        <v>15</v>
      </c>
      <c r="G31" s="686"/>
    </row>
    <row r="32" spans="1:7" ht="27.6" customHeight="1">
      <c r="A32" s="200" t="s">
        <v>8</v>
      </c>
      <c r="B32" s="683">
        <v>222930</v>
      </c>
      <c r="C32" s="684"/>
      <c r="D32" s="683">
        <v>113252</v>
      </c>
      <c r="E32" s="684"/>
      <c r="F32" s="685">
        <v>336182</v>
      </c>
      <c r="G32" s="686"/>
    </row>
    <row r="33" spans="1:7" ht="16.2" customHeight="1">
      <c r="A33" s="681" t="s">
        <v>882</v>
      </c>
      <c r="B33" s="681"/>
      <c r="C33" s="681"/>
      <c r="D33" s="681"/>
      <c r="E33" s="681"/>
      <c r="F33" s="681"/>
      <c r="G33" s="681"/>
    </row>
    <row r="34" spans="1:7" ht="15.6" customHeight="1">
      <c r="A34" s="682"/>
      <c r="B34" s="682"/>
      <c r="C34" s="682"/>
      <c r="D34" s="682"/>
      <c r="E34" s="682"/>
      <c r="F34" s="682"/>
      <c r="G34" s="682"/>
    </row>
  </sheetData>
  <mergeCells count="8">
    <mergeCell ref="A1:G1"/>
    <mergeCell ref="A33:G34"/>
    <mergeCell ref="B31:C31"/>
    <mergeCell ref="B32:C32"/>
    <mergeCell ref="D31:E31"/>
    <mergeCell ref="D32:E32"/>
    <mergeCell ref="F31:G31"/>
    <mergeCell ref="F32:G32"/>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62</vt:i4>
      </vt:variant>
    </vt:vector>
  </HeadingPairs>
  <TitlesOfParts>
    <vt:vector size="62" baseType="lpstr">
      <vt:lpstr>STable 1</vt:lpstr>
      <vt:lpstr>STable 2</vt:lpstr>
      <vt:lpstr>STable 3</vt:lpstr>
      <vt:lpstr>STable 4</vt:lpstr>
      <vt:lpstr>STable 5</vt:lpstr>
      <vt:lpstr>STable 6</vt:lpstr>
      <vt:lpstr>STable 7</vt:lpstr>
      <vt:lpstr>STable 8</vt:lpstr>
      <vt:lpstr>STable 9</vt:lpstr>
      <vt:lpstr>STable 10</vt:lpstr>
      <vt:lpstr>STable 11</vt:lpstr>
      <vt:lpstr>STable 12</vt:lpstr>
      <vt:lpstr>STable 13</vt:lpstr>
      <vt:lpstr>STable 14</vt:lpstr>
      <vt:lpstr>STable 15</vt:lpstr>
      <vt:lpstr>STable 16</vt:lpstr>
      <vt:lpstr>STable 17</vt:lpstr>
      <vt:lpstr>STable 18</vt:lpstr>
      <vt:lpstr>STable 19</vt:lpstr>
      <vt:lpstr>STable 20</vt:lpstr>
      <vt:lpstr>STable 21</vt:lpstr>
      <vt:lpstr>STable 22</vt:lpstr>
      <vt:lpstr>STable 23</vt:lpstr>
      <vt:lpstr>STable 24</vt:lpstr>
      <vt:lpstr>STable 25</vt:lpstr>
      <vt:lpstr>STable 26</vt:lpstr>
      <vt:lpstr>STable 27</vt:lpstr>
      <vt:lpstr>STable 28</vt:lpstr>
      <vt:lpstr>STable 29</vt:lpstr>
      <vt:lpstr>STable 30</vt:lpstr>
      <vt:lpstr>STable 31</vt:lpstr>
      <vt:lpstr>STable 32</vt:lpstr>
      <vt:lpstr>STable 33</vt:lpstr>
      <vt:lpstr>STable 34</vt:lpstr>
      <vt:lpstr>STable 35</vt:lpstr>
      <vt:lpstr>STable 36</vt:lpstr>
      <vt:lpstr>STable 37</vt:lpstr>
      <vt:lpstr>STable 38</vt:lpstr>
      <vt:lpstr>STable 39</vt:lpstr>
      <vt:lpstr>STable 40</vt:lpstr>
      <vt:lpstr>STable 41</vt:lpstr>
      <vt:lpstr>STable 42</vt:lpstr>
      <vt:lpstr>STable 43</vt:lpstr>
      <vt:lpstr>STable 44</vt:lpstr>
      <vt:lpstr>STable 45</vt:lpstr>
      <vt:lpstr>STable 46</vt:lpstr>
      <vt:lpstr>STable 47</vt:lpstr>
      <vt:lpstr>STable 48</vt:lpstr>
      <vt:lpstr>STable 49</vt:lpstr>
      <vt:lpstr>STable 50</vt:lpstr>
      <vt:lpstr>STable 51</vt:lpstr>
      <vt:lpstr>STable 52</vt:lpstr>
      <vt:lpstr>STable 53</vt:lpstr>
      <vt:lpstr>STable 54</vt:lpstr>
      <vt:lpstr>STable 55</vt:lpstr>
      <vt:lpstr>STable 56</vt:lpstr>
      <vt:lpstr>STable 57</vt:lpstr>
      <vt:lpstr>STable 58</vt:lpstr>
      <vt:lpstr>STable 59</vt:lpstr>
      <vt:lpstr>STable 60</vt:lpstr>
      <vt:lpstr>STable 61</vt:lpstr>
      <vt:lpstr>STable 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AtshushiWada</dc:creator>
  <cp:lastModifiedBy>雅紀 阿部</cp:lastModifiedBy>
  <dcterms:created xsi:type="dcterms:W3CDTF">2022-10-23T00:45:25Z</dcterms:created>
  <dcterms:modified xsi:type="dcterms:W3CDTF">2024-08-19T03:35:16Z</dcterms:modified>
</cp:coreProperties>
</file>