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0225"/>
  <workbookPr showInkAnnotation="0" autoCompressPictures="0"/>
  <bookViews>
    <workbookView xWindow="0" yWindow="0" windowWidth="25600" windowHeight="14740" tabRatio="500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V42" i="1" l="1"/>
  <c r="V41" i="1"/>
  <c r="V40" i="1"/>
  <c r="V39" i="1"/>
  <c r="V36" i="1"/>
  <c r="V35" i="1"/>
  <c r="V34" i="1"/>
  <c r="V33" i="1"/>
  <c r="V30" i="1"/>
  <c r="V29" i="1"/>
  <c r="V28" i="1"/>
  <c r="V27" i="1"/>
  <c r="V24" i="1"/>
  <c r="V23" i="1"/>
  <c r="V22" i="1"/>
  <c r="V21" i="1"/>
  <c r="V18" i="1"/>
  <c r="V17" i="1"/>
  <c r="V16" i="1"/>
  <c r="V15" i="1"/>
  <c r="V12" i="1"/>
  <c r="V11" i="1"/>
  <c r="V10" i="1"/>
  <c r="V9" i="1"/>
  <c r="V6" i="1"/>
  <c r="V5" i="1"/>
  <c r="V4" i="1"/>
  <c r="V3" i="1"/>
  <c r="T42" i="1"/>
  <c r="T41" i="1"/>
  <c r="T40" i="1"/>
  <c r="T39" i="1"/>
  <c r="T36" i="1"/>
  <c r="T35" i="1"/>
  <c r="T34" i="1"/>
  <c r="T33" i="1"/>
  <c r="T30" i="1"/>
  <c r="T29" i="1"/>
  <c r="T28" i="1"/>
  <c r="T27" i="1"/>
  <c r="T24" i="1"/>
  <c r="T23" i="1"/>
  <c r="T22" i="1"/>
  <c r="T21" i="1"/>
  <c r="T18" i="1"/>
  <c r="T17" i="1"/>
  <c r="T16" i="1"/>
  <c r="T15" i="1"/>
  <c r="T12" i="1"/>
  <c r="T11" i="1"/>
  <c r="T10" i="1"/>
  <c r="T9" i="1"/>
  <c r="T6" i="1"/>
  <c r="T5" i="1"/>
  <c r="T4" i="1"/>
  <c r="T3" i="1"/>
  <c r="R42" i="1"/>
  <c r="R41" i="1"/>
  <c r="R40" i="1"/>
  <c r="R39" i="1"/>
  <c r="R36" i="1"/>
  <c r="R35" i="1"/>
  <c r="R34" i="1"/>
  <c r="R33" i="1"/>
  <c r="R30" i="1"/>
  <c r="R29" i="1"/>
  <c r="R28" i="1"/>
  <c r="R27" i="1"/>
  <c r="R24" i="1"/>
  <c r="R23" i="1"/>
  <c r="R22" i="1"/>
  <c r="R21" i="1"/>
  <c r="R18" i="1"/>
  <c r="R17" i="1"/>
  <c r="R16" i="1"/>
  <c r="R15" i="1"/>
  <c r="R12" i="1"/>
  <c r="R11" i="1"/>
  <c r="R10" i="1"/>
  <c r="R9" i="1"/>
  <c r="R6" i="1"/>
  <c r="R5" i="1"/>
  <c r="R4" i="1"/>
  <c r="R3" i="1"/>
  <c r="J3" i="1"/>
  <c r="J4" i="1"/>
  <c r="J5" i="1"/>
  <c r="J6" i="1"/>
  <c r="J9" i="1"/>
  <c r="J10" i="1"/>
  <c r="J11" i="1"/>
  <c r="J12" i="1"/>
  <c r="J15" i="1"/>
  <c r="J16" i="1"/>
  <c r="J17" i="1"/>
  <c r="J18" i="1"/>
  <c r="J21" i="1"/>
  <c r="J22" i="1"/>
  <c r="J23" i="1"/>
  <c r="J24" i="1"/>
  <c r="J27" i="1"/>
  <c r="J28" i="1"/>
  <c r="J29" i="1"/>
  <c r="J30" i="1"/>
  <c r="J33" i="1"/>
  <c r="J34" i="1"/>
  <c r="J35" i="1"/>
  <c r="J36" i="1"/>
  <c r="J39" i="1"/>
  <c r="J40" i="1"/>
  <c r="J41" i="1"/>
  <c r="J42" i="1"/>
  <c r="N42" i="1"/>
  <c r="N41" i="1"/>
  <c r="N40" i="1"/>
  <c r="N39" i="1"/>
  <c r="N36" i="1"/>
  <c r="N35" i="1"/>
  <c r="N34" i="1"/>
  <c r="N33" i="1"/>
  <c r="N29" i="1"/>
  <c r="N30" i="1"/>
  <c r="N28" i="1"/>
  <c r="N27" i="1"/>
  <c r="N24" i="1"/>
  <c r="N23" i="1"/>
  <c r="N22" i="1"/>
  <c r="N21" i="1"/>
  <c r="N18" i="1"/>
  <c r="N17" i="1"/>
  <c r="N16" i="1"/>
  <c r="N15" i="1"/>
  <c r="N12" i="1"/>
  <c r="N11" i="1"/>
  <c r="N10" i="1"/>
  <c r="N9" i="1"/>
  <c r="N6" i="1"/>
  <c r="N5" i="1"/>
  <c r="N4" i="1"/>
  <c r="N3" i="1"/>
  <c r="L3" i="1"/>
  <c r="L4" i="1"/>
  <c r="L5" i="1"/>
  <c r="L6" i="1"/>
  <c r="L9" i="1"/>
  <c r="L10" i="1"/>
  <c r="L11" i="1"/>
  <c r="L12" i="1"/>
  <c r="L15" i="1"/>
  <c r="L16" i="1"/>
  <c r="L17" i="1"/>
  <c r="L18" i="1"/>
  <c r="L21" i="1"/>
  <c r="L22" i="1"/>
  <c r="L23" i="1"/>
  <c r="L24" i="1"/>
  <c r="L27" i="1"/>
  <c r="L28" i="1"/>
  <c r="L29" i="1"/>
  <c r="L30" i="1"/>
  <c r="L33" i="1"/>
  <c r="L34" i="1"/>
  <c r="L35" i="1"/>
  <c r="L36" i="1"/>
  <c r="L39" i="1"/>
  <c r="L40" i="1"/>
  <c r="L41" i="1"/>
  <c r="L42" i="1"/>
</calcChain>
</file>

<file path=xl/sharedStrings.xml><?xml version="1.0" encoding="utf-8"?>
<sst xmlns="http://schemas.openxmlformats.org/spreadsheetml/2006/main" count="124" uniqueCount="49">
  <si>
    <t>Material</t>
  </si>
  <si>
    <t>Annealed X</t>
  </si>
  <si>
    <t>Annealed Y</t>
  </si>
  <si>
    <t>Annealed Z</t>
  </si>
  <si>
    <t>Autoclaved X</t>
  </si>
  <si>
    <t>Autoclaved Y</t>
  </si>
  <si>
    <t>Autoclaved Z</t>
  </si>
  <si>
    <t>Nozzle Size</t>
  </si>
  <si>
    <t>Print Details</t>
  </si>
  <si>
    <t>0.5mm</t>
  </si>
  <si>
    <t>Infill Pattern</t>
  </si>
  <si>
    <t>Zig Zag</t>
  </si>
  <si>
    <t>Triangle</t>
  </si>
  <si>
    <t>Tetrahedral</t>
  </si>
  <si>
    <t>Grid</t>
  </si>
  <si>
    <t>1.5mm walls</t>
  </si>
  <si>
    <t>240ºC/60ºC</t>
  </si>
  <si>
    <t>time: hours</t>
  </si>
  <si>
    <t xml:space="preserve">time: </t>
  </si>
  <si>
    <t>0.385mm layers</t>
  </si>
  <si>
    <t>210ºC/60ºC</t>
  </si>
  <si>
    <t>Color Fabb Woodfill</t>
  </si>
  <si>
    <t>HD Vivid Blue</t>
  </si>
  <si>
    <t>Maker Series PLA</t>
  </si>
  <si>
    <t>Food Safe, FDA OK</t>
  </si>
  <si>
    <t>Clear</t>
  </si>
  <si>
    <t>Proto-Pasta HTPLA</t>
  </si>
  <si>
    <t>Raptor Series PLA</t>
  </si>
  <si>
    <t>Essentium PLA</t>
  </si>
  <si>
    <t>Gray</t>
  </si>
  <si>
    <t>Dragons Metallic PLA</t>
  </si>
  <si>
    <t>All That Glitters Gold</t>
  </si>
  <si>
    <t>White HOT White</t>
  </si>
  <si>
    <t>235ºC/60ºC</t>
  </si>
  <si>
    <t>White</t>
  </si>
  <si>
    <t>Subjective</t>
  </si>
  <si>
    <t>mild balloon</t>
  </si>
  <si>
    <t>balloon</t>
  </si>
  <si>
    <t>Monoprice Strata HOME Sous Vide - Precision Cooker 800W (P/N 21594), Monoprice, Inc, Brea, CA</t>
  </si>
  <si>
    <t>baloon</t>
  </si>
  <si>
    <t>mild wave</t>
  </si>
  <si>
    <t>% Change</t>
  </si>
  <si>
    <t>Printed X (X1)</t>
  </si>
  <si>
    <t>Printed Y (Y1)</t>
  </si>
  <si>
    <t>Printed Z (Z1)</t>
  </si>
  <si>
    <t>X1</t>
  </si>
  <si>
    <t>Y1</t>
  </si>
  <si>
    <t>Z1</t>
  </si>
  <si>
    <t>from original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</si>
</sst>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sz val="12"/>
      <color theme="1"/>
      <name val="Calibri Light"/>
      <scheme val="major"/>
    </font>
    <font>
      <sz val="12"/>
      <color rgb="FF00B050"/>
      <name val="Calibri Light"/>
      <scheme val="major"/>
    </font>
    <font>
      <sz val="12"/>
      <color rgb="FFFF0000"/>
      <name val="Calibri Light"/>
      <scheme val="major"/>
    </font>
    <font>
      <b/>
      <sz val="12"/>
      <color theme="1"/>
      <name val="Calibri Light"/>
      <scheme val="major"/>
    </font>
    <font>
      <sz val="11"/>
      <color rgb="FF00B050"/>
      <name val="Calibri Light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Fill="1"/>
    <xf numFmtId="0" fontId="4" fillId="0" borderId="0" xfId="0" applyFont="1"/>
    <xf numFmtId="0" fontId="5" fillId="0" borderId="0" xfId="0" applyFont="1"/>
    <xf numFmtId="2" fontId="4" fillId="0" borderId="0" xfId="0" applyNumberFormat="1" applyFont="1"/>
    <xf numFmtId="2" fontId="2" fillId="0" borderId="0" xfId="0" applyNumberFormat="1" applyFont="1"/>
    <xf numFmtId="2" fontId="3" fillId="0" borderId="0" xfId="0" applyNumberFormat="1" applyFont="1"/>
    <xf numFmtId="2" fontId="1" fillId="0" borderId="0" xfId="0" applyNumberFormat="1" applyFont="1"/>
    <xf numFmtId="2" fontId="5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4"/>
  <sheetViews>
    <sheetView tabSelected="1" zoomScaleNormal="110" zoomScalePageLayoutView="110" workbookViewId="0">
      <selection activeCell="B13" sqref="B13"/>
    </sheetView>
  </sheetViews>
  <sheetFormatPr baseColWidth="10" defaultRowHeight="16" x14ac:dyDescent="0"/>
  <cols>
    <col min="1" max="1" width="18.5" style="1" customWidth="1"/>
    <col min="2" max="2" width="12.5" style="1" customWidth="1"/>
    <col min="3" max="3" width="18.33203125" style="1" customWidth="1"/>
    <col min="4" max="9" width="10.83203125" style="1"/>
    <col min="10" max="10" width="10.83203125" style="10"/>
    <col min="11" max="11" width="10.83203125" style="1"/>
    <col min="12" max="12" width="10.83203125" style="10"/>
    <col min="13" max="13" width="10.83203125" style="1"/>
    <col min="14" max="14" width="10.83203125" style="10"/>
    <col min="15" max="16" width="10.83203125" style="1"/>
    <col min="17" max="17" width="12.83203125" style="1" customWidth="1"/>
    <col min="18" max="18" width="12.83203125" style="10" customWidth="1"/>
    <col min="19" max="19" width="12.83203125" style="1" customWidth="1"/>
    <col min="20" max="20" width="12.83203125" style="10" customWidth="1"/>
    <col min="21" max="21" width="12.83203125" style="1" customWidth="1"/>
    <col min="22" max="22" width="12.83203125" style="10" customWidth="1"/>
    <col min="23" max="16384" width="10.83203125" style="1"/>
  </cols>
  <sheetData>
    <row r="1" spans="1:23">
      <c r="A1" s="5" t="s">
        <v>0</v>
      </c>
      <c r="B1" s="5" t="s">
        <v>7</v>
      </c>
      <c r="C1" s="5" t="s">
        <v>8</v>
      </c>
      <c r="D1" s="5" t="s">
        <v>10</v>
      </c>
      <c r="E1" s="5" t="s">
        <v>42</v>
      </c>
      <c r="F1" s="5" t="s">
        <v>43</v>
      </c>
      <c r="G1" s="5" t="s">
        <v>44</v>
      </c>
      <c r="H1" s="5"/>
      <c r="I1" s="5" t="s">
        <v>1</v>
      </c>
      <c r="J1" s="7" t="s">
        <v>41</v>
      </c>
      <c r="K1" s="5" t="s">
        <v>2</v>
      </c>
      <c r="L1" s="7" t="s">
        <v>41</v>
      </c>
      <c r="M1" s="5" t="s">
        <v>3</v>
      </c>
      <c r="N1" s="7" t="s">
        <v>41</v>
      </c>
      <c r="O1" s="5" t="s">
        <v>35</v>
      </c>
      <c r="P1" s="5"/>
      <c r="Q1" s="5" t="s">
        <v>4</v>
      </c>
      <c r="R1" s="7" t="s">
        <v>41</v>
      </c>
      <c r="S1" s="5" t="s">
        <v>5</v>
      </c>
      <c r="T1" s="7" t="s">
        <v>41</v>
      </c>
      <c r="U1" s="5" t="s">
        <v>6</v>
      </c>
      <c r="V1" s="7" t="s">
        <v>41</v>
      </c>
      <c r="W1" s="5" t="s">
        <v>35</v>
      </c>
    </row>
    <row r="2" spans="1:23">
      <c r="A2" s="5"/>
      <c r="B2" s="5"/>
      <c r="C2" s="5"/>
      <c r="D2" s="5"/>
      <c r="E2" s="5" t="s">
        <v>45</v>
      </c>
      <c r="F2" s="5" t="s">
        <v>46</v>
      </c>
      <c r="G2" s="5" t="s">
        <v>47</v>
      </c>
      <c r="H2" s="5"/>
      <c r="I2" s="5"/>
      <c r="J2" s="7" t="s">
        <v>48</v>
      </c>
      <c r="K2" s="5"/>
      <c r="L2" s="7" t="s">
        <v>48</v>
      </c>
      <c r="M2" s="5"/>
      <c r="N2" s="7" t="s">
        <v>48</v>
      </c>
      <c r="O2" s="5"/>
      <c r="P2" s="5"/>
      <c r="Q2" s="5"/>
      <c r="R2" s="7" t="s">
        <v>48</v>
      </c>
      <c r="S2" s="5"/>
      <c r="T2" s="7" t="s">
        <v>48</v>
      </c>
      <c r="U2" s="5"/>
      <c r="V2" s="7" t="s">
        <v>48</v>
      </c>
      <c r="W2" s="5"/>
    </row>
    <row r="3" spans="1:23">
      <c r="A3" s="1" t="s">
        <v>23</v>
      </c>
      <c r="B3" s="1" t="s">
        <v>9</v>
      </c>
      <c r="C3" s="1" t="s">
        <v>19</v>
      </c>
      <c r="D3" s="1" t="s">
        <v>13</v>
      </c>
      <c r="E3" s="1">
        <v>30.18</v>
      </c>
      <c r="F3" s="1">
        <v>30.07</v>
      </c>
      <c r="G3" s="1">
        <v>29.84</v>
      </c>
      <c r="I3" s="2">
        <v>31.05</v>
      </c>
      <c r="J3" s="8">
        <f>100*((I:I/E:E)-1)</f>
        <v>2.8827037773359931</v>
      </c>
      <c r="K3" s="2">
        <v>30.1</v>
      </c>
      <c r="L3" s="8">
        <f>100*((K:K/F:F)-1)</f>
        <v>9.976720984370413E-2</v>
      </c>
      <c r="M3" s="2">
        <v>33.020000000000003</v>
      </c>
      <c r="N3" s="8">
        <f>100*((M:M/G:G)-1)</f>
        <v>10.656836461126007</v>
      </c>
      <c r="O3" s="1" t="s">
        <v>37</v>
      </c>
      <c r="Q3" s="2">
        <v>31.05</v>
      </c>
      <c r="R3" s="8">
        <f>100*((Q:Q/E:E)-1)</f>
        <v>2.8827037773359931</v>
      </c>
      <c r="S3" s="2">
        <v>30.1</v>
      </c>
      <c r="T3" s="8">
        <f>100*((S:S/F:F)-1)</f>
        <v>9.976720984370413E-2</v>
      </c>
      <c r="U3" s="2">
        <v>32.950000000000003</v>
      </c>
      <c r="V3" s="8">
        <f>100*((U:U/G:G)-1)</f>
        <v>10.422252010723865</v>
      </c>
      <c r="W3" s="1" t="s">
        <v>37</v>
      </c>
    </row>
    <row r="4" spans="1:23">
      <c r="A4" s="1" t="s">
        <v>24</v>
      </c>
      <c r="C4" s="1" t="s">
        <v>15</v>
      </c>
      <c r="D4" s="1" t="s">
        <v>12</v>
      </c>
      <c r="E4" s="1">
        <v>30.21</v>
      </c>
      <c r="F4" s="1">
        <v>30.1</v>
      </c>
      <c r="G4" s="1">
        <v>29.92</v>
      </c>
      <c r="I4" s="3">
        <v>29.79</v>
      </c>
      <c r="J4" s="9">
        <f>100*((I:I/E:E)-1)</f>
        <v>-1.3902681231380387</v>
      </c>
      <c r="K4" s="3">
        <v>29.33</v>
      </c>
      <c r="L4" s="9">
        <f>100*((K:K/F:F)-1)</f>
        <v>-2.5581395348837299</v>
      </c>
      <c r="M4" s="2">
        <v>30.71</v>
      </c>
      <c r="N4" s="8">
        <f>100*((M:M/G:G)-1)</f>
        <v>2.6403743315507988</v>
      </c>
      <c r="O4" s="1" t="s">
        <v>36</v>
      </c>
      <c r="Q4" s="3">
        <v>29.72</v>
      </c>
      <c r="R4" s="9">
        <f>100*((Q:Q/E:E)-1)</f>
        <v>-1.6219794769943841</v>
      </c>
      <c r="S4" s="3">
        <v>29.25</v>
      </c>
      <c r="T4" s="9">
        <f>100*((S:S/F:F)-1)</f>
        <v>-2.8239202657807327</v>
      </c>
      <c r="U4" s="2">
        <v>30.63</v>
      </c>
      <c r="V4" s="8">
        <f>100*((U:U/G:G)-1)</f>
        <v>2.3729946524064127</v>
      </c>
    </row>
    <row r="5" spans="1:23">
      <c r="A5" s="1" t="s">
        <v>25</v>
      </c>
      <c r="C5" s="1" t="s">
        <v>16</v>
      </c>
      <c r="D5" s="1" t="s">
        <v>11</v>
      </c>
      <c r="E5" s="1">
        <v>30.11</v>
      </c>
      <c r="F5" s="1">
        <v>30</v>
      </c>
      <c r="G5" s="1">
        <v>29.85</v>
      </c>
      <c r="I5" s="2">
        <v>31.25</v>
      </c>
      <c r="J5" s="8">
        <f>100*((I:I/E:E)-1)</f>
        <v>3.7861175689139825</v>
      </c>
      <c r="K5" s="2">
        <v>30.81</v>
      </c>
      <c r="L5" s="8">
        <f>100*((K:K/F:F)-1)</f>
        <v>2.6999999999999913</v>
      </c>
      <c r="M5" s="2">
        <v>32.85</v>
      </c>
      <c r="N5" s="8">
        <f>100*((M:M/G:G)-1)</f>
        <v>10.050251256281406</v>
      </c>
      <c r="O5" s="1" t="s">
        <v>37</v>
      </c>
      <c r="Q5" s="2">
        <v>31.17</v>
      </c>
      <c r="R5" s="8">
        <f>100*((Q:Q/E:E)-1)</f>
        <v>3.5204251079375748</v>
      </c>
      <c r="S5" s="2">
        <v>30.7</v>
      </c>
      <c r="T5" s="8">
        <f>100*((S:S/F:F)-1)</f>
        <v>2.3333333333333206</v>
      </c>
      <c r="U5" s="2">
        <v>32.81</v>
      </c>
      <c r="V5" s="8">
        <f>100*((U:U/G:G)-1)</f>
        <v>9.9162479061976505</v>
      </c>
      <c r="W5" s="1" t="s">
        <v>37</v>
      </c>
    </row>
    <row r="6" spans="1:23">
      <c r="C6" s="1" t="s">
        <v>17</v>
      </c>
      <c r="D6" s="1" t="s">
        <v>14</v>
      </c>
      <c r="E6" s="1">
        <v>30.15</v>
      </c>
      <c r="F6" s="1">
        <v>30.1</v>
      </c>
      <c r="G6" s="1">
        <v>29.91</v>
      </c>
      <c r="I6" s="2">
        <v>30.36</v>
      </c>
      <c r="J6" s="8">
        <f>100*((I:I/E:E)-1)</f>
        <v>0.69651741293532687</v>
      </c>
      <c r="K6" s="2">
        <v>30.26</v>
      </c>
      <c r="L6" s="8">
        <f>100*((K:K/F:F)-1)</f>
        <v>0.53156146179402786</v>
      </c>
      <c r="M6" s="2">
        <v>31.35</v>
      </c>
      <c r="N6" s="8">
        <f>100*((M:M/G:G)-1)</f>
        <v>4.8144433299899703</v>
      </c>
      <c r="Q6" s="2">
        <v>30.35</v>
      </c>
      <c r="R6" s="8">
        <f>100*((Q:Q/E:E)-1)</f>
        <v>0.66334991708127955</v>
      </c>
      <c r="S6" s="2">
        <v>30.22</v>
      </c>
      <c r="T6" s="8">
        <f>100*((S:S/F:F)-1)</f>
        <v>0.39867109634550424</v>
      </c>
      <c r="U6" s="2">
        <v>31.35</v>
      </c>
      <c r="V6" s="8">
        <f>100*((U:U/G:G)-1)</f>
        <v>4.8144433299899703</v>
      </c>
    </row>
    <row r="7" spans="1:23">
      <c r="I7" s="3"/>
      <c r="J7" s="9"/>
      <c r="K7" s="2"/>
      <c r="L7" s="8"/>
      <c r="M7" s="3"/>
      <c r="N7" s="9"/>
    </row>
    <row r="8" spans="1:23">
      <c r="I8" s="3"/>
      <c r="J8" s="9"/>
      <c r="K8" s="2"/>
      <c r="L8" s="8"/>
      <c r="M8" s="3"/>
      <c r="N8" s="9"/>
    </row>
    <row r="9" spans="1:23">
      <c r="A9" s="1" t="s">
        <v>23</v>
      </c>
      <c r="B9" s="1" t="s">
        <v>9</v>
      </c>
      <c r="C9" s="1" t="s">
        <v>19</v>
      </c>
      <c r="D9" s="1" t="s">
        <v>13</v>
      </c>
      <c r="E9" s="1">
        <v>30.04</v>
      </c>
      <c r="F9" s="1">
        <v>30</v>
      </c>
      <c r="G9" s="1">
        <v>29.77</v>
      </c>
      <c r="I9" s="2">
        <v>30.71</v>
      </c>
      <c r="J9" s="8">
        <f>100*((I:I/E:E)-1)</f>
        <v>2.2303595206391469</v>
      </c>
      <c r="K9" s="2">
        <v>31.16</v>
      </c>
      <c r="L9" s="8">
        <f>100*((K:K/F:F)-1)</f>
        <v>3.8666666666666627</v>
      </c>
      <c r="M9" s="2">
        <v>32.31</v>
      </c>
      <c r="N9" s="8">
        <f>100*((M:M/G:G)-1)</f>
        <v>8.5320792744373541</v>
      </c>
      <c r="O9" s="1" t="s">
        <v>37</v>
      </c>
      <c r="Q9" s="2">
        <v>30.72</v>
      </c>
      <c r="R9" s="8">
        <f>100*((Q:Q/E:E)-1)</f>
        <v>2.2636484687083902</v>
      </c>
      <c r="S9" s="2">
        <v>31.16</v>
      </c>
      <c r="T9" s="8">
        <f>100*((S:S/F:F)-1)</f>
        <v>3.8666666666666627</v>
      </c>
      <c r="U9" s="2">
        <v>32.32</v>
      </c>
      <c r="V9" s="8">
        <f>100*((U:U/G:G)-1)</f>
        <v>8.5656701377225364</v>
      </c>
      <c r="W9" s="1" t="s">
        <v>39</v>
      </c>
    </row>
    <row r="10" spans="1:23">
      <c r="A10" s="1" t="s">
        <v>32</v>
      </c>
      <c r="C10" s="1" t="s">
        <v>15</v>
      </c>
      <c r="D10" s="1" t="s">
        <v>12</v>
      </c>
      <c r="E10" s="1">
        <v>30.07</v>
      </c>
      <c r="F10" s="1">
        <v>30.05</v>
      </c>
      <c r="G10" s="1">
        <v>29.88</v>
      </c>
      <c r="I10" s="2">
        <v>32.32</v>
      </c>
      <c r="J10" s="8">
        <f>100*((I:I/E:E)-1)</f>
        <v>7.4825407382773435</v>
      </c>
      <c r="K10" s="2">
        <v>31.88</v>
      </c>
      <c r="L10" s="8">
        <f>100*((K:K/F:F)-1)</f>
        <v>6.0898502495840168</v>
      </c>
      <c r="M10" s="2">
        <v>31.9</v>
      </c>
      <c r="N10" s="8">
        <f>100*((M:M/G:G)-1)</f>
        <v>6.7603748326639845</v>
      </c>
      <c r="O10" s="1" t="s">
        <v>37</v>
      </c>
      <c r="Q10" s="2">
        <v>32.450000000000003</v>
      </c>
      <c r="R10" s="8">
        <f>100*((Q:Q/E:E)-1)</f>
        <v>7.914865314266728</v>
      </c>
      <c r="S10" s="2">
        <v>31.95</v>
      </c>
      <c r="T10" s="8">
        <f>100*((S:S/F:F)-1)</f>
        <v>6.3227953410981641</v>
      </c>
      <c r="U10" s="2">
        <v>31.89</v>
      </c>
      <c r="V10" s="8">
        <f>100*((U:U/G:G)-1)</f>
        <v>6.7269076305220832</v>
      </c>
      <c r="W10" s="1" t="s">
        <v>37</v>
      </c>
    </row>
    <row r="11" spans="1:23">
      <c r="C11" s="1" t="s">
        <v>33</v>
      </c>
      <c r="D11" s="1" t="s">
        <v>11</v>
      </c>
      <c r="E11" s="1">
        <v>30</v>
      </c>
      <c r="F11" s="1">
        <v>29.9</v>
      </c>
      <c r="G11" s="1">
        <v>29.8</v>
      </c>
      <c r="I11" s="2">
        <v>31.01</v>
      </c>
      <c r="J11" s="8">
        <f>100*((I:I/E:E)-1)</f>
        <v>3.3666666666666734</v>
      </c>
      <c r="K11" s="2">
        <v>32.17</v>
      </c>
      <c r="L11" s="8">
        <f>100*((K:K/F:F)-1)</f>
        <v>7.5919732441471766</v>
      </c>
      <c r="M11" s="2">
        <v>32.79</v>
      </c>
      <c r="N11" s="8">
        <f>100*((M:M/G:G)-1)</f>
        <v>10.033557046979858</v>
      </c>
      <c r="O11" s="1" t="s">
        <v>37</v>
      </c>
      <c r="Q11" s="2">
        <v>31.08</v>
      </c>
      <c r="R11" s="8">
        <f>100*((Q:Q/E:E)-1)</f>
        <v>3.6000000000000032</v>
      </c>
      <c r="S11" s="2">
        <v>32.119999999999997</v>
      </c>
      <c r="T11" s="8">
        <f>100*((S:S/F:F)-1)</f>
        <v>7.4247491638795848</v>
      </c>
      <c r="U11" s="2">
        <v>32.82</v>
      </c>
      <c r="V11" s="8">
        <f>100*((U:U/G:G)-1)</f>
        <v>10.134228187919469</v>
      </c>
      <c r="W11" s="1" t="s">
        <v>37</v>
      </c>
    </row>
    <row r="12" spans="1:23">
      <c r="C12" s="1" t="s">
        <v>17</v>
      </c>
      <c r="D12" s="1" t="s">
        <v>14</v>
      </c>
      <c r="E12" s="1">
        <v>30.09</v>
      </c>
      <c r="F12" s="1">
        <v>29.94</v>
      </c>
      <c r="G12" s="1">
        <v>29.88</v>
      </c>
      <c r="I12" s="2">
        <v>31.08</v>
      </c>
      <c r="J12" s="8">
        <f>100*((I:I/E:E)-1)</f>
        <v>3.2901296111665035</v>
      </c>
      <c r="K12" s="2">
        <v>31.38</v>
      </c>
      <c r="L12" s="8">
        <f>100*((K:K/F:F)-1)</f>
        <v>4.8096192384769365</v>
      </c>
      <c r="M12" s="2">
        <v>31.71</v>
      </c>
      <c r="N12" s="8">
        <f>100*((M:M/G:G)-1)</f>
        <v>6.124497991967881</v>
      </c>
      <c r="O12" s="1" t="s">
        <v>37</v>
      </c>
      <c r="Q12" s="2">
        <v>31.05</v>
      </c>
      <c r="R12" s="8">
        <f>100*((Q:Q/E:E)-1)</f>
        <v>3.1904287138584175</v>
      </c>
      <c r="S12" s="2">
        <v>31.32</v>
      </c>
      <c r="T12" s="8">
        <f>100*((S:S/F:F)-1)</f>
        <v>4.609218436873741</v>
      </c>
      <c r="U12" s="2">
        <v>31.74</v>
      </c>
      <c r="V12" s="8">
        <f>100*((U:U/G:G)-1)</f>
        <v>6.2248995983935629</v>
      </c>
      <c r="W12" s="1" t="s">
        <v>36</v>
      </c>
    </row>
    <row r="15" spans="1:23">
      <c r="A15" s="1" t="s">
        <v>30</v>
      </c>
      <c r="B15" s="1" t="s">
        <v>9</v>
      </c>
      <c r="C15" s="1" t="s">
        <v>19</v>
      </c>
      <c r="D15" s="1" t="s">
        <v>13</v>
      </c>
      <c r="E15" s="1">
        <v>30.37</v>
      </c>
      <c r="F15" s="1">
        <v>30.28</v>
      </c>
      <c r="G15" s="1">
        <v>29.8</v>
      </c>
      <c r="I15" s="2">
        <v>30.99</v>
      </c>
      <c r="J15" s="8">
        <f>100*((I:I/E:E)-1)</f>
        <v>2.0414883108330395</v>
      </c>
      <c r="K15" s="2">
        <v>31.07</v>
      </c>
      <c r="L15" s="8">
        <f>100*((K:K/F:F)-1)</f>
        <v>2.6089828269484805</v>
      </c>
      <c r="M15" s="2">
        <v>31.7</v>
      </c>
      <c r="N15" s="8">
        <f>100*((M:M/G:G)-1)</f>
        <v>6.3758389261744819</v>
      </c>
      <c r="O15" s="1" t="s">
        <v>37</v>
      </c>
      <c r="Q15" s="2">
        <v>30.96</v>
      </c>
      <c r="R15" s="8">
        <f>100*((Q:Q/E:E)-1)</f>
        <v>1.942706618373391</v>
      </c>
      <c r="S15" s="2">
        <v>31.11</v>
      </c>
      <c r="T15" s="8">
        <f>100*((S:S/F:F)-1)</f>
        <v>2.7410832232496629</v>
      </c>
      <c r="U15" s="2">
        <v>31.71</v>
      </c>
      <c r="V15" s="8">
        <f>100*((U:U/G:G)-1)</f>
        <v>6.4093959731543526</v>
      </c>
      <c r="W15" s="1" t="s">
        <v>37</v>
      </c>
    </row>
    <row r="16" spans="1:23">
      <c r="A16" s="1" t="s">
        <v>31</v>
      </c>
      <c r="C16" s="1" t="s">
        <v>15</v>
      </c>
      <c r="D16" s="1" t="s">
        <v>12</v>
      </c>
      <c r="E16" s="1">
        <v>30.4</v>
      </c>
      <c r="F16" s="1">
        <v>30.32</v>
      </c>
      <c r="G16" s="1">
        <v>29.78</v>
      </c>
      <c r="I16" s="2">
        <v>30.97</v>
      </c>
      <c r="J16" s="8">
        <f>100*((I:I/E:E)-1)</f>
        <v>1.8750000000000044</v>
      </c>
      <c r="K16" s="2">
        <v>30.47</v>
      </c>
      <c r="L16" s="8">
        <f>100*((K:K/F:F)-1)</f>
        <v>0.49472295514512155</v>
      </c>
      <c r="M16" s="2">
        <v>30.7</v>
      </c>
      <c r="N16" s="8">
        <f>100*((M:M/G:G)-1)</f>
        <v>3.0893216924110067</v>
      </c>
      <c r="Q16" s="2">
        <v>30.85</v>
      </c>
      <c r="R16" s="8">
        <f>100*((Q:Q/E:E)-1)</f>
        <v>1.4802631578947567</v>
      </c>
      <c r="S16" s="2">
        <v>30.35</v>
      </c>
      <c r="T16" s="8">
        <f>100*((S:S/F:F)-1)</f>
        <v>9.8944591029037632E-2</v>
      </c>
      <c r="U16" s="2">
        <v>30.61</v>
      </c>
      <c r="V16" s="8">
        <f>100*((U:U/G:G)-1)</f>
        <v>2.7871054398925343</v>
      </c>
    </row>
    <row r="17" spans="1:23">
      <c r="C17" s="1" t="s">
        <v>33</v>
      </c>
      <c r="D17" s="1" t="s">
        <v>11</v>
      </c>
      <c r="E17" s="1">
        <v>30.3</v>
      </c>
      <c r="F17" s="1">
        <v>30.18</v>
      </c>
      <c r="G17" s="1">
        <v>29.7</v>
      </c>
      <c r="I17" s="3">
        <v>30.01</v>
      </c>
      <c r="J17" s="9">
        <f>100*((I:I/E:E)-1)</f>
        <v>-0.95709570957095425</v>
      </c>
      <c r="K17" s="3">
        <v>30.13</v>
      </c>
      <c r="L17" s="9">
        <f>100*((K:K/F:F)-1)</f>
        <v>-0.16567263088138606</v>
      </c>
      <c r="M17" s="2">
        <v>30.5</v>
      </c>
      <c r="N17" s="8">
        <f>100*((M:M/G:G)-1)</f>
        <v>2.6936026936027035</v>
      </c>
      <c r="Q17" s="3">
        <v>29.98</v>
      </c>
      <c r="R17" s="9">
        <f>100*((Q:Q/E:E)-1)</f>
        <v>-1.0561056105610533</v>
      </c>
      <c r="S17" s="3">
        <v>29.97</v>
      </c>
      <c r="T17" s="9">
        <f>100*((S:S/F:F)-1)</f>
        <v>-0.6958250497017926</v>
      </c>
      <c r="U17" s="2">
        <v>30.35</v>
      </c>
      <c r="V17" s="8">
        <f>100*((U:U/G:G)-1)</f>
        <v>2.1885521885522063</v>
      </c>
    </row>
    <row r="18" spans="1:23">
      <c r="C18" s="1" t="s">
        <v>17</v>
      </c>
      <c r="D18" s="1" t="s">
        <v>14</v>
      </c>
      <c r="E18" s="1">
        <v>30.35</v>
      </c>
      <c r="F18" s="1">
        <v>30.25</v>
      </c>
      <c r="G18" s="1">
        <v>29.82</v>
      </c>
      <c r="I18" s="2">
        <v>31.1</v>
      </c>
      <c r="J18" s="8">
        <f>100*((I:I/E:E)-1)</f>
        <v>2.4711696869851751</v>
      </c>
      <c r="K18" s="2">
        <v>30.52</v>
      </c>
      <c r="L18" s="8">
        <f>100*((K:K/F:F)-1)</f>
        <v>0.89256198347107407</v>
      </c>
      <c r="M18" s="2">
        <v>30.62</v>
      </c>
      <c r="N18" s="8">
        <f>100*((M:M/G:G)-1)</f>
        <v>2.682763246143538</v>
      </c>
      <c r="Q18" s="2">
        <v>31.04</v>
      </c>
      <c r="R18" s="8">
        <f>100*((Q:Q/E:E)-1)</f>
        <v>2.2734761120263514</v>
      </c>
      <c r="S18" s="2">
        <v>30.57</v>
      </c>
      <c r="T18" s="8">
        <f>100*((S:S/F:F)-1)</f>
        <v>1.0578512396694162</v>
      </c>
      <c r="U18" s="2">
        <v>30.61</v>
      </c>
      <c r="V18" s="8">
        <f>100*((U:U/G:G)-1)</f>
        <v>2.6492287055667418</v>
      </c>
    </row>
    <row r="21" spans="1:23">
      <c r="A21" s="1" t="s">
        <v>21</v>
      </c>
      <c r="B21" s="1" t="s">
        <v>9</v>
      </c>
      <c r="C21" s="1" t="s">
        <v>19</v>
      </c>
      <c r="D21" s="1" t="s">
        <v>13</v>
      </c>
      <c r="E21" s="1">
        <v>30.56</v>
      </c>
      <c r="F21" s="1">
        <v>30.47</v>
      </c>
      <c r="G21" s="1">
        <v>30.16</v>
      </c>
      <c r="I21" s="3">
        <v>30.33</v>
      </c>
      <c r="J21" s="9">
        <f>100*((I:I/E:E)-1)</f>
        <v>-0.7526178010471174</v>
      </c>
      <c r="K21" s="3">
        <v>30.26</v>
      </c>
      <c r="L21" s="9">
        <f>100*((K:K/F:F)-1)</f>
        <v>-0.68920249425663549</v>
      </c>
      <c r="M21" s="2">
        <v>30.95</v>
      </c>
      <c r="N21" s="8">
        <f>100*((M:M/G:G)-1)</f>
        <v>2.6193633952254602</v>
      </c>
      <c r="Q21" s="3">
        <v>30.2</v>
      </c>
      <c r="R21" s="9">
        <f>100*((Q:Q/E:E)-1)</f>
        <v>-1.1780104712041828</v>
      </c>
      <c r="S21" s="3">
        <v>30.26</v>
      </c>
      <c r="T21" s="9">
        <f>100*((S:S/F:F)-1)</f>
        <v>-0.68920249425663549</v>
      </c>
      <c r="U21" s="6">
        <v>32.17</v>
      </c>
      <c r="V21" s="11">
        <f>100*((U:U/G:G)-1)</f>
        <v>6.6644562334217561</v>
      </c>
    </row>
    <row r="22" spans="1:23">
      <c r="C22" s="1" t="s">
        <v>15</v>
      </c>
      <c r="D22" s="1" t="s">
        <v>12</v>
      </c>
      <c r="E22" s="1">
        <v>30.6</v>
      </c>
      <c r="F22" s="1">
        <v>30.54</v>
      </c>
      <c r="G22" s="1">
        <v>30.03</v>
      </c>
      <c r="I22" s="3">
        <v>30.38</v>
      </c>
      <c r="J22" s="9">
        <f>100*((I:I/E:E)-1)</f>
        <v>-0.71895424836602162</v>
      </c>
      <c r="K22" s="3">
        <v>30.28</v>
      </c>
      <c r="L22" s="9">
        <f>100*((K:K/F:F)-1)</f>
        <v>-0.85134250163718672</v>
      </c>
      <c r="M22" s="2">
        <v>30.53</v>
      </c>
      <c r="N22" s="8">
        <f>100*((M:M/G:G)-1)</f>
        <v>1.6650016650016752</v>
      </c>
      <c r="Q22" s="3">
        <v>30.29</v>
      </c>
      <c r="R22" s="9">
        <f>100*((Q:Q/E:E)-1)</f>
        <v>-1.0130718954248441</v>
      </c>
      <c r="S22" s="3">
        <v>30.19</v>
      </c>
      <c r="T22" s="9">
        <f>100*((S:S/F:F)-1)</f>
        <v>-1.1460379829731471</v>
      </c>
      <c r="U22" s="2">
        <v>31.02</v>
      </c>
      <c r="V22" s="8">
        <f>100*((U:U/G:G)-1)</f>
        <v>3.296703296703285</v>
      </c>
    </row>
    <row r="23" spans="1:23">
      <c r="C23" s="1" t="s">
        <v>20</v>
      </c>
      <c r="D23" s="1" t="s">
        <v>11</v>
      </c>
      <c r="E23" s="1">
        <v>30.57</v>
      </c>
      <c r="F23" s="1">
        <v>30.5</v>
      </c>
      <c r="G23" s="1">
        <v>30.02</v>
      </c>
      <c r="I23" s="3">
        <v>30.5</v>
      </c>
      <c r="J23" s="9">
        <f>100*((I:I/E:E)-1)</f>
        <v>-0.22898266274125056</v>
      </c>
      <c r="K23" s="3">
        <v>30.47</v>
      </c>
      <c r="L23" s="9">
        <f>100*((K:K/F:F)-1)</f>
        <v>-9.8360655737705915E-2</v>
      </c>
      <c r="M23" s="2">
        <v>30.8</v>
      </c>
      <c r="N23" s="8">
        <f>100*((M:M/G:G)-1)</f>
        <v>2.5982678214523602</v>
      </c>
      <c r="Q23" s="3">
        <v>30.38</v>
      </c>
      <c r="R23" s="9">
        <f>100*((Q:Q/E:E)-1)</f>
        <v>-0.62152437029767693</v>
      </c>
      <c r="S23" s="3">
        <v>30.44</v>
      </c>
      <c r="T23" s="9">
        <f>100*((S:S/F:F)-1)</f>
        <v>-0.19672131147540073</v>
      </c>
      <c r="U23" s="2">
        <v>31.74</v>
      </c>
      <c r="V23" s="8">
        <f>100*((U:U/G:G)-1)</f>
        <v>5.7295136575616246</v>
      </c>
    </row>
    <row r="24" spans="1:23">
      <c r="C24" s="1" t="s">
        <v>17</v>
      </c>
      <c r="D24" s="1" t="s">
        <v>14</v>
      </c>
      <c r="E24" s="1">
        <v>30.58</v>
      </c>
      <c r="F24" s="1">
        <v>30.45</v>
      </c>
      <c r="G24" s="1">
        <v>30.15</v>
      </c>
      <c r="I24" s="3">
        <v>30.3</v>
      </c>
      <c r="J24" s="9">
        <f>100*((I:I/E:E)-1)</f>
        <v>-0.91563113145846087</v>
      </c>
      <c r="K24" s="3">
        <v>30.36</v>
      </c>
      <c r="L24" s="9">
        <f>100*((K:K/F:F)-1)</f>
        <v>-0.29556650246305161</v>
      </c>
      <c r="M24" s="2">
        <v>30.82</v>
      </c>
      <c r="N24" s="8">
        <f>100*((M:M/G:G)-1)</f>
        <v>2.2222222222222365</v>
      </c>
      <c r="Q24" s="3">
        <v>30.22</v>
      </c>
      <c r="R24" s="9">
        <f>100*((Q:Q/E:E)-1)</f>
        <v>-1.1772400261608862</v>
      </c>
      <c r="S24" s="3">
        <v>30.25</v>
      </c>
      <c r="T24" s="9">
        <f>100*((S:S/F:F)-1)</f>
        <v>-0.65681444991789739</v>
      </c>
      <c r="U24" s="2">
        <v>31.08</v>
      </c>
      <c r="V24" s="8">
        <f>100*((U:U/G:G)-1)</f>
        <v>3.0845771144278666</v>
      </c>
    </row>
    <row r="27" spans="1:23">
      <c r="A27" s="4" t="s">
        <v>26</v>
      </c>
      <c r="B27" s="1" t="s">
        <v>9</v>
      </c>
      <c r="C27" s="1" t="s">
        <v>19</v>
      </c>
      <c r="D27" s="1" t="s">
        <v>13</v>
      </c>
      <c r="E27" s="1">
        <v>30.17</v>
      </c>
      <c r="F27" s="1">
        <v>30.08</v>
      </c>
      <c r="G27" s="1">
        <v>29.86</v>
      </c>
      <c r="I27" s="2">
        <v>30.38</v>
      </c>
      <c r="J27" s="8">
        <f>100*((I:I/E:E)-1)</f>
        <v>0.69605568445474386</v>
      </c>
      <c r="K27" s="3">
        <v>30.05</v>
      </c>
      <c r="L27" s="9">
        <f>100*((K:K/F:F)-1)</f>
        <v>-9.973404255317897E-2</v>
      </c>
      <c r="M27" s="2">
        <v>30.34</v>
      </c>
      <c r="N27" s="8">
        <f>100*((M:M/G:G)-1)</f>
        <v>1.6075016744809156</v>
      </c>
      <c r="Q27" s="3">
        <v>30.03</v>
      </c>
      <c r="R27" s="9">
        <f>100*((Q:Q/E:E)-1)</f>
        <v>-0.46403712296984034</v>
      </c>
      <c r="S27" s="3">
        <v>29.97</v>
      </c>
      <c r="T27" s="9">
        <f>100*((S:S/F:F)-1)</f>
        <v>-0.36569148936169693</v>
      </c>
      <c r="U27" s="2">
        <v>30.22</v>
      </c>
      <c r="V27" s="8">
        <f>100*((U:U/G:G)-1)</f>
        <v>1.2056262558606923</v>
      </c>
      <c r="W27" s="1" t="s">
        <v>40</v>
      </c>
    </row>
    <row r="28" spans="1:23">
      <c r="A28" s="4" t="s">
        <v>34</v>
      </c>
      <c r="C28" s="1" t="s">
        <v>15</v>
      </c>
      <c r="D28" s="1" t="s">
        <v>12</v>
      </c>
      <c r="E28" s="1">
        <v>30.2</v>
      </c>
      <c r="F28" s="1">
        <v>30.09</v>
      </c>
      <c r="G28" s="1">
        <v>29.91</v>
      </c>
      <c r="I28" s="2">
        <v>30.45</v>
      </c>
      <c r="J28" s="8">
        <f>100*((I:I/E:E)-1)</f>
        <v>0.82781456953642252</v>
      </c>
      <c r="K28" s="2">
        <v>30.29</v>
      </c>
      <c r="L28" s="8">
        <f>100*((K:K/F:F)-1)</f>
        <v>0.66467264872049903</v>
      </c>
      <c r="M28" s="2">
        <v>30.11</v>
      </c>
      <c r="N28" s="8">
        <f>100*((M:M/G:G)-1)</f>
        <v>0.66867268472081687</v>
      </c>
      <c r="Q28" s="2">
        <v>30.38</v>
      </c>
      <c r="R28" s="8">
        <f>100*((Q:Q/E:E)-1)</f>
        <v>0.59602649006622599</v>
      </c>
      <c r="S28" s="2">
        <v>30.27</v>
      </c>
      <c r="T28" s="8">
        <f>100*((S:S/F:F)-1)</f>
        <v>0.59820538384844912</v>
      </c>
      <c r="U28" s="2">
        <v>30.1</v>
      </c>
      <c r="V28" s="8">
        <f>100*((U:U/G:G)-1)</f>
        <v>0.63523905048479268</v>
      </c>
    </row>
    <row r="29" spans="1:23">
      <c r="A29" s="4"/>
      <c r="C29" s="1" t="s">
        <v>16</v>
      </c>
      <c r="D29" s="1" t="s">
        <v>11</v>
      </c>
      <c r="E29" s="1">
        <v>30.09</v>
      </c>
      <c r="F29" s="1">
        <v>30.05</v>
      </c>
      <c r="G29" s="1">
        <v>29.92</v>
      </c>
      <c r="I29" s="3">
        <v>29.97</v>
      </c>
      <c r="J29" s="9">
        <f>100*((I:I/E:E)-1)</f>
        <v>-0.39880358923231052</v>
      </c>
      <c r="K29" s="3">
        <v>29.83</v>
      </c>
      <c r="L29" s="9">
        <f>100*((K:K/F:F)-1)</f>
        <v>-0.73211314475873923</v>
      </c>
      <c r="M29" s="2">
        <v>30.15</v>
      </c>
      <c r="N29" s="8">
        <f>100*((M:M/G:G)-1)</f>
        <v>0.76871657754009615</v>
      </c>
      <c r="Q29" s="3">
        <v>29.9</v>
      </c>
      <c r="R29" s="9">
        <f>100*((Q:Q/E:E)-1)</f>
        <v>-0.63143901628448518</v>
      </c>
      <c r="S29" s="3">
        <v>29.75</v>
      </c>
      <c r="T29" s="9">
        <f>100*((S:S/F:F)-1)</f>
        <v>-0.99833610648918381</v>
      </c>
      <c r="U29" s="2">
        <v>30.15</v>
      </c>
      <c r="V29" s="8">
        <f>100*((U:U/G:G)-1)</f>
        <v>0.76871657754009615</v>
      </c>
    </row>
    <row r="30" spans="1:23">
      <c r="A30" s="4"/>
      <c r="C30" s="1" t="s">
        <v>18</v>
      </c>
      <c r="D30" s="1" t="s">
        <v>14</v>
      </c>
      <c r="E30" s="1">
        <v>30.17</v>
      </c>
      <c r="F30" s="1">
        <v>30</v>
      </c>
      <c r="G30" s="1">
        <v>29.96</v>
      </c>
      <c r="I30" s="2">
        <v>30.22</v>
      </c>
      <c r="J30" s="8">
        <f>100*((I:I/E:E)-1)</f>
        <v>0.16572754391779299</v>
      </c>
      <c r="K30" s="2">
        <v>30.21</v>
      </c>
      <c r="L30" s="8">
        <f>100*((K:K/F:F)-1)</f>
        <v>0.70000000000001172</v>
      </c>
      <c r="M30" s="2">
        <v>30.23</v>
      </c>
      <c r="N30" s="8">
        <f>100*((M:M/G:G)-1)</f>
        <v>0.90120160213618128</v>
      </c>
      <c r="Q30" s="3">
        <v>30.14</v>
      </c>
      <c r="R30" s="9">
        <f>100*((Q:Q/E:E)-1)</f>
        <v>-9.9436526350682453E-2</v>
      </c>
      <c r="S30" s="3">
        <v>29.94</v>
      </c>
      <c r="T30" s="9">
        <f>100*((S:S/F:F)-1)</f>
        <v>-0.20000000000000018</v>
      </c>
      <c r="U30" s="2">
        <v>30.15</v>
      </c>
      <c r="V30" s="8">
        <f>100*((U:U/G:G)-1)</f>
        <v>0.63417890520693909</v>
      </c>
    </row>
    <row r="31" spans="1:23">
      <c r="A31" s="4"/>
      <c r="I31" s="3"/>
      <c r="J31" s="9"/>
      <c r="K31" s="2"/>
      <c r="L31" s="8"/>
      <c r="M31" s="3"/>
      <c r="N31" s="9"/>
    </row>
    <row r="32" spans="1:23">
      <c r="A32" s="4"/>
      <c r="I32" s="3"/>
      <c r="J32" s="9"/>
      <c r="K32" s="2"/>
      <c r="L32" s="8"/>
      <c r="M32" s="3"/>
      <c r="N32" s="9"/>
    </row>
    <row r="33" spans="1:22">
      <c r="A33" s="4" t="s">
        <v>27</v>
      </c>
      <c r="B33" s="1" t="s">
        <v>9</v>
      </c>
      <c r="C33" s="1" t="s">
        <v>19</v>
      </c>
      <c r="D33" s="1" t="s">
        <v>13</v>
      </c>
      <c r="E33" s="1">
        <v>30.07</v>
      </c>
      <c r="F33" s="1">
        <v>30.09</v>
      </c>
      <c r="G33" s="1">
        <v>29.78</v>
      </c>
      <c r="I33" s="3">
        <v>29.46</v>
      </c>
      <c r="J33" s="9">
        <f>100*((I:I/E:E)-1)</f>
        <v>-2.0285999334885285</v>
      </c>
      <c r="K33" s="3">
        <v>29.5</v>
      </c>
      <c r="L33" s="9">
        <f>100*((K:K/F:F)-1)</f>
        <v>-1.9607843137254943</v>
      </c>
      <c r="M33" s="2">
        <v>30.42</v>
      </c>
      <c r="N33" s="8">
        <f>100*((M:M/G:G)-1)</f>
        <v>2.1490933512424482</v>
      </c>
      <c r="Q33" s="3">
        <v>29.45</v>
      </c>
      <c r="R33" s="9">
        <f>100*((Q:Q/E:E)-1)</f>
        <v>-2.0618556701030966</v>
      </c>
      <c r="S33" s="3">
        <v>29.27</v>
      </c>
      <c r="T33" s="9">
        <f>100*((S:S/F:F)-1)</f>
        <v>-2.7251578597540682</v>
      </c>
      <c r="U33" s="2">
        <v>30.37</v>
      </c>
      <c r="V33" s="8">
        <f>100*((U:U/G:G)-1)</f>
        <v>1.9811954331766302</v>
      </c>
    </row>
    <row r="34" spans="1:22">
      <c r="A34" s="4" t="s">
        <v>22</v>
      </c>
      <c r="C34" s="1" t="s">
        <v>15</v>
      </c>
      <c r="D34" s="1" t="s">
        <v>12</v>
      </c>
      <c r="E34" s="1">
        <v>30.08</v>
      </c>
      <c r="F34" s="1">
        <v>30.02</v>
      </c>
      <c r="G34" s="1">
        <v>29.82</v>
      </c>
      <c r="I34" s="3">
        <v>29.43</v>
      </c>
      <c r="J34" s="9">
        <f>100*((I:I/E:E)-1)</f>
        <v>-2.1609042553191404</v>
      </c>
      <c r="K34" s="3">
        <v>29.37</v>
      </c>
      <c r="L34" s="9">
        <f>100*((K:K/F:F)-1)</f>
        <v>-2.1652231845436298</v>
      </c>
      <c r="M34" s="2">
        <v>30.32</v>
      </c>
      <c r="N34" s="8">
        <f>100*((M:M/G:G)-1)</f>
        <v>1.6767270288396974</v>
      </c>
      <c r="Q34" s="3">
        <v>29.36</v>
      </c>
      <c r="R34" s="9">
        <f>100*((Q:Q/E:E)-1)</f>
        <v>-2.393617021276595</v>
      </c>
      <c r="S34" s="3">
        <v>29.39</v>
      </c>
      <c r="T34" s="9">
        <f>100*((S:S/F:F)-1)</f>
        <v>-2.0986009327115251</v>
      </c>
      <c r="U34" s="2">
        <v>30.28</v>
      </c>
      <c r="V34" s="8">
        <f>100*((U:U/G:G)-1)</f>
        <v>1.5425888665325349</v>
      </c>
    </row>
    <row r="35" spans="1:22">
      <c r="A35" s="4"/>
      <c r="C35" s="1" t="s">
        <v>33</v>
      </c>
      <c r="D35" s="1" t="s">
        <v>11</v>
      </c>
      <c r="E35" s="1">
        <v>29.98</v>
      </c>
      <c r="F35" s="1">
        <v>29.91</v>
      </c>
      <c r="G35" s="1">
        <v>29.76</v>
      </c>
      <c r="I35" s="3">
        <v>29.43</v>
      </c>
      <c r="J35" s="9">
        <f>100*((I:I/E:E)-1)</f>
        <v>-1.8345563709139423</v>
      </c>
      <c r="K35" s="3">
        <v>29.16</v>
      </c>
      <c r="L35" s="9">
        <f>100*((K:K/F:F)-1)</f>
        <v>-2.5075225677031132</v>
      </c>
      <c r="M35" s="2">
        <v>30.25</v>
      </c>
      <c r="N35" s="8">
        <f>100*((M:M/G:G)-1)</f>
        <v>1.6465053763440762</v>
      </c>
      <c r="Q35" s="3">
        <v>29.4</v>
      </c>
      <c r="R35" s="9">
        <f>100*((Q:Q/E:E)-1)</f>
        <v>-1.9346230820547095</v>
      </c>
      <c r="S35" s="3">
        <v>29.05</v>
      </c>
      <c r="T35" s="9">
        <f>100*((S:S/F:F)-1)</f>
        <v>-2.875292544299568</v>
      </c>
      <c r="U35" s="2">
        <v>30.14</v>
      </c>
      <c r="V35" s="8">
        <f>100*((U:U/G:G)-1)</f>
        <v>1.2768817204301008</v>
      </c>
    </row>
    <row r="36" spans="1:22">
      <c r="A36" s="4"/>
      <c r="C36" s="1" t="s">
        <v>18</v>
      </c>
      <c r="D36" s="1" t="s">
        <v>14</v>
      </c>
      <c r="E36" s="1">
        <v>30.01</v>
      </c>
      <c r="F36" s="1">
        <v>29.93</v>
      </c>
      <c r="G36" s="1">
        <v>29.9</v>
      </c>
      <c r="I36" s="3">
        <v>29.44</v>
      </c>
      <c r="J36" s="9">
        <f>100*((I:I/E:E)-1)</f>
        <v>-1.8993668777074313</v>
      </c>
      <c r="K36" s="3">
        <v>29.75</v>
      </c>
      <c r="L36" s="9">
        <f>100*((K:K/F:F)-1)</f>
        <v>-0.60140327430671103</v>
      </c>
      <c r="M36" s="2">
        <v>30.41</v>
      </c>
      <c r="N36" s="8">
        <f>100*((M:M/G:G)-1)</f>
        <v>1.7056856187291025</v>
      </c>
      <c r="Q36" s="3">
        <v>29.38</v>
      </c>
      <c r="R36" s="9">
        <f>100*((Q:Q/E:E)-1)</f>
        <v>-2.0993002332555855</v>
      </c>
      <c r="S36" s="3">
        <v>29.3</v>
      </c>
      <c r="T36" s="9">
        <f>100*((S:S/F:F)-1)</f>
        <v>-2.1049114600734997</v>
      </c>
      <c r="U36" s="2">
        <v>30.39</v>
      </c>
      <c r="V36" s="8">
        <f>100*((U:U/G:G)-1)</f>
        <v>1.638795986622088</v>
      </c>
    </row>
    <row r="37" spans="1:22">
      <c r="A37" s="4"/>
      <c r="I37" s="3"/>
      <c r="J37" s="9"/>
      <c r="K37" s="2"/>
      <c r="L37" s="8"/>
      <c r="M37" s="3"/>
      <c r="N37" s="9"/>
      <c r="Q37" s="3"/>
      <c r="R37" s="9"/>
      <c r="S37" s="3"/>
      <c r="T37" s="9"/>
    </row>
    <row r="38" spans="1:22">
      <c r="A38" s="4"/>
      <c r="I38" s="3"/>
      <c r="J38" s="9"/>
      <c r="K38" s="2"/>
      <c r="L38" s="8"/>
      <c r="M38" s="3"/>
      <c r="N38" s="9"/>
      <c r="Q38" s="3"/>
      <c r="R38" s="9"/>
      <c r="S38" s="3"/>
      <c r="T38" s="9"/>
    </row>
    <row r="39" spans="1:22">
      <c r="A39" s="4" t="s">
        <v>28</v>
      </c>
      <c r="B39" s="1" t="s">
        <v>9</v>
      </c>
      <c r="C39" s="1" t="s">
        <v>19</v>
      </c>
      <c r="D39" s="1" t="s">
        <v>13</v>
      </c>
      <c r="E39" s="1">
        <v>30.2</v>
      </c>
      <c r="F39" s="1">
        <v>30.12</v>
      </c>
      <c r="G39" s="1">
        <v>29.7</v>
      </c>
      <c r="I39" s="3">
        <v>30.04</v>
      </c>
      <c r="J39" s="9">
        <f>100*((I:I/E:E)-1)</f>
        <v>-0.52980132450330952</v>
      </c>
      <c r="K39" s="3">
        <v>30.05</v>
      </c>
      <c r="L39" s="9">
        <f>100*((K:K/F:F)-1)</f>
        <v>-0.23240371845949515</v>
      </c>
      <c r="M39" s="2">
        <v>30.09</v>
      </c>
      <c r="N39" s="8">
        <f>100*((M:M/G:G)-1)</f>
        <v>1.3131313131313105</v>
      </c>
      <c r="Q39" s="3">
        <v>30.12</v>
      </c>
      <c r="R39" s="9">
        <f>100*((Q:Q/E:E)-1)</f>
        <v>-0.26490066225165476</v>
      </c>
      <c r="S39" s="3">
        <v>29.97</v>
      </c>
      <c r="T39" s="9">
        <f>100*((S:S/F:F)-1)</f>
        <v>-0.4980079681275007</v>
      </c>
      <c r="U39" s="2">
        <v>30.13</v>
      </c>
      <c r="V39" s="8">
        <f>100*((U:U/G:G)-1)</f>
        <v>1.4478114478114534</v>
      </c>
    </row>
    <row r="40" spans="1:22">
      <c r="A40" s="4" t="s">
        <v>29</v>
      </c>
      <c r="C40" s="1" t="s">
        <v>15</v>
      </c>
      <c r="D40" s="1" t="s">
        <v>12</v>
      </c>
      <c r="E40" s="1">
        <v>30.27</v>
      </c>
      <c r="F40" s="1">
        <v>30.17</v>
      </c>
      <c r="G40" s="1">
        <v>29.84</v>
      </c>
      <c r="I40" s="3">
        <v>30.2</v>
      </c>
      <c r="J40" s="9">
        <f>100*((I:I/E:E)-1)</f>
        <v>-0.23125206475057558</v>
      </c>
      <c r="K40" s="3">
        <v>30.08</v>
      </c>
      <c r="L40" s="9">
        <f>100*((K:K/F:F)-1)</f>
        <v>-0.29830957905204736</v>
      </c>
      <c r="M40" s="2">
        <v>30</v>
      </c>
      <c r="N40" s="8">
        <f>100*((M:M/G:G)-1)</f>
        <v>0.53619302949061698</v>
      </c>
      <c r="Q40" s="3">
        <v>30.19</v>
      </c>
      <c r="R40" s="9">
        <f>100*((Q:Q/E:E)-1)</f>
        <v>-0.26428807400065146</v>
      </c>
      <c r="S40" s="3">
        <v>30.1</v>
      </c>
      <c r="T40" s="9">
        <f>100*((S:S/F:F)-1)</f>
        <v>-0.23201856148491462</v>
      </c>
      <c r="U40" s="2">
        <v>29.98</v>
      </c>
      <c r="V40" s="8">
        <f>100*((U:U/G:G)-1)</f>
        <v>0.46916890080428431</v>
      </c>
    </row>
    <row r="41" spans="1:22">
      <c r="A41" s="4"/>
      <c r="C41" s="1" t="s">
        <v>16</v>
      </c>
      <c r="D41" s="1" t="s">
        <v>11</v>
      </c>
      <c r="E41" s="1">
        <v>30.16</v>
      </c>
      <c r="F41" s="1">
        <v>30.03</v>
      </c>
      <c r="G41" s="1">
        <v>29.8</v>
      </c>
      <c r="I41" s="3">
        <v>29.89</v>
      </c>
      <c r="J41" s="9">
        <f>100*((I:I/E:E)-1)</f>
        <v>-0.89522546419098514</v>
      </c>
      <c r="K41" s="3">
        <v>29.77</v>
      </c>
      <c r="L41" s="9">
        <f>100*((K:K/F:F)-1)</f>
        <v>-0.86580086580086979</v>
      </c>
      <c r="M41" s="2">
        <v>30.06</v>
      </c>
      <c r="N41" s="8">
        <f>100*((M:M/G:G)-1)</f>
        <v>0.87248322147650548</v>
      </c>
      <c r="Q41" s="3">
        <v>29.95</v>
      </c>
      <c r="R41" s="9">
        <f>100*((Q:Q/E:E)-1)</f>
        <v>-0.696286472148544</v>
      </c>
      <c r="S41" s="3">
        <v>29.78</v>
      </c>
      <c r="T41" s="9">
        <f>100*((S:S/F:F)-1)</f>
        <v>-0.83250083250083762</v>
      </c>
      <c r="U41" s="2">
        <v>30.16</v>
      </c>
      <c r="V41" s="8">
        <f>100*((U:U/G:G)-1)</f>
        <v>1.2080536912751683</v>
      </c>
    </row>
    <row r="42" spans="1:22">
      <c r="A42" s="4"/>
      <c r="C42" s="1" t="s">
        <v>18</v>
      </c>
      <c r="D42" s="1" t="s">
        <v>14</v>
      </c>
      <c r="E42" s="1">
        <v>30.2</v>
      </c>
      <c r="F42" s="1">
        <v>30.09</v>
      </c>
      <c r="G42" s="1">
        <v>29.83</v>
      </c>
      <c r="I42" s="2">
        <v>30.26</v>
      </c>
      <c r="J42" s="8">
        <f>100*((I:I/E:E)-1)</f>
        <v>0.1986754966887494</v>
      </c>
      <c r="K42" s="3">
        <v>29.97</v>
      </c>
      <c r="L42" s="9">
        <f>100*((K:K/F:F)-1)</f>
        <v>-0.39880358923231052</v>
      </c>
      <c r="M42" s="2">
        <v>29.84</v>
      </c>
      <c r="N42" s="8">
        <f>100*((M:M/G:G)-1)</f>
        <v>3.352329869259485E-2</v>
      </c>
      <c r="Q42" s="3">
        <v>30.19</v>
      </c>
      <c r="R42" s="9">
        <f>100*((Q:Q/E:E)-1)</f>
        <v>-3.3112582781447131E-2</v>
      </c>
      <c r="S42" s="3">
        <v>29.98</v>
      </c>
      <c r="T42" s="9">
        <f>100*((S:S/F:F)-1)</f>
        <v>-0.36556995679627446</v>
      </c>
      <c r="U42" s="3">
        <v>29.76</v>
      </c>
      <c r="V42" s="9">
        <f>100*((U:U/G:G)-1)</f>
        <v>-0.23466309084813064</v>
      </c>
    </row>
    <row r="43" spans="1:22">
      <c r="A43" s="4"/>
      <c r="I43" s="3"/>
      <c r="J43" s="9"/>
      <c r="K43" s="2"/>
      <c r="L43" s="8"/>
      <c r="M43" s="3"/>
      <c r="N43" s="9"/>
    </row>
    <row r="64" spans="1:1">
      <c r="A64" s="1" t="s">
        <v>38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Kara Tanaka</dc:creator>
  <cp:lastModifiedBy>Joshua Chen</cp:lastModifiedBy>
  <dcterms:created xsi:type="dcterms:W3CDTF">2017-10-10T20:46:04Z</dcterms:created>
  <dcterms:modified xsi:type="dcterms:W3CDTF">2020-01-04T01:28:48Z</dcterms:modified>
</cp:coreProperties>
</file>