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460"/>
  </bookViews>
  <sheets>
    <sheet name="Summary Dat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" i="2" l="1"/>
  <c r="N52" i="2" l="1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51" i="2"/>
  <c r="O92" i="2" s="1"/>
  <c r="L90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51" i="2"/>
  <c r="F91" i="2" s="1"/>
  <c r="R92" i="2"/>
  <c r="Q92" i="2"/>
  <c r="P92" i="2"/>
  <c r="K92" i="2"/>
  <c r="J92" i="2"/>
  <c r="H92" i="2"/>
  <c r="G92" i="2"/>
  <c r="E92" i="2"/>
  <c r="D92" i="2"/>
  <c r="R91" i="2"/>
  <c r="Q91" i="2"/>
  <c r="P91" i="2"/>
  <c r="K91" i="2"/>
  <c r="J91" i="2"/>
  <c r="H91" i="2"/>
  <c r="G91" i="2"/>
  <c r="E91" i="2"/>
  <c r="D91" i="2"/>
  <c r="N5" i="2"/>
  <c r="N6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" i="2"/>
  <c r="R45" i="2"/>
  <c r="Q45" i="2"/>
  <c r="P45" i="2"/>
  <c r="K45" i="2"/>
  <c r="J45" i="2"/>
  <c r="H45" i="2"/>
  <c r="G45" i="2"/>
  <c r="E45" i="2"/>
  <c r="D45" i="2"/>
  <c r="R44" i="2"/>
  <c r="Q44" i="2"/>
  <c r="P44" i="2"/>
  <c r="K44" i="2"/>
  <c r="J44" i="2"/>
  <c r="H44" i="2"/>
  <c r="G44" i="2"/>
  <c r="E44" i="2"/>
  <c r="D4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" i="2"/>
  <c r="I91" i="2" l="1"/>
  <c r="L92" i="2"/>
  <c r="N92" i="2"/>
  <c r="O11" i="2"/>
  <c r="F92" i="2"/>
  <c r="I92" i="2"/>
  <c r="M92" i="2"/>
  <c r="O91" i="2"/>
  <c r="N91" i="2"/>
  <c r="M91" i="2"/>
  <c r="L91" i="2"/>
  <c r="O35" i="2"/>
  <c r="O23" i="2"/>
  <c r="O7" i="2"/>
  <c r="O42" i="2"/>
  <c r="O38" i="2"/>
  <c r="O34" i="2"/>
  <c r="O30" i="2"/>
  <c r="O26" i="2"/>
  <c r="O22" i="2"/>
  <c r="O18" i="2"/>
  <c r="O14" i="2"/>
  <c r="O10" i="2"/>
  <c r="O6" i="2"/>
  <c r="O39" i="2"/>
  <c r="O27" i="2"/>
  <c r="O15" i="2"/>
  <c r="O41" i="2"/>
  <c r="O37" i="2"/>
  <c r="O33" i="2"/>
  <c r="O29" i="2"/>
  <c r="O25" i="2"/>
  <c r="O21" i="2"/>
  <c r="O17" i="2"/>
  <c r="O13" i="2"/>
  <c r="O9" i="2"/>
  <c r="O5" i="2"/>
  <c r="O43" i="2"/>
  <c r="O31" i="2"/>
  <c r="O19" i="2"/>
  <c r="I45" i="2"/>
  <c r="M44" i="2"/>
  <c r="N45" i="2"/>
  <c r="O40" i="2"/>
  <c r="O36" i="2"/>
  <c r="O32" i="2"/>
  <c r="O28" i="2"/>
  <c r="O24" i="2"/>
  <c r="O20" i="2"/>
  <c r="O16" i="2"/>
  <c r="O12" i="2"/>
  <c r="O8" i="2"/>
  <c r="O4" i="2"/>
  <c r="I44" i="2"/>
  <c r="L44" i="2"/>
  <c r="L45" i="2"/>
  <c r="M45" i="2"/>
  <c r="N44" i="2"/>
  <c r="F44" i="2"/>
  <c r="F45" i="2"/>
  <c r="O45" i="2" l="1"/>
  <c r="O44" i="2"/>
</calcChain>
</file>

<file path=xl/sharedStrings.xml><?xml version="1.0" encoding="utf-8"?>
<sst xmlns="http://schemas.openxmlformats.org/spreadsheetml/2006/main" count="236" uniqueCount="101">
  <si>
    <t>Sex</t>
  </si>
  <si>
    <t>d'</t>
  </si>
  <si>
    <t>M</t>
  </si>
  <si>
    <t>F</t>
  </si>
  <si>
    <t>ID</t>
  </si>
  <si>
    <t>Age</t>
  </si>
  <si>
    <t>T001</t>
  </si>
  <si>
    <t>T002</t>
  </si>
  <si>
    <t>T003</t>
  </si>
  <si>
    <t>T004</t>
  </si>
  <si>
    <t>T005</t>
  </si>
  <si>
    <t>T006</t>
  </si>
  <si>
    <t>T007</t>
  </si>
  <si>
    <t>T008</t>
  </si>
  <si>
    <t>T009</t>
  </si>
  <si>
    <t>T010</t>
  </si>
  <si>
    <t>T011</t>
  </si>
  <si>
    <t>T012</t>
  </si>
  <si>
    <t>T013</t>
  </si>
  <si>
    <t>T014</t>
  </si>
  <si>
    <t>T015</t>
  </si>
  <si>
    <t>T016</t>
  </si>
  <si>
    <t>T017</t>
  </si>
  <si>
    <t>T018</t>
  </si>
  <si>
    <t>T019</t>
  </si>
  <si>
    <t>T020</t>
  </si>
  <si>
    <t>T021</t>
  </si>
  <si>
    <t>T022</t>
  </si>
  <si>
    <t>T023</t>
  </si>
  <si>
    <t>T024</t>
  </si>
  <si>
    <t>T025</t>
  </si>
  <si>
    <t>T026</t>
  </si>
  <si>
    <t>T027</t>
  </si>
  <si>
    <t>T028</t>
  </si>
  <si>
    <t>T029</t>
  </si>
  <si>
    <t>T030</t>
  </si>
  <si>
    <t>T031</t>
  </si>
  <si>
    <t>T032</t>
  </si>
  <si>
    <t>T033</t>
  </si>
  <si>
    <t>T034</t>
  </si>
  <si>
    <t>T035</t>
  </si>
  <si>
    <t>T036</t>
  </si>
  <si>
    <t>T037</t>
  </si>
  <si>
    <t>T038</t>
  </si>
  <si>
    <t>T039</t>
  </si>
  <si>
    <t>T040</t>
  </si>
  <si>
    <t>C001</t>
  </si>
  <si>
    <t>C002</t>
  </si>
  <si>
    <t>C003</t>
  </si>
  <si>
    <t>C004</t>
  </si>
  <si>
    <t>C005</t>
  </si>
  <si>
    <t>C006</t>
  </si>
  <si>
    <t>C007</t>
  </si>
  <si>
    <t>C008</t>
  </si>
  <si>
    <t>C009</t>
  </si>
  <si>
    <t>C010</t>
  </si>
  <si>
    <t>C011</t>
  </si>
  <si>
    <t>C012</t>
  </si>
  <si>
    <t>C013</t>
  </si>
  <si>
    <t>C014</t>
  </si>
  <si>
    <t>C015</t>
  </si>
  <si>
    <t>C016</t>
  </si>
  <si>
    <t>C017</t>
  </si>
  <si>
    <t>C018</t>
  </si>
  <si>
    <t>C019</t>
  </si>
  <si>
    <t>C020</t>
  </si>
  <si>
    <t>C021</t>
  </si>
  <si>
    <t>C022</t>
  </si>
  <si>
    <t>C023</t>
  </si>
  <si>
    <t>C024</t>
  </si>
  <si>
    <t>C025</t>
  </si>
  <si>
    <t>C026</t>
  </si>
  <si>
    <t>C027</t>
  </si>
  <si>
    <t>C028</t>
  </si>
  <si>
    <t>C029</t>
  </si>
  <si>
    <t>C030</t>
  </si>
  <si>
    <t>C031</t>
  </si>
  <si>
    <t>C032</t>
  </si>
  <si>
    <t>C033</t>
  </si>
  <si>
    <t>C034</t>
  </si>
  <si>
    <t>C035</t>
  </si>
  <si>
    <t>C036</t>
  </si>
  <si>
    <t>C037</t>
  </si>
  <si>
    <t>C038</t>
  </si>
  <si>
    <t>C039</t>
  </si>
  <si>
    <t>C040</t>
  </si>
  <si>
    <t>Training Group</t>
  </si>
  <si>
    <t>Control Group</t>
  </si>
  <si>
    <t>Mean</t>
  </si>
  <si>
    <t>SD</t>
  </si>
  <si>
    <t>30% Morphs</t>
  </si>
  <si>
    <t>Post</t>
  </si>
  <si>
    <t>Pre</t>
  </si>
  <si>
    <t>Post-Pre</t>
  </si>
  <si>
    <t>40% Morphs</t>
  </si>
  <si>
    <t>50% Morphs</t>
  </si>
  <si>
    <t>Match</t>
  </si>
  <si>
    <t>Models Face Matching Test Acc</t>
  </si>
  <si>
    <t>Overall</t>
  </si>
  <si>
    <t>Mismatch</t>
  </si>
  <si>
    <t>Averaged Across Morph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</si>
</sst>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30"/>
      <name val="Calibri"/>
      <family val="2"/>
      <scheme val="minor"/>
    </font>
    <font>
      <sz val="3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30"/>
      <color theme="0"/>
      <name val="Calibri"/>
      <family val="2"/>
      <scheme val="minor"/>
    </font>
    <font>
      <sz val="36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2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9" fontId="4" fillId="2" borderId="0" xfId="0" applyNumberFormat="1" applyFont="1" applyFill="1" applyBorder="1" applyAlignment="1">
      <alignment horizontal="center" vertical="center"/>
    </xf>
    <xf numFmtId="2" fontId="2" fillId="3" borderId="10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9" fontId="4" fillId="2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7"/>
  <sheetViews>
    <sheetView tabSelected="1" zoomScale="40" zoomScaleNormal="40" workbookViewId="0"/>
  </sheetViews>
  <sheetFormatPr defaultColWidth="32.28515625" defaultRowHeight="64.5" customHeight="1" x14ac:dyDescent="0.25"/>
  <cols>
    <col min="1" max="3" width="32.28515625" style="4"/>
    <col min="4" max="5" width="32.28515625" style="2"/>
    <col min="6" max="6" width="32.28515625" style="8"/>
    <col min="7" max="8" width="32.28515625" style="2"/>
    <col min="9" max="9" width="32.28515625" style="8"/>
    <col min="10" max="11" width="32.28515625" style="2"/>
    <col min="12" max="15" width="32.28515625" style="8"/>
    <col min="16" max="16384" width="32.28515625" style="2"/>
  </cols>
  <sheetData>
    <row r="1" spans="1:38" s="8" customFormat="1" ht="64.5" customHeight="1" x14ac:dyDescent="0.25">
      <c r="A1" s="4"/>
      <c r="B1" s="4"/>
      <c r="C1" s="4"/>
      <c r="D1" s="35" t="s">
        <v>90</v>
      </c>
      <c r="E1" s="37"/>
      <c r="F1" s="37"/>
      <c r="G1" s="35" t="s">
        <v>94</v>
      </c>
      <c r="H1" s="37"/>
      <c r="I1" s="37"/>
      <c r="J1" s="35" t="s">
        <v>95</v>
      </c>
      <c r="K1" s="37"/>
      <c r="L1" s="37"/>
      <c r="M1" s="35" t="s">
        <v>100</v>
      </c>
      <c r="N1" s="37"/>
      <c r="O1" s="37"/>
    </row>
    <row r="2" spans="1:38" ht="64.5" customHeight="1" thickBot="1" x14ac:dyDescent="0.3">
      <c r="A2" s="36" t="s">
        <v>86</v>
      </c>
      <c r="B2" s="36"/>
      <c r="C2" s="36"/>
      <c r="D2" s="25" t="s">
        <v>92</v>
      </c>
      <c r="E2" s="25" t="s">
        <v>91</v>
      </c>
      <c r="F2" s="26" t="s">
        <v>93</v>
      </c>
      <c r="G2" s="25" t="s">
        <v>92</v>
      </c>
      <c r="H2" s="25" t="s">
        <v>91</v>
      </c>
      <c r="I2" s="26" t="s">
        <v>93</v>
      </c>
      <c r="J2" s="25" t="s">
        <v>92</v>
      </c>
      <c r="K2" s="25" t="s">
        <v>91</v>
      </c>
      <c r="L2" s="26" t="s">
        <v>93</v>
      </c>
      <c r="M2" s="25" t="s">
        <v>92</v>
      </c>
      <c r="N2" s="25" t="s">
        <v>91</v>
      </c>
      <c r="O2" s="26" t="s">
        <v>93</v>
      </c>
      <c r="P2" s="35" t="s">
        <v>97</v>
      </c>
      <c r="Q2" s="35"/>
      <c r="R2" s="35"/>
    </row>
    <row r="3" spans="1:38" ht="64.5" customHeight="1" thickBot="1" x14ac:dyDescent="0.3">
      <c r="A3" s="16" t="s">
        <v>4</v>
      </c>
      <c r="B3" s="13" t="s">
        <v>5</v>
      </c>
      <c r="C3" s="14" t="s">
        <v>0</v>
      </c>
      <c r="D3" s="12" t="s">
        <v>1</v>
      </c>
      <c r="E3" s="13" t="s">
        <v>1</v>
      </c>
      <c r="F3" s="16" t="s">
        <v>1</v>
      </c>
      <c r="G3" s="12" t="s">
        <v>1</v>
      </c>
      <c r="H3" s="13" t="s">
        <v>1</v>
      </c>
      <c r="I3" s="16" t="s">
        <v>1</v>
      </c>
      <c r="J3" s="12" t="s">
        <v>1</v>
      </c>
      <c r="K3" s="13" t="s">
        <v>1</v>
      </c>
      <c r="L3" s="16" t="s">
        <v>1</v>
      </c>
      <c r="M3" s="12" t="s">
        <v>1</v>
      </c>
      <c r="N3" s="13" t="s">
        <v>1</v>
      </c>
      <c r="O3" s="16" t="s">
        <v>1</v>
      </c>
      <c r="P3" s="12" t="s">
        <v>98</v>
      </c>
      <c r="Q3" s="13" t="s">
        <v>96</v>
      </c>
      <c r="R3" s="14" t="s">
        <v>99</v>
      </c>
      <c r="AA3" s="8"/>
      <c r="AB3" s="8"/>
    </row>
    <row r="4" spans="1:38" ht="64.5" customHeight="1" x14ac:dyDescent="0.25">
      <c r="A4" s="17" t="s">
        <v>6</v>
      </c>
      <c r="B4" s="8">
        <v>24</v>
      </c>
      <c r="C4" s="10" t="s">
        <v>3</v>
      </c>
      <c r="D4" s="15">
        <v>0.83335411745801269</v>
      </c>
      <c r="E4" s="1">
        <v>2.8025349843810661</v>
      </c>
      <c r="F4" s="27">
        <f t="shared" ref="F4:F43" si="0">E4-D4</f>
        <v>1.9691808669230535</v>
      </c>
      <c r="G4" s="15">
        <v>-5.1564026985994049E-2</v>
      </c>
      <c r="H4" s="1">
        <v>2.5587725334804414</v>
      </c>
      <c r="I4" s="27">
        <f>H4-G4</f>
        <v>2.6103365604664353</v>
      </c>
      <c r="J4" s="1">
        <v>0.62292572321008788</v>
      </c>
      <c r="K4" s="1">
        <v>2.5587725334804414</v>
      </c>
      <c r="L4" s="27">
        <f>K4-J4</f>
        <v>1.9358468102703537</v>
      </c>
      <c r="M4" s="1">
        <f>AVERAGE(D4,G4,J4)</f>
        <v>0.46823860456070215</v>
      </c>
      <c r="N4" s="1">
        <f>AVERAGE(E4,H4,K4)</f>
        <v>2.6400266837806496</v>
      </c>
      <c r="O4" s="27">
        <f>N4-M4</f>
        <v>2.1717880792199473</v>
      </c>
      <c r="P4" s="9">
        <v>73</v>
      </c>
      <c r="Q4" s="8">
        <v>50</v>
      </c>
      <c r="R4" s="10">
        <v>97</v>
      </c>
      <c r="T4" s="1"/>
      <c r="U4" s="1"/>
      <c r="V4" s="1"/>
      <c r="AA4" s="8"/>
      <c r="AB4" s="8"/>
      <c r="AD4" s="1"/>
      <c r="AE4" s="1"/>
      <c r="AJ4" s="1"/>
      <c r="AK4" s="1"/>
      <c r="AL4" s="1"/>
    </row>
    <row r="5" spans="1:38" ht="64.5" customHeight="1" x14ac:dyDescent="0.25">
      <c r="A5" s="17" t="s">
        <v>7</v>
      </c>
      <c r="B5" s="8">
        <v>20</v>
      </c>
      <c r="C5" s="10" t="s">
        <v>2</v>
      </c>
      <c r="D5" s="15">
        <v>1.2815515655446006</v>
      </c>
      <c r="E5" s="1">
        <v>3.5655790319381597</v>
      </c>
      <c r="F5" s="27">
        <f t="shared" si="0"/>
        <v>2.2840274663935594</v>
      </c>
      <c r="G5" s="15">
        <v>1.2815515655446006</v>
      </c>
      <c r="H5" s="1">
        <v>3.2169087629165514</v>
      </c>
      <c r="I5" s="27">
        <f t="shared" ref="I5:I43" si="1">H5-G5</f>
        <v>1.9353571973719508</v>
      </c>
      <c r="J5" s="1">
        <v>1.2815515655446006</v>
      </c>
      <c r="K5" s="1">
        <v>3.2169087629165514</v>
      </c>
      <c r="L5" s="27">
        <f t="shared" ref="L5:L43" si="2">K5-J5</f>
        <v>1.9353571973719508</v>
      </c>
      <c r="M5" s="1">
        <f t="shared" ref="M5:M43" si="3">AVERAGE(D5,G5,J5)</f>
        <v>1.2815515655446006</v>
      </c>
      <c r="N5" s="1">
        <f t="shared" ref="N5:N43" si="4">AVERAGE(E5,H5,K5)</f>
        <v>3.3331321859237542</v>
      </c>
      <c r="O5" s="27">
        <f t="shared" ref="O5:O43" si="5">N5-M5</f>
        <v>2.0515806203791538</v>
      </c>
      <c r="P5" s="9">
        <v>52</v>
      </c>
      <c r="Q5" s="8">
        <v>13</v>
      </c>
      <c r="R5" s="10">
        <v>90</v>
      </c>
      <c r="T5" s="1"/>
      <c r="U5" s="1"/>
      <c r="V5" s="1"/>
      <c r="AA5" s="1"/>
      <c r="AB5" s="1"/>
      <c r="AC5" s="1"/>
      <c r="AD5" s="1"/>
      <c r="AE5" s="1"/>
      <c r="AJ5" s="1"/>
      <c r="AK5" s="1"/>
      <c r="AL5" s="1"/>
    </row>
    <row r="6" spans="1:38" ht="64.5" customHeight="1" x14ac:dyDescent="0.25">
      <c r="A6" s="17" t="s">
        <v>8</v>
      </c>
      <c r="B6" s="8">
        <v>17</v>
      </c>
      <c r="C6" s="10" t="s">
        <v>3</v>
      </c>
      <c r="D6" s="15">
        <v>0.4307272992954575</v>
      </c>
      <c r="E6" s="1">
        <v>2.044343030063839</v>
      </c>
      <c r="F6" s="27">
        <f t="shared" si="0"/>
        <v>1.6136157307683816</v>
      </c>
      <c r="G6" s="15">
        <v>0.21042839424792484</v>
      </c>
      <c r="H6" s="1">
        <v>3.2169087629165514</v>
      </c>
      <c r="I6" s="27">
        <f t="shared" si="1"/>
        <v>3.0064803686686266</v>
      </c>
      <c r="J6" s="1">
        <v>1.3829941271006372</v>
      </c>
      <c r="K6" s="1">
        <v>3.2169087629165514</v>
      </c>
      <c r="L6" s="27">
        <f t="shared" si="2"/>
        <v>1.8339146358159142</v>
      </c>
      <c r="M6" s="1">
        <f t="shared" si="3"/>
        <v>0.67471660688133983</v>
      </c>
      <c r="N6" s="1">
        <f t="shared" si="4"/>
        <v>2.8260535186323139</v>
      </c>
      <c r="O6" s="27">
        <f t="shared" si="5"/>
        <v>2.151336911750974</v>
      </c>
      <c r="P6" s="9">
        <v>90</v>
      </c>
      <c r="Q6" s="8">
        <v>83</v>
      </c>
      <c r="R6" s="10">
        <v>97</v>
      </c>
      <c r="T6" s="1"/>
      <c r="U6" s="1"/>
      <c r="V6" s="1"/>
      <c r="AA6" s="1"/>
      <c r="AB6" s="1"/>
      <c r="AC6" s="1"/>
      <c r="AD6" s="1"/>
      <c r="AE6" s="1"/>
      <c r="AJ6" s="1"/>
      <c r="AK6" s="1"/>
      <c r="AL6" s="1"/>
    </row>
    <row r="7" spans="1:38" ht="64.5" customHeight="1" x14ac:dyDescent="0.25">
      <c r="A7" s="17" t="s">
        <v>9</v>
      </c>
      <c r="B7" s="8">
        <v>52</v>
      </c>
      <c r="C7" s="10" t="s">
        <v>2</v>
      </c>
      <c r="D7" s="15">
        <v>0.62292572321008788</v>
      </c>
      <c r="E7" s="1">
        <v>0.13026643283987085</v>
      </c>
      <c r="F7" s="27">
        <f t="shared" si="0"/>
        <v>-0.49265929037021705</v>
      </c>
      <c r="G7" s="15">
        <v>0.62292572321008788</v>
      </c>
      <c r="H7" s="1">
        <v>-0.62672673901390519</v>
      </c>
      <c r="I7" s="27">
        <f t="shared" si="1"/>
        <v>-1.2496524622239931</v>
      </c>
      <c r="J7" s="1">
        <v>0.62292572321008788</v>
      </c>
      <c r="K7" s="1">
        <v>-2.1194869352318348</v>
      </c>
      <c r="L7" s="27">
        <f t="shared" si="2"/>
        <v>-2.7424126584419226</v>
      </c>
      <c r="M7" s="1">
        <f t="shared" si="3"/>
        <v>0.62292572321008788</v>
      </c>
      <c r="N7" s="1">
        <f>AVERAGE(E7,H7,K7)</f>
        <v>-0.8719824138019564</v>
      </c>
      <c r="O7" s="27">
        <f t="shared" si="5"/>
        <v>-1.4949081370120443</v>
      </c>
      <c r="P7" s="9">
        <v>62</v>
      </c>
      <c r="Q7" s="8">
        <v>60</v>
      </c>
      <c r="R7" s="10">
        <v>63</v>
      </c>
      <c r="S7" s="8"/>
      <c r="T7" s="1"/>
      <c r="U7" s="1"/>
      <c r="V7" s="1"/>
      <c r="AA7" s="1"/>
      <c r="AB7" s="1"/>
      <c r="AC7" s="1"/>
      <c r="AD7" s="1"/>
      <c r="AE7" s="1"/>
      <c r="AJ7" s="1"/>
      <c r="AK7" s="1"/>
      <c r="AL7" s="1"/>
    </row>
    <row r="8" spans="1:38" ht="64.5" customHeight="1" x14ac:dyDescent="0.25">
      <c r="A8" s="17" t="s">
        <v>10</v>
      </c>
      <c r="B8" s="8">
        <v>22</v>
      </c>
      <c r="C8" s="10" t="s">
        <v>2</v>
      </c>
      <c r="D8" s="15">
        <v>1.8090427996746152</v>
      </c>
      <c r="E8" s="1">
        <v>2.5587725334804414</v>
      </c>
      <c r="F8" s="27">
        <f t="shared" si="0"/>
        <v>0.74972973380582619</v>
      </c>
      <c r="G8" s="15">
        <v>0.63119283932498982</v>
      </c>
      <c r="H8" s="1">
        <v>3.5110393612856212</v>
      </c>
      <c r="I8" s="27">
        <f t="shared" si="1"/>
        <v>2.8798465219606313</v>
      </c>
      <c r="J8" s="1">
        <v>1.8090427996746152</v>
      </c>
      <c r="K8" s="1">
        <v>3.095466800286685</v>
      </c>
      <c r="L8" s="27">
        <f t="shared" si="2"/>
        <v>1.2864240006120697</v>
      </c>
      <c r="M8" s="1">
        <f t="shared" si="3"/>
        <v>1.4164261462247403</v>
      </c>
      <c r="N8" s="1">
        <f t="shared" si="4"/>
        <v>3.055092898350916</v>
      </c>
      <c r="O8" s="27">
        <f t="shared" si="5"/>
        <v>1.6386667521261757</v>
      </c>
      <c r="P8" s="9">
        <v>75</v>
      </c>
      <c r="Q8" s="8">
        <v>87</v>
      </c>
      <c r="R8" s="10">
        <v>63</v>
      </c>
      <c r="S8" s="8"/>
      <c r="T8" s="1"/>
      <c r="U8" s="1"/>
      <c r="V8" s="1"/>
      <c r="AA8" s="1"/>
      <c r="AB8" s="1"/>
      <c r="AC8" s="1"/>
      <c r="AD8" s="1"/>
      <c r="AE8" s="1"/>
      <c r="AJ8" s="1"/>
      <c r="AK8" s="1"/>
      <c r="AL8" s="1"/>
    </row>
    <row r="9" spans="1:38" ht="64.5" customHeight="1" x14ac:dyDescent="0.25">
      <c r="A9" s="17" t="s">
        <v>11</v>
      </c>
      <c r="B9" s="8">
        <v>22</v>
      </c>
      <c r="C9" s="10" t="s">
        <v>2</v>
      </c>
      <c r="D9" s="15">
        <v>0.9383416851295695</v>
      </c>
      <c r="E9" s="1">
        <v>1.7852613668328678</v>
      </c>
      <c r="F9" s="27">
        <f t="shared" si="0"/>
        <v>0.84691968170329834</v>
      </c>
      <c r="G9" s="15">
        <v>0.29718599158618703</v>
      </c>
      <c r="H9" s="1">
        <v>1.7852613668328678</v>
      </c>
      <c r="I9" s="27">
        <f t="shared" si="1"/>
        <v>1.4880753752466809</v>
      </c>
      <c r="J9" s="1">
        <v>1.6953348569833455</v>
      </c>
      <c r="K9" s="1">
        <v>2.0781931827384863</v>
      </c>
      <c r="L9" s="27">
        <f t="shared" si="2"/>
        <v>0.38285832575514078</v>
      </c>
      <c r="M9" s="1">
        <f t="shared" si="3"/>
        <v>0.97695417789970074</v>
      </c>
      <c r="N9" s="1">
        <f t="shared" si="4"/>
        <v>1.882905305468074</v>
      </c>
      <c r="O9" s="27">
        <f t="shared" si="5"/>
        <v>0.90595112756837326</v>
      </c>
      <c r="P9" s="9">
        <v>88</v>
      </c>
      <c r="Q9" s="8">
        <v>87</v>
      </c>
      <c r="R9" s="10">
        <v>90</v>
      </c>
      <c r="S9" s="8"/>
      <c r="T9" s="1"/>
      <c r="U9" s="1"/>
      <c r="V9" s="1"/>
      <c r="AA9" s="1"/>
      <c r="AB9" s="1"/>
      <c r="AC9" s="1"/>
      <c r="AD9" s="1"/>
      <c r="AE9" s="1"/>
      <c r="AJ9" s="1"/>
      <c r="AK9" s="1"/>
      <c r="AL9" s="1"/>
    </row>
    <row r="10" spans="1:38" ht="64.5" customHeight="1" x14ac:dyDescent="0.25">
      <c r="A10" s="17" t="s">
        <v>12</v>
      </c>
      <c r="B10" s="8">
        <v>32</v>
      </c>
      <c r="C10" s="10" t="s">
        <v>2</v>
      </c>
      <c r="D10" s="15">
        <v>1.1586405901771022</v>
      </c>
      <c r="E10" s="1">
        <v>3.095466800286685</v>
      </c>
      <c r="F10" s="27">
        <f t="shared" si="0"/>
        <v>1.9368262101095828</v>
      </c>
      <c r="G10" s="15">
        <v>5.3423540685562765E-2</v>
      </c>
      <c r="H10" s="1">
        <v>3.5110393612856212</v>
      </c>
      <c r="I10" s="27">
        <f t="shared" si="1"/>
        <v>3.4576158206000587</v>
      </c>
      <c r="J10" s="1">
        <v>1.6953348569833455</v>
      </c>
      <c r="K10" s="1">
        <v>3.5110393612856212</v>
      </c>
      <c r="L10" s="27">
        <f t="shared" si="2"/>
        <v>1.8157045043022757</v>
      </c>
      <c r="M10" s="1">
        <f t="shared" si="3"/>
        <v>0.9691329959486702</v>
      </c>
      <c r="N10" s="1">
        <f t="shared" si="4"/>
        <v>3.3725151742859758</v>
      </c>
      <c r="O10" s="27">
        <f t="shared" si="5"/>
        <v>2.4033821783373055</v>
      </c>
      <c r="P10" s="9">
        <v>72</v>
      </c>
      <c r="Q10" s="8">
        <v>70</v>
      </c>
      <c r="R10" s="10">
        <v>73</v>
      </c>
      <c r="S10" s="8"/>
      <c r="T10" s="1"/>
      <c r="U10" s="1"/>
      <c r="V10" s="1"/>
      <c r="AA10" s="1"/>
      <c r="AB10" s="1"/>
      <c r="AC10" s="1"/>
      <c r="AD10" s="1"/>
      <c r="AE10" s="1"/>
      <c r="AJ10" s="1"/>
      <c r="AK10" s="1"/>
      <c r="AL10" s="1"/>
    </row>
    <row r="11" spans="1:38" ht="64.5" customHeight="1" x14ac:dyDescent="0.25">
      <c r="A11" s="17" t="s">
        <v>13</v>
      </c>
      <c r="B11" s="8">
        <v>22</v>
      </c>
      <c r="C11" s="10" t="s">
        <v>3</v>
      </c>
      <c r="D11" s="15">
        <v>-1.0422993000128438</v>
      </c>
      <c r="E11" s="1">
        <v>2.8025349843810661</v>
      </c>
      <c r="F11" s="27">
        <f t="shared" si="0"/>
        <v>3.8448342843939098</v>
      </c>
      <c r="G11" s="15">
        <v>-0.62672673901390519</v>
      </c>
      <c r="H11" s="1">
        <v>3.095466800286685</v>
      </c>
      <c r="I11" s="27">
        <f t="shared" si="1"/>
        <v>3.7221935393005903</v>
      </c>
      <c r="J11" s="1">
        <v>0.77142212638325303</v>
      </c>
      <c r="K11" s="1">
        <v>3.5110393612856212</v>
      </c>
      <c r="L11" s="27">
        <f t="shared" si="2"/>
        <v>2.7396172349023682</v>
      </c>
      <c r="M11" s="1">
        <f t="shared" si="3"/>
        <v>-0.2992013042144987</v>
      </c>
      <c r="N11" s="1">
        <f t="shared" si="4"/>
        <v>3.1363470486511242</v>
      </c>
      <c r="O11" s="27">
        <f t="shared" si="5"/>
        <v>3.4355483528656228</v>
      </c>
      <c r="P11" s="9">
        <v>82</v>
      </c>
      <c r="Q11" s="8">
        <v>80</v>
      </c>
      <c r="R11" s="10">
        <v>83</v>
      </c>
      <c r="S11" s="8"/>
      <c r="T11" s="1"/>
      <c r="U11" s="1"/>
      <c r="V11" s="1"/>
      <c r="AA11" s="1"/>
      <c r="AB11" s="1"/>
      <c r="AC11" s="1"/>
      <c r="AD11" s="1"/>
      <c r="AE11" s="1"/>
      <c r="AJ11" s="1"/>
      <c r="AK11" s="1"/>
      <c r="AL11" s="1"/>
    </row>
    <row r="12" spans="1:38" ht="64.5" customHeight="1" x14ac:dyDescent="0.25">
      <c r="A12" s="17" t="s">
        <v>14</v>
      </c>
      <c r="B12" s="8">
        <v>43</v>
      </c>
      <c r="C12" s="10" t="s">
        <v>2</v>
      </c>
      <c r="D12" s="15">
        <v>0.13026643283987085</v>
      </c>
      <c r="E12" s="1">
        <v>2.044343030063839</v>
      </c>
      <c r="F12" s="27">
        <f t="shared" si="0"/>
        <v>1.9140765972239682</v>
      </c>
      <c r="G12" s="15">
        <v>0.34069482708779553</v>
      </c>
      <c r="H12" s="1">
        <v>2.8013362019176151</v>
      </c>
      <c r="I12" s="27">
        <f t="shared" si="1"/>
        <v>2.4606413748298195</v>
      </c>
      <c r="J12" s="1">
        <v>0.34069482708779553</v>
      </c>
      <c r="K12" s="1">
        <v>2.8013362019176151</v>
      </c>
      <c r="L12" s="27">
        <f t="shared" si="2"/>
        <v>2.4606413748298195</v>
      </c>
      <c r="M12" s="1">
        <f t="shared" si="3"/>
        <v>0.27055202900515396</v>
      </c>
      <c r="N12" s="1">
        <f t="shared" si="4"/>
        <v>2.5490051446330231</v>
      </c>
      <c r="O12" s="27">
        <f t="shared" si="5"/>
        <v>2.2784531156278689</v>
      </c>
      <c r="P12" s="23">
        <v>40</v>
      </c>
      <c r="Q12" s="8">
        <v>50</v>
      </c>
      <c r="R12" s="10">
        <v>30</v>
      </c>
      <c r="S12" s="8"/>
      <c r="T12" s="1"/>
      <c r="U12" s="1"/>
      <c r="V12" s="1"/>
      <c r="AA12" s="1"/>
      <c r="AB12" s="1"/>
      <c r="AC12" s="1"/>
      <c r="AD12" s="1"/>
      <c r="AE12" s="1"/>
      <c r="AJ12" s="1"/>
      <c r="AK12" s="1"/>
      <c r="AL12" s="1"/>
    </row>
    <row r="13" spans="1:38" ht="64.5" customHeight="1" x14ac:dyDescent="0.25">
      <c r="A13" s="17" t="s">
        <v>15</v>
      </c>
      <c r="B13" s="8">
        <v>29</v>
      </c>
      <c r="C13" s="10" t="s">
        <v>3</v>
      </c>
      <c r="D13" s="15">
        <v>0.41249732896216318</v>
      </c>
      <c r="E13" s="1">
        <v>3.5110393612856212</v>
      </c>
      <c r="F13" s="27">
        <f t="shared" si="0"/>
        <v>3.0985420323234578</v>
      </c>
      <c r="G13" s="15">
        <v>0.83335411745801269</v>
      </c>
      <c r="H13" s="1">
        <v>3.8597096303072296</v>
      </c>
      <c r="I13" s="27">
        <f t="shared" si="1"/>
        <v>3.026355512849217</v>
      </c>
      <c r="J13" s="1">
        <v>1.5903472893117887</v>
      </c>
      <c r="K13" s="1">
        <v>3.5110393612856212</v>
      </c>
      <c r="L13" s="27">
        <f t="shared" si="2"/>
        <v>1.9206920719738325</v>
      </c>
      <c r="M13" s="1">
        <f t="shared" si="3"/>
        <v>0.9453995785773216</v>
      </c>
      <c r="N13" s="1">
        <f t="shared" si="4"/>
        <v>3.6272627842928244</v>
      </c>
      <c r="O13" s="27">
        <f t="shared" si="5"/>
        <v>2.6818632057155027</v>
      </c>
      <c r="P13" s="9">
        <v>77</v>
      </c>
      <c r="Q13" s="8">
        <v>53</v>
      </c>
      <c r="R13" s="10">
        <v>100</v>
      </c>
      <c r="S13" s="8"/>
      <c r="T13" s="1"/>
      <c r="U13" s="1"/>
      <c r="V13" s="1"/>
      <c r="AA13" s="1"/>
      <c r="AB13" s="1"/>
      <c r="AC13" s="1"/>
      <c r="AD13" s="1"/>
      <c r="AE13" s="1"/>
      <c r="AJ13" s="1"/>
      <c r="AK13" s="1"/>
      <c r="AL13" s="1"/>
    </row>
    <row r="14" spans="1:38" ht="64.5" customHeight="1" x14ac:dyDescent="0.25">
      <c r="A14" s="17" t="s">
        <v>16</v>
      </c>
      <c r="B14" s="8">
        <v>31</v>
      </c>
      <c r="C14" s="10" t="s">
        <v>3</v>
      </c>
      <c r="D14" s="15">
        <v>-0.34707556538832857</v>
      </c>
      <c r="E14" s="1">
        <v>2.5084043860119962</v>
      </c>
      <c r="F14" s="27">
        <f t="shared" si="0"/>
        <v>2.8554799514003246</v>
      </c>
      <c r="G14" s="15">
        <v>-0.1267766603407956</v>
      </c>
      <c r="H14" s="1">
        <v>2.5084043860119962</v>
      </c>
      <c r="I14" s="27">
        <f t="shared" si="1"/>
        <v>2.635181046352792</v>
      </c>
      <c r="J14" s="1">
        <v>-0.88376983219457161</v>
      </c>
      <c r="K14" s="1">
        <v>2.8013362019176151</v>
      </c>
      <c r="L14" s="27">
        <f t="shared" si="2"/>
        <v>3.6851060341121866</v>
      </c>
      <c r="M14" s="1">
        <f t="shared" si="3"/>
        <v>-0.45254068597456526</v>
      </c>
      <c r="N14" s="1">
        <f t="shared" si="4"/>
        <v>2.6060483246472024</v>
      </c>
      <c r="O14" s="27">
        <f t="shared" si="5"/>
        <v>3.0585890106217675</v>
      </c>
      <c r="P14" s="9">
        <v>77</v>
      </c>
      <c r="Q14" s="8">
        <v>73</v>
      </c>
      <c r="R14" s="10">
        <v>80</v>
      </c>
      <c r="S14" s="8"/>
      <c r="T14" s="1"/>
      <c r="U14" s="1"/>
      <c r="V14" s="1"/>
      <c r="AA14" s="1"/>
      <c r="AB14" s="1"/>
      <c r="AC14" s="1"/>
      <c r="AD14" s="1"/>
      <c r="AE14" s="1"/>
      <c r="AJ14" s="1"/>
      <c r="AK14" s="1"/>
      <c r="AL14" s="1"/>
    </row>
    <row r="15" spans="1:38" ht="64.5" customHeight="1" x14ac:dyDescent="0.25">
      <c r="A15" s="17" t="s">
        <v>17</v>
      </c>
      <c r="B15" s="8">
        <v>34</v>
      </c>
      <c r="C15" s="10" t="s">
        <v>2</v>
      </c>
      <c r="D15" s="15">
        <v>-0.3337949231082864</v>
      </c>
      <c r="E15" s="1">
        <v>3.5655790319381597</v>
      </c>
      <c r="F15" s="27">
        <f t="shared" si="0"/>
        <v>3.8993739550464461</v>
      </c>
      <c r="G15" s="15">
        <v>-1.0422993000128438</v>
      </c>
      <c r="H15" s="1">
        <v>3.2169087629165514</v>
      </c>
      <c r="I15" s="27">
        <f t="shared" si="1"/>
        <v>4.2592080629293951</v>
      </c>
      <c r="J15" s="1">
        <v>-2.1194300846796477</v>
      </c>
      <c r="K15" s="1">
        <v>2.2646419351113716</v>
      </c>
      <c r="L15" s="27">
        <f t="shared" si="2"/>
        <v>4.3840720197910192</v>
      </c>
      <c r="M15" s="1">
        <f t="shared" si="3"/>
        <v>-1.1651747692669259</v>
      </c>
      <c r="N15" s="1">
        <f t="shared" si="4"/>
        <v>3.0157099099886948</v>
      </c>
      <c r="O15" s="27">
        <f t="shared" si="5"/>
        <v>4.1808846792556205</v>
      </c>
      <c r="P15" s="9">
        <v>56.999999999999993</v>
      </c>
      <c r="Q15" s="8">
        <v>60</v>
      </c>
      <c r="R15" s="10">
        <v>53</v>
      </c>
      <c r="S15" s="8"/>
      <c r="T15" s="1"/>
      <c r="U15" s="1"/>
      <c r="V15" s="1"/>
      <c r="AA15" s="1"/>
      <c r="AB15" s="1"/>
      <c r="AC15" s="1"/>
      <c r="AD15" s="1"/>
      <c r="AE15" s="1"/>
      <c r="AJ15" s="1"/>
      <c r="AK15" s="1"/>
      <c r="AL15" s="1"/>
    </row>
    <row r="16" spans="1:38" ht="64.5" customHeight="1" x14ac:dyDescent="0.25">
      <c r="A16" s="17" t="s">
        <v>18</v>
      </c>
      <c r="B16" s="8">
        <v>27</v>
      </c>
      <c r="C16" s="10" t="s">
        <v>2</v>
      </c>
      <c r="D16" s="15">
        <v>1.2723485328683721</v>
      </c>
      <c r="E16" s="1">
        <v>2.8840800731446619</v>
      </c>
      <c r="F16" s="27">
        <f t="shared" si="0"/>
        <v>1.6117315402762897</v>
      </c>
      <c r="G16" s="15">
        <v>0.84162123357291452</v>
      </c>
      <c r="H16" s="1">
        <v>2.4685075121457256</v>
      </c>
      <c r="I16" s="27">
        <f t="shared" si="1"/>
        <v>1.6268862785728111</v>
      </c>
      <c r="J16" s="1">
        <v>1.8090427996746152</v>
      </c>
      <c r="K16" s="1">
        <v>2.8840800731446619</v>
      </c>
      <c r="L16" s="27">
        <f t="shared" si="2"/>
        <v>1.0750372734700466</v>
      </c>
      <c r="M16" s="1">
        <f t="shared" si="3"/>
        <v>1.3076708553719671</v>
      </c>
      <c r="N16" s="1">
        <f t="shared" si="4"/>
        <v>2.7455558861450164</v>
      </c>
      <c r="O16" s="27">
        <f t="shared" si="5"/>
        <v>1.4378850307730493</v>
      </c>
      <c r="P16" s="9">
        <v>56.999999999999993</v>
      </c>
      <c r="Q16" s="8">
        <v>47</v>
      </c>
      <c r="R16" s="10">
        <v>67</v>
      </c>
      <c r="S16" s="8"/>
      <c r="T16" s="1"/>
      <c r="U16" s="1"/>
      <c r="V16" s="1"/>
      <c r="AA16" s="1"/>
      <c r="AB16" s="1"/>
      <c r="AC16" s="1"/>
      <c r="AD16" s="1"/>
      <c r="AE16" s="1"/>
      <c r="AJ16" s="1"/>
      <c r="AK16" s="1"/>
      <c r="AL16" s="1"/>
    </row>
    <row r="17" spans="1:38" ht="64.5" customHeight="1" x14ac:dyDescent="0.25">
      <c r="A17" s="17" t="s">
        <v>19</v>
      </c>
      <c r="B17" s="8">
        <v>36</v>
      </c>
      <c r="C17" s="10" t="s">
        <v>3</v>
      </c>
      <c r="D17" s="15">
        <v>-0.44302105339365982</v>
      </c>
      <c r="E17" s="1">
        <v>3.095466800286685</v>
      </c>
      <c r="F17" s="27">
        <f t="shared" si="0"/>
        <v>3.538487853680345</v>
      </c>
      <c r="G17" s="15">
        <v>-0.15008923748804104</v>
      </c>
      <c r="H17" s="1">
        <v>3.095466800286685</v>
      </c>
      <c r="I17" s="27">
        <f t="shared" si="1"/>
        <v>3.2455560377747261</v>
      </c>
      <c r="J17" s="1">
        <v>-0.44302105339365982</v>
      </c>
      <c r="K17" s="1">
        <v>3.5110393612856212</v>
      </c>
      <c r="L17" s="27">
        <f t="shared" si="2"/>
        <v>3.9540604146792813</v>
      </c>
      <c r="M17" s="1">
        <f t="shared" si="3"/>
        <v>-0.34537711475845362</v>
      </c>
      <c r="N17" s="1">
        <f t="shared" si="4"/>
        <v>3.2339909872863308</v>
      </c>
      <c r="O17" s="27">
        <f t="shared" si="5"/>
        <v>3.5793681020447843</v>
      </c>
      <c r="P17" s="9">
        <v>82</v>
      </c>
      <c r="Q17" s="8">
        <v>70</v>
      </c>
      <c r="R17" s="10">
        <v>93</v>
      </c>
      <c r="S17" s="8"/>
      <c r="T17" s="1"/>
      <c r="U17" s="1"/>
      <c r="V17" s="1"/>
      <c r="AA17" s="1"/>
      <c r="AB17" s="1"/>
      <c r="AC17" s="1"/>
      <c r="AD17" s="1"/>
      <c r="AE17" s="1"/>
      <c r="AJ17" s="1"/>
      <c r="AK17" s="1"/>
      <c r="AL17" s="1"/>
    </row>
    <row r="18" spans="1:38" ht="64.5" customHeight="1" x14ac:dyDescent="0.25">
      <c r="A18" s="17" t="s">
        <v>20</v>
      </c>
      <c r="B18" s="8">
        <v>26</v>
      </c>
      <c r="C18" s="10" t="s">
        <v>2</v>
      </c>
      <c r="D18" s="15">
        <v>-0.37832239903603015</v>
      </c>
      <c r="E18" s="1">
        <v>2.8840800731446619</v>
      </c>
      <c r="F18" s="27">
        <f t="shared" si="0"/>
        <v>3.2624024721806921</v>
      </c>
      <c r="G18" s="15">
        <v>4.2534389459819383E-2</v>
      </c>
      <c r="H18" s="1">
        <v>2.8840800731446619</v>
      </c>
      <c r="I18" s="27">
        <f t="shared" si="1"/>
        <v>2.8415456836848425</v>
      </c>
      <c r="J18" s="1">
        <v>-0.16789400478810546</v>
      </c>
      <c r="K18" s="1">
        <v>2.4685075121457256</v>
      </c>
      <c r="L18" s="27">
        <f t="shared" si="2"/>
        <v>2.6364015169338311</v>
      </c>
      <c r="M18" s="1">
        <f t="shared" si="3"/>
        <v>-0.16789400478810543</v>
      </c>
      <c r="N18" s="1">
        <f t="shared" si="4"/>
        <v>2.7455558861450164</v>
      </c>
      <c r="O18" s="27">
        <f t="shared" si="5"/>
        <v>2.9134498909331219</v>
      </c>
      <c r="P18" s="9">
        <v>70</v>
      </c>
      <c r="Q18" s="8">
        <v>80</v>
      </c>
      <c r="R18" s="10">
        <v>60</v>
      </c>
      <c r="S18" s="8"/>
      <c r="T18" s="1"/>
      <c r="U18" s="1"/>
      <c r="V18" s="1"/>
      <c r="AA18" s="1"/>
      <c r="AB18" s="1"/>
      <c r="AC18" s="1"/>
      <c r="AD18" s="1"/>
      <c r="AE18" s="1"/>
      <c r="AJ18" s="1"/>
      <c r="AK18" s="1"/>
      <c r="AL18" s="1"/>
    </row>
    <row r="19" spans="1:38" ht="64.5" customHeight="1" x14ac:dyDescent="0.25">
      <c r="A19" s="17" t="s">
        <v>21</v>
      </c>
      <c r="B19" s="8">
        <v>22</v>
      </c>
      <c r="C19" s="10" t="s">
        <v>2</v>
      </c>
      <c r="D19" s="15">
        <v>0.75699317185377601</v>
      </c>
      <c r="E19" s="1">
        <v>1.7852613668328678</v>
      </c>
      <c r="F19" s="27">
        <f t="shared" si="0"/>
        <v>1.0282681949790917</v>
      </c>
      <c r="G19" s="15">
        <v>0</v>
      </c>
      <c r="H19" s="1">
        <v>0.90034322238886111</v>
      </c>
      <c r="I19" s="27">
        <f t="shared" si="1"/>
        <v>0.90034322238886111</v>
      </c>
      <c r="J19" s="1">
        <v>1.3981488653971583</v>
      </c>
      <c r="K19" s="1">
        <v>2.0781931827384863</v>
      </c>
      <c r="L19" s="27">
        <f t="shared" si="2"/>
        <v>0.68004431734132798</v>
      </c>
      <c r="M19" s="1">
        <f t="shared" si="3"/>
        <v>0.71838067908364478</v>
      </c>
      <c r="N19" s="1">
        <f t="shared" si="4"/>
        <v>1.587932590653405</v>
      </c>
      <c r="O19" s="27">
        <f t="shared" si="5"/>
        <v>0.86955191156976019</v>
      </c>
      <c r="P19" s="9">
        <v>88</v>
      </c>
      <c r="Q19" s="8">
        <v>83</v>
      </c>
      <c r="R19" s="10">
        <v>93</v>
      </c>
      <c r="S19" s="8"/>
      <c r="T19" s="1"/>
      <c r="U19" s="1"/>
      <c r="V19" s="1"/>
      <c r="AA19" s="1"/>
      <c r="AB19" s="1"/>
      <c r="AC19" s="1"/>
      <c r="AD19" s="1"/>
      <c r="AE19" s="1"/>
      <c r="AJ19" s="1"/>
      <c r="AK19" s="1"/>
      <c r="AL19" s="1"/>
    </row>
    <row r="20" spans="1:38" ht="64.5" customHeight="1" x14ac:dyDescent="0.25">
      <c r="A20" s="17" t="s">
        <v>22</v>
      </c>
      <c r="B20" s="8">
        <v>48</v>
      </c>
      <c r="C20" s="10" t="s">
        <v>2</v>
      </c>
      <c r="D20" s="15">
        <v>0.13026643283987085</v>
      </c>
      <c r="E20" s="1">
        <v>3.5110393612856212</v>
      </c>
      <c r="F20" s="27">
        <f t="shared" si="0"/>
        <v>3.3807729284457504</v>
      </c>
      <c r="G20" s="15">
        <v>0.34069482708779553</v>
      </c>
      <c r="H20" s="1">
        <v>2.8025349843810661</v>
      </c>
      <c r="I20" s="27">
        <f t="shared" si="1"/>
        <v>2.4618401572932704</v>
      </c>
      <c r="J20" s="1">
        <v>-9.003247220766214E-2</v>
      </c>
      <c r="K20" s="1">
        <v>3.5110393612856212</v>
      </c>
      <c r="L20" s="27">
        <f t="shared" si="2"/>
        <v>3.6010718334932834</v>
      </c>
      <c r="M20" s="1">
        <f t="shared" si="3"/>
        <v>0.12697626257333475</v>
      </c>
      <c r="N20" s="1">
        <f t="shared" si="4"/>
        <v>3.2748712356507697</v>
      </c>
      <c r="O20" s="27">
        <f t="shared" si="5"/>
        <v>3.147894973077435</v>
      </c>
      <c r="P20" s="9">
        <v>65</v>
      </c>
      <c r="Q20" s="8">
        <v>60</v>
      </c>
      <c r="R20" s="10">
        <v>70</v>
      </c>
      <c r="S20" s="8"/>
      <c r="T20" s="1"/>
      <c r="U20" s="1"/>
      <c r="V20" s="1"/>
      <c r="AA20" s="1"/>
      <c r="AB20" s="1"/>
      <c r="AC20" s="1"/>
      <c r="AD20" s="1"/>
      <c r="AE20" s="1"/>
      <c r="AJ20" s="1"/>
      <c r="AK20" s="1"/>
      <c r="AL20" s="1"/>
    </row>
    <row r="21" spans="1:38" ht="64.5" customHeight="1" x14ac:dyDescent="0.25">
      <c r="A21" s="17" t="s">
        <v>23</v>
      </c>
      <c r="B21" s="8">
        <v>18</v>
      </c>
      <c r="C21" s="10" t="s">
        <v>2</v>
      </c>
      <c r="D21" s="15">
        <v>1.1778499603496255</v>
      </c>
      <c r="E21" s="5">
        <v>-4.2534389459819216E-2</v>
      </c>
      <c r="F21" s="27">
        <f t="shared" si="0"/>
        <v>-1.2203843498094447</v>
      </c>
      <c r="G21" s="15">
        <v>0.29293181590561879</v>
      </c>
      <c r="H21" s="5">
        <v>-0.26283329450735221</v>
      </c>
      <c r="I21" s="27">
        <f t="shared" si="1"/>
        <v>-0.55576511041297105</v>
      </c>
      <c r="J21" s="1">
        <v>1.9348431322034014</v>
      </c>
      <c r="K21" s="5">
        <v>-0.26283329450735221</v>
      </c>
      <c r="L21" s="27">
        <f t="shared" si="2"/>
        <v>-2.1976764267107538</v>
      </c>
      <c r="M21" s="1">
        <f t="shared" si="3"/>
        <v>1.1352083028195485</v>
      </c>
      <c r="N21" s="1">
        <f t="shared" si="4"/>
        <v>-0.18940032615817456</v>
      </c>
      <c r="O21" s="27">
        <f t="shared" si="5"/>
        <v>-1.324608628977723</v>
      </c>
      <c r="P21" s="9">
        <v>70</v>
      </c>
      <c r="Q21" s="8">
        <v>83</v>
      </c>
      <c r="R21" s="10">
        <v>56.999999999999993</v>
      </c>
      <c r="S21" s="8"/>
      <c r="T21" s="1"/>
      <c r="U21" s="1"/>
      <c r="V21" s="1"/>
      <c r="AA21" s="1"/>
      <c r="AB21" s="1"/>
      <c r="AC21" s="1"/>
      <c r="AD21" s="1"/>
      <c r="AE21" s="1"/>
      <c r="AJ21" s="1"/>
      <c r="AK21" s="1"/>
      <c r="AL21" s="1"/>
    </row>
    <row r="22" spans="1:38" ht="64.5" customHeight="1" x14ac:dyDescent="0.25">
      <c r="A22" s="17" t="s">
        <v>24</v>
      </c>
      <c r="B22" s="8">
        <v>39</v>
      </c>
      <c r="C22" s="10" t="s">
        <v>3</v>
      </c>
      <c r="D22" s="15">
        <v>0.25334710313579978</v>
      </c>
      <c r="E22" s="1">
        <v>2.8840800731446619</v>
      </c>
      <c r="F22" s="27">
        <f t="shared" si="0"/>
        <v>2.6307329700088622</v>
      </c>
      <c r="G22" s="15">
        <v>0.25334710313579978</v>
      </c>
      <c r="H22" s="1">
        <v>3.2327503421662702</v>
      </c>
      <c r="I22" s="27">
        <f t="shared" si="1"/>
        <v>2.9794032390304706</v>
      </c>
      <c r="J22" s="1">
        <v>-0.17738019615965789</v>
      </c>
      <c r="K22" s="1">
        <v>2.8840800731446619</v>
      </c>
      <c r="L22" s="27">
        <f t="shared" si="2"/>
        <v>3.0614602693043196</v>
      </c>
      <c r="M22" s="1">
        <f t="shared" si="3"/>
        <v>0.10977133670398055</v>
      </c>
      <c r="N22" s="1">
        <f t="shared" si="4"/>
        <v>3.0003034961518651</v>
      </c>
      <c r="O22" s="27">
        <f t="shared" si="5"/>
        <v>2.8905321594478846</v>
      </c>
      <c r="P22" s="9">
        <v>87</v>
      </c>
      <c r="Q22" s="8">
        <v>90</v>
      </c>
      <c r="R22" s="10">
        <v>83</v>
      </c>
      <c r="S22" s="8"/>
      <c r="T22" s="1"/>
      <c r="U22" s="1"/>
      <c r="V22" s="1"/>
      <c r="Y22" s="1"/>
      <c r="Z22" s="1"/>
      <c r="AA22" s="1"/>
      <c r="AB22" s="1"/>
      <c r="AC22" s="1"/>
      <c r="AD22" s="1"/>
      <c r="AE22" s="1"/>
      <c r="AJ22" s="1"/>
      <c r="AK22" s="1"/>
      <c r="AL22" s="1"/>
    </row>
    <row r="23" spans="1:38" ht="64.5" customHeight="1" x14ac:dyDescent="0.25">
      <c r="A23" s="17" t="s">
        <v>25</v>
      </c>
      <c r="B23" s="8">
        <v>22</v>
      </c>
      <c r="C23" s="10" t="s">
        <v>3</v>
      </c>
      <c r="D23" s="15">
        <v>1.0703586467485671</v>
      </c>
      <c r="E23" s="1">
        <v>2.8013362019176151</v>
      </c>
      <c r="F23" s="27">
        <f t="shared" si="0"/>
        <v>1.7309775551690481</v>
      </c>
      <c r="G23" s="15">
        <v>1.2906575517961001</v>
      </c>
      <c r="H23" s="1">
        <v>3.2169087629165514</v>
      </c>
      <c r="I23" s="27">
        <f t="shared" si="1"/>
        <v>1.9262512111204513</v>
      </c>
      <c r="J23" s="1">
        <v>1.9318132453394821</v>
      </c>
      <c r="K23" s="1">
        <v>3.2169087629165514</v>
      </c>
      <c r="L23" s="27">
        <f t="shared" si="2"/>
        <v>1.2850955175770693</v>
      </c>
      <c r="M23" s="1">
        <f t="shared" si="3"/>
        <v>1.430943147961383</v>
      </c>
      <c r="N23" s="1">
        <f t="shared" si="4"/>
        <v>3.0783845759169055</v>
      </c>
      <c r="O23" s="27">
        <f t="shared" si="5"/>
        <v>1.6474414279555225</v>
      </c>
      <c r="P23" s="9">
        <v>78</v>
      </c>
      <c r="Q23" s="8">
        <v>60</v>
      </c>
      <c r="R23" s="10">
        <v>97</v>
      </c>
      <c r="S23" s="8"/>
      <c r="T23" s="1"/>
      <c r="U23" s="1"/>
      <c r="V23" s="1"/>
      <c r="Y23" s="1"/>
      <c r="Z23" s="1"/>
      <c r="AA23" s="1"/>
      <c r="AB23" s="1"/>
      <c r="AC23" s="1"/>
      <c r="AD23" s="1"/>
      <c r="AE23" s="1"/>
      <c r="AJ23" s="1"/>
      <c r="AK23" s="1"/>
      <c r="AL23" s="1"/>
    </row>
    <row r="24" spans="1:38" ht="64.5" customHeight="1" x14ac:dyDescent="0.25">
      <c r="A24" s="17" t="s">
        <v>26</v>
      </c>
      <c r="B24" s="8">
        <v>22</v>
      </c>
      <c r="C24" s="10" t="s">
        <v>3</v>
      </c>
      <c r="D24" s="15">
        <v>0.29718599158618703</v>
      </c>
      <c r="E24" s="1">
        <v>3.095466800286685</v>
      </c>
      <c r="F24" s="27">
        <f t="shared" si="0"/>
        <v>2.7982808087004978</v>
      </c>
      <c r="G24" s="15">
        <v>0.29718599158618703</v>
      </c>
      <c r="H24" s="1">
        <v>3.8597096303072296</v>
      </c>
      <c r="I24" s="27">
        <f t="shared" si="1"/>
        <v>3.5625236387210424</v>
      </c>
      <c r="J24" s="1">
        <v>-1.7322116208857987</v>
      </c>
      <c r="K24" s="1">
        <v>3.5110393612856212</v>
      </c>
      <c r="L24" s="27">
        <f t="shared" si="2"/>
        <v>5.2432509821714195</v>
      </c>
      <c r="M24" s="1">
        <f t="shared" si="3"/>
        <v>-0.37927987923780826</v>
      </c>
      <c r="N24" s="1">
        <f t="shared" si="4"/>
        <v>3.4887385972931781</v>
      </c>
      <c r="O24" s="27">
        <f t="shared" si="5"/>
        <v>3.8680184765309864</v>
      </c>
      <c r="P24" s="9">
        <v>82</v>
      </c>
      <c r="Q24" s="8">
        <v>77</v>
      </c>
      <c r="R24" s="10">
        <v>87</v>
      </c>
      <c r="S24" s="8"/>
      <c r="T24" s="1"/>
      <c r="U24" s="1"/>
      <c r="V24" s="1"/>
      <c r="AA24" s="1"/>
      <c r="AB24" s="1"/>
      <c r="AC24" s="1"/>
      <c r="AD24" s="1"/>
      <c r="AE24" s="1"/>
      <c r="AJ24" s="1"/>
      <c r="AK24" s="1"/>
      <c r="AL24" s="1"/>
    </row>
    <row r="25" spans="1:38" ht="64.5" customHeight="1" x14ac:dyDescent="0.25">
      <c r="A25" s="17" t="s">
        <v>27</v>
      </c>
      <c r="B25" s="8">
        <v>48</v>
      </c>
      <c r="C25" s="10" t="s">
        <v>2</v>
      </c>
      <c r="D25" s="15">
        <v>0.19219842391463021</v>
      </c>
      <c r="E25" s="1">
        <v>-0.96742156610170071</v>
      </c>
      <c r="F25" s="27">
        <f t="shared" si="0"/>
        <v>-1.1596199900163309</v>
      </c>
      <c r="G25" s="15">
        <v>0.83335411745801269</v>
      </c>
      <c r="H25" s="1">
        <v>-0.43072729929545767</v>
      </c>
      <c r="I25" s="27">
        <f t="shared" si="1"/>
        <v>-1.2640814167534704</v>
      </c>
      <c r="J25" s="1">
        <v>-0.34449584289161284</v>
      </c>
      <c r="K25" s="1">
        <v>1.3829941271006372</v>
      </c>
      <c r="L25" s="27">
        <f t="shared" si="2"/>
        <v>1.7274899699922499</v>
      </c>
      <c r="M25" s="1">
        <f t="shared" si="3"/>
        <v>0.22701889949367671</v>
      </c>
      <c r="N25" s="1">
        <f t="shared" si="4"/>
        <v>-5.051579432173714E-3</v>
      </c>
      <c r="O25" s="27">
        <f t="shared" si="5"/>
        <v>-0.23207047892585042</v>
      </c>
      <c r="P25" s="9">
        <v>75</v>
      </c>
      <c r="Q25" s="8">
        <v>63</v>
      </c>
      <c r="R25" s="10">
        <v>87</v>
      </c>
      <c r="S25" s="8"/>
      <c r="T25" s="1"/>
      <c r="U25" s="1"/>
      <c r="V25" s="1"/>
      <c r="AA25" s="1"/>
      <c r="AB25" s="1"/>
      <c r="AC25" s="1"/>
      <c r="AD25" s="1"/>
      <c r="AE25" s="1"/>
      <c r="AJ25" s="1"/>
      <c r="AK25" s="1"/>
      <c r="AL25" s="1"/>
    </row>
    <row r="26" spans="1:38" ht="64.5" customHeight="1" x14ac:dyDescent="0.25">
      <c r="A26" s="17" t="s">
        <v>28</v>
      </c>
      <c r="B26" s="8">
        <v>30</v>
      </c>
      <c r="C26" s="10" t="s">
        <v>2</v>
      </c>
      <c r="D26" s="15">
        <v>-4.291870888787494E-2</v>
      </c>
      <c r="E26" s="1">
        <v>2.4685075121457256</v>
      </c>
      <c r="F26" s="27">
        <f t="shared" si="0"/>
        <v>2.5114262210336005</v>
      </c>
      <c r="G26" s="15">
        <v>-0.25334710313579978</v>
      </c>
      <c r="H26" s="1">
        <v>3.2327503421662702</v>
      </c>
      <c r="I26" s="27">
        <f t="shared" si="1"/>
        <v>3.4860974453020699</v>
      </c>
      <c r="J26" s="1">
        <v>-0.25334710313579978</v>
      </c>
      <c r="K26" s="1">
        <v>2.8840800731446619</v>
      </c>
      <c r="L26" s="27">
        <f t="shared" si="2"/>
        <v>3.1374271762804615</v>
      </c>
      <c r="M26" s="1">
        <f t="shared" si="3"/>
        <v>-0.18320430505315818</v>
      </c>
      <c r="N26" s="1">
        <f t="shared" si="4"/>
        <v>2.8617793091522188</v>
      </c>
      <c r="O26" s="27">
        <f t="shared" si="5"/>
        <v>3.044983614205377</v>
      </c>
      <c r="P26" s="9">
        <v>82</v>
      </c>
      <c r="Q26" s="8">
        <v>87</v>
      </c>
      <c r="R26" s="10">
        <v>77</v>
      </c>
      <c r="S26" s="8"/>
      <c r="T26" s="1"/>
      <c r="U26" s="1"/>
      <c r="V26" s="1"/>
      <c r="AA26" s="1"/>
      <c r="AB26" s="1"/>
      <c r="AC26" s="1"/>
      <c r="AD26" s="1"/>
      <c r="AE26" s="1"/>
      <c r="AJ26" s="1"/>
      <c r="AK26" s="1"/>
      <c r="AL26" s="1"/>
    </row>
    <row r="27" spans="1:38" ht="64.5" customHeight="1" x14ac:dyDescent="0.25">
      <c r="A27" s="17" t="s">
        <v>29</v>
      </c>
      <c r="B27" s="8">
        <v>57</v>
      </c>
      <c r="C27" s="10" t="s">
        <v>3</v>
      </c>
      <c r="D27" s="15">
        <v>1.1778499603496255</v>
      </c>
      <c r="E27" s="1">
        <v>1.9560413157406824</v>
      </c>
      <c r="F27" s="27">
        <f t="shared" si="0"/>
        <v>0.77819135539105688</v>
      </c>
      <c r="G27" s="15">
        <v>1.1778499603496255</v>
      </c>
      <c r="H27" s="1">
        <v>3.0132159616668464</v>
      </c>
      <c r="I27" s="27">
        <f t="shared" si="1"/>
        <v>1.8353660013172208</v>
      </c>
      <c r="J27" s="1">
        <v>0</v>
      </c>
      <c r="K27" s="1">
        <v>2.2489731316463013</v>
      </c>
      <c r="L27" s="27">
        <f t="shared" si="2"/>
        <v>2.2489731316463013</v>
      </c>
      <c r="M27" s="1">
        <f t="shared" si="3"/>
        <v>0.78523330689975035</v>
      </c>
      <c r="N27" s="1">
        <f t="shared" si="4"/>
        <v>2.4060768030179434</v>
      </c>
      <c r="O27" s="27">
        <f t="shared" si="5"/>
        <v>1.620843496118193</v>
      </c>
      <c r="P27" s="9">
        <v>77</v>
      </c>
      <c r="Q27" s="8">
        <v>87</v>
      </c>
      <c r="R27" s="10">
        <v>67</v>
      </c>
      <c r="S27" s="8"/>
      <c r="T27" s="1"/>
      <c r="U27" s="1"/>
      <c r="V27" s="1"/>
      <c r="AA27" s="1"/>
      <c r="AB27" s="1"/>
      <c r="AC27" s="1"/>
      <c r="AD27" s="1"/>
      <c r="AE27" s="1"/>
      <c r="AJ27" s="1"/>
      <c r="AK27" s="1"/>
      <c r="AL27" s="1"/>
    </row>
    <row r="28" spans="1:38" ht="64.5" customHeight="1" x14ac:dyDescent="0.25">
      <c r="A28" s="17" t="s">
        <v>30</v>
      </c>
      <c r="B28" s="8">
        <v>27</v>
      </c>
      <c r="C28" s="10" t="s">
        <v>3</v>
      </c>
      <c r="D28" s="15">
        <v>0.64115569354338253</v>
      </c>
      <c r="E28" s="1">
        <v>1.6973179348895264</v>
      </c>
      <c r="F28" s="27">
        <f t="shared" si="0"/>
        <v>1.056162241346144</v>
      </c>
      <c r="G28" s="15">
        <v>0.43072729929545767</v>
      </c>
      <c r="H28" s="1">
        <v>2.5587725334804414</v>
      </c>
      <c r="I28" s="27">
        <f t="shared" si="1"/>
        <v>2.1280452341849836</v>
      </c>
      <c r="J28" s="1">
        <v>0.86145459859091522</v>
      </c>
      <c r="K28" s="1">
        <v>3.095466800286685</v>
      </c>
      <c r="L28" s="27">
        <f t="shared" si="2"/>
        <v>2.2340122016957698</v>
      </c>
      <c r="M28" s="1">
        <f t="shared" si="3"/>
        <v>0.64444586380991853</v>
      </c>
      <c r="N28" s="1">
        <f t="shared" si="4"/>
        <v>2.4505190895522175</v>
      </c>
      <c r="O28" s="27">
        <f t="shared" si="5"/>
        <v>1.8060732257422991</v>
      </c>
      <c r="P28" s="9">
        <v>62</v>
      </c>
      <c r="Q28" s="8">
        <v>33</v>
      </c>
      <c r="R28" s="10">
        <v>90</v>
      </c>
      <c r="S28" s="8"/>
      <c r="T28" s="1"/>
      <c r="U28" s="1"/>
      <c r="V28" s="1"/>
      <c r="AA28" s="1"/>
      <c r="AB28" s="1"/>
      <c r="AC28" s="1"/>
      <c r="AD28" s="1"/>
      <c r="AE28" s="1"/>
      <c r="AJ28" s="1"/>
      <c r="AK28" s="1"/>
      <c r="AL28" s="1"/>
    </row>
    <row r="29" spans="1:38" ht="64.5" customHeight="1" x14ac:dyDescent="0.25">
      <c r="A29" s="17" t="s">
        <v>31</v>
      </c>
      <c r="B29" s="8">
        <v>23</v>
      </c>
      <c r="C29" s="10" t="s">
        <v>2</v>
      </c>
      <c r="D29" s="15">
        <v>0.84162123357291452</v>
      </c>
      <c r="E29" s="1">
        <v>3.8597096303072296</v>
      </c>
      <c r="F29" s="27">
        <f t="shared" si="0"/>
        <v>3.0180883967343153</v>
      </c>
      <c r="G29" s="15">
        <v>0.41089393427745685</v>
      </c>
      <c r="H29" s="1">
        <v>3.8597096303072296</v>
      </c>
      <c r="I29" s="27">
        <f t="shared" si="1"/>
        <v>3.4488156960297727</v>
      </c>
      <c r="J29" s="1">
        <v>0.41089393427745685</v>
      </c>
      <c r="K29" s="1">
        <v>3.5110393612856212</v>
      </c>
      <c r="L29" s="27">
        <f t="shared" si="2"/>
        <v>3.1001454270081643</v>
      </c>
      <c r="M29" s="1">
        <f t="shared" si="3"/>
        <v>0.55446970070927615</v>
      </c>
      <c r="N29" s="1">
        <f t="shared" si="4"/>
        <v>3.7434862073000268</v>
      </c>
      <c r="O29" s="27">
        <f t="shared" si="5"/>
        <v>3.1890165065907508</v>
      </c>
      <c r="P29" s="9">
        <v>73</v>
      </c>
      <c r="Q29" s="8">
        <v>63</v>
      </c>
      <c r="R29" s="10">
        <v>83</v>
      </c>
      <c r="S29" s="8"/>
      <c r="T29" s="1"/>
      <c r="U29" s="1"/>
      <c r="V29" s="1"/>
      <c r="AA29" s="1"/>
      <c r="AB29" s="1"/>
      <c r="AC29" s="1"/>
      <c r="AD29" s="1"/>
      <c r="AE29" s="1"/>
      <c r="AJ29" s="1"/>
      <c r="AK29" s="1"/>
      <c r="AL29" s="1"/>
    </row>
    <row r="30" spans="1:38" ht="64.5" customHeight="1" x14ac:dyDescent="0.25">
      <c r="A30" s="17" t="s">
        <v>32</v>
      </c>
      <c r="B30" s="8">
        <v>51</v>
      </c>
      <c r="C30" s="10" t="s">
        <v>3</v>
      </c>
      <c r="D30" s="15">
        <v>1.2815515655446006</v>
      </c>
      <c r="E30" s="1">
        <v>1.6973179348895264</v>
      </c>
      <c r="F30" s="27">
        <f t="shared" si="0"/>
        <v>0.41576636934492583</v>
      </c>
      <c r="G30" s="15">
        <v>1.071123171296676</v>
      </c>
      <c r="H30" s="1">
        <v>2.5587725334804414</v>
      </c>
      <c r="I30" s="27">
        <f t="shared" si="1"/>
        <v>1.4876493621837654</v>
      </c>
      <c r="J30" s="1">
        <v>1.2815515655446006</v>
      </c>
      <c r="K30" s="1">
        <v>3.095466800286685</v>
      </c>
      <c r="L30" s="27">
        <f t="shared" si="2"/>
        <v>1.8139152347420844</v>
      </c>
      <c r="M30" s="1">
        <f t="shared" si="3"/>
        <v>1.2114087674619591</v>
      </c>
      <c r="N30" s="1">
        <f t="shared" si="4"/>
        <v>2.4505190895522175</v>
      </c>
      <c r="O30" s="27">
        <f t="shared" si="5"/>
        <v>1.2391103220902584</v>
      </c>
      <c r="P30" s="9">
        <v>70</v>
      </c>
      <c r="Q30" s="8">
        <v>87</v>
      </c>
      <c r="R30" s="10">
        <v>53</v>
      </c>
      <c r="S30" s="8"/>
      <c r="T30" s="1"/>
      <c r="U30" s="1"/>
      <c r="V30" s="1"/>
      <c r="AA30" s="1"/>
      <c r="AB30" s="1"/>
      <c r="AC30" s="1"/>
      <c r="AD30" s="1"/>
      <c r="AE30" s="1"/>
      <c r="AJ30" s="1"/>
      <c r="AK30" s="1"/>
      <c r="AL30" s="1"/>
    </row>
    <row r="31" spans="1:38" ht="64.5" customHeight="1" x14ac:dyDescent="0.25">
      <c r="A31" s="17" t="s">
        <v>33</v>
      </c>
      <c r="B31" s="8">
        <v>18</v>
      </c>
      <c r="C31" s="10" t="s">
        <v>3</v>
      </c>
      <c r="D31" s="15">
        <v>0.71407446296590094</v>
      </c>
      <c r="E31" s="1">
        <v>0.86145459859091522</v>
      </c>
      <c r="F31" s="27">
        <f t="shared" si="0"/>
        <v>0.14738013562501429</v>
      </c>
      <c r="G31" s="15">
        <v>-4.291870888787494E-2</v>
      </c>
      <c r="H31" s="1">
        <v>2.1623916954177034</v>
      </c>
      <c r="I31" s="27">
        <f t="shared" si="1"/>
        <v>2.2053104043055782</v>
      </c>
      <c r="J31" s="1">
        <v>0.17738019615965772</v>
      </c>
      <c r="K31" s="1">
        <v>1.8137214263960948</v>
      </c>
      <c r="L31" s="27">
        <f t="shared" si="2"/>
        <v>1.6363412302364371</v>
      </c>
      <c r="M31" s="1">
        <f t="shared" si="3"/>
        <v>0.28284531674589458</v>
      </c>
      <c r="N31" s="1">
        <f t="shared" si="4"/>
        <v>1.6125225734682378</v>
      </c>
      <c r="O31" s="27">
        <f t="shared" si="5"/>
        <v>1.3296772567223432</v>
      </c>
      <c r="P31" s="9">
        <v>73</v>
      </c>
      <c r="Q31" s="8">
        <v>60</v>
      </c>
      <c r="R31" s="10">
        <v>87</v>
      </c>
      <c r="S31" s="8"/>
      <c r="T31" s="1"/>
      <c r="U31" s="1"/>
      <c r="V31" s="1"/>
      <c r="AA31" s="1"/>
      <c r="AB31" s="1"/>
      <c r="AC31" s="1"/>
      <c r="AD31" s="1"/>
      <c r="AE31" s="1"/>
      <c r="AJ31" s="1"/>
      <c r="AK31" s="1"/>
      <c r="AL31" s="1"/>
    </row>
    <row r="32" spans="1:38" ht="64.5" customHeight="1" x14ac:dyDescent="0.25">
      <c r="A32" s="17" t="s">
        <v>34</v>
      </c>
      <c r="B32" s="8">
        <v>44</v>
      </c>
      <c r="C32" s="10" t="s">
        <v>3</v>
      </c>
      <c r="D32" s="15">
        <v>-1.5887783265141366</v>
      </c>
      <c r="E32" s="1">
        <v>1.453555483988902</v>
      </c>
      <c r="F32" s="27">
        <f t="shared" si="0"/>
        <v>3.0423338105030386</v>
      </c>
      <c r="G32" s="15">
        <v>-0.27222251046385337</v>
      </c>
      <c r="H32" s="1">
        <v>1.1606236680832833</v>
      </c>
      <c r="I32" s="27">
        <f t="shared" si="1"/>
        <v>1.4328461785471367</v>
      </c>
      <c r="J32" s="1">
        <v>0.14335005053508509</v>
      </c>
      <c r="K32" s="1">
        <v>1.1606236680832833</v>
      </c>
      <c r="L32" s="27">
        <f t="shared" si="2"/>
        <v>1.0172736175481982</v>
      </c>
      <c r="M32" s="1">
        <f t="shared" si="3"/>
        <v>-0.57255026214763494</v>
      </c>
      <c r="N32" s="1">
        <f t="shared" si="4"/>
        <v>1.2582676067184895</v>
      </c>
      <c r="O32" s="27">
        <f t="shared" si="5"/>
        <v>1.8308178688661245</v>
      </c>
      <c r="P32" s="9">
        <v>52</v>
      </c>
      <c r="Q32" s="8">
        <v>77</v>
      </c>
      <c r="R32" s="10">
        <v>27</v>
      </c>
      <c r="S32" s="8"/>
      <c r="T32" s="1"/>
      <c r="U32" s="1"/>
      <c r="V32" s="1"/>
      <c r="AA32" s="1"/>
      <c r="AB32" s="1"/>
      <c r="AC32" s="1"/>
      <c r="AD32" s="1"/>
      <c r="AE32" s="1"/>
      <c r="AJ32" s="1"/>
      <c r="AK32" s="1"/>
      <c r="AL32" s="1"/>
    </row>
    <row r="33" spans="1:38" ht="64.5" customHeight="1" x14ac:dyDescent="0.25">
      <c r="A33" s="17" t="s">
        <v>35</v>
      </c>
      <c r="B33" s="8">
        <v>17</v>
      </c>
      <c r="C33" s="10" t="s">
        <v>3</v>
      </c>
      <c r="D33" s="15">
        <v>1.5903472893117887</v>
      </c>
      <c r="E33" s="1">
        <v>2.8013362019176151</v>
      </c>
      <c r="F33" s="27">
        <f t="shared" si="0"/>
        <v>1.2109889126058264</v>
      </c>
      <c r="G33" s="15">
        <v>0.62292572321008788</v>
      </c>
      <c r="H33" s="1">
        <v>2.5084043860119962</v>
      </c>
      <c r="I33" s="27">
        <f t="shared" si="1"/>
        <v>1.8854786628019085</v>
      </c>
      <c r="J33" s="1">
        <v>1.5903472893117887</v>
      </c>
      <c r="K33" s="1">
        <v>2.8013362019176151</v>
      </c>
      <c r="L33" s="27">
        <f t="shared" si="2"/>
        <v>1.2109889126058264</v>
      </c>
      <c r="M33" s="1">
        <f t="shared" si="3"/>
        <v>1.267873433944555</v>
      </c>
      <c r="N33" s="1">
        <f t="shared" si="4"/>
        <v>2.703692263282409</v>
      </c>
      <c r="O33" s="27">
        <f t="shared" si="5"/>
        <v>1.435818829337854</v>
      </c>
      <c r="P33" s="9">
        <v>83</v>
      </c>
      <c r="Q33" s="8">
        <v>73</v>
      </c>
      <c r="R33" s="10">
        <v>93</v>
      </c>
      <c r="S33" s="8"/>
      <c r="T33" s="1"/>
      <c r="U33" s="1"/>
      <c r="V33" s="1"/>
      <c r="AA33" s="1"/>
      <c r="AB33" s="1"/>
      <c r="AC33" s="1"/>
      <c r="AD33" s="1"/>
      <c r="AE33" s="1"/>
      <c r="AJ33" s="1"/>
      <c r="AK33" s="1"/>
      <c r="AL33" s="1"/>
    </row>
    <row r="34" spans="1:38" ht="64.5" customHeight="1" x14ac:dyDescent="0.25">
      <c r="A34" s="17" t="s">
        <v>36</v>
      </c>
      <c r="B34" s="8">
        <v>24</v>
      </c>
      <c r="C34" s="10" t="s">
        <v>3</v>
      </c>
      <c r="D34" s="15">
        <v>-0.23950827522005602</v>
      </c>
      <c r="E34" s="1">
        <v>2.5587725334804414</v>
      </c>
      <c r="F34" s="27">
        <f t="shared" si="0"/>
        <v>2.7982808087004973</v>
      </c>
      <c r="G34" s="15">
        <v>-0.23950827522005602</v>
      </c>
      <c r="H34" s="1">
        <v>3.5110393612856212</v>
      </c>
      <c r="I34" s="27">
        <f t="shared" si="1"/>
        <v>3.7505476365056771</v>
      </c>
      <c r="J34" s="1">
        <v>0.29718599158618703</v>
      </c>
      <c r="K34" s="1">
        <v>3.095466800286685</v>
      </c>
      <c r="L34" s="27">
        <f t="shared" si="2"/>
        <v>2.7982808087004978</v>
      </c>
      <c r="M34" s="1">
        <f t="shared" si="3"/>
        <v>-6.0610186284641675E-2</v>
      </c>
      <c r="N34" s="1">
        <f t="shared" si="4"/>
        <v>3.055092898350916</v>
      </c>
      <c r="O34" s="27">
        <f t="shared" si="5"/>
        <v>3.1157030846355576</v>
      </c>
      <c r="P34" s="9">
        <v>72</v>
      </c>
      <c r="Q34" s="8">
        <v>60</v>
      </c>
      <c r="R34" s="10">
        <v>83</v>
      </c>
      <c r="S34" s="8"/>
      <c r="T34" s="1"/>
      <c r="U34" s="1"/>
      <c r="V34" s="1"/>
      <c r="AA34" s="1"/>
      <c r="AB34" s="1"/>
      <c r="AC34" s="1"/>
      <c r="AD34" s="1"/>
      <c r="AE34" s="1"/>
      <c r="AJ34" s="1"/>
      <c r="AK34" s="1"/>
      <c r="AL34" s="1"/>
    </row>
    <row r="35" spans="1:38" ht="64.5" customHeight="1" x14ac:dyDescent="0.25">
      <c r="A35" s="17" t="s">
        <v>37</v>
      </c>
      <c r="B35" s="8">
        <v>21</v>
      </c>
      <c r="C35" s="10" t="s">
        <v>3</v>
      </c>
      <c r="D35" s="15">
        <v>0.86145459859091522</v>
      </c>
      <c r="E35" s="1">
        <v>2.8025349843810661</v>
      </c>
      <c r="F35" s="27">
        <f t="shared" si="0"/>
        <v>1.9410803857901509</v>
      </c>
      <c r="G35" s="15">
        <v>-0.24376245090062426</v>
      </c>
      <c r="H35" s="1">
        <v>3.8597096303072296</v>
      </c>
      <c r="I35" s="27">
        <f t="shared" si="1"/>
        <v>4.1034720812078538</v>
      </c>
      <c r="J35" s="1">
        <v>0.43072729929545767</v>
      </c>
      <c r="K35" s="1">
        <v>3.5110393612856212</v>
      </c>
      <c r="L35" s="27">
        <f t="shared" si="2"/>
        <v>3.0803120619901634</v>
      </c>
      <c r="M35" s="1">
        <f t="shared" si="3"/>
        <v>0.34947314899524956</v>
      </c>
      <c r="N35" s="1">
        <f t="shared" si="4"/>
        <v>3.391094658657972</v>
      </c>
      <c r="O35" s="27">
        <f t="shared" si="5"/>
        <v>3.0416215096627224</v>
      </c>
      <c r="P35" s="9">
        <v>67</v>
      </c>
      <c r="Q35" s="8">
        <v>60</v>
      </c>
      <c r="R35" s="10">
        <v>73</v>
      </c>
      <c r="S35" s="8"/>
      <c r="T35" s="1"/>
      <c r="U35" s="1"/>
      <c r="V35" s="1"/>
      <c r="AA35" s="1"/>
      <c r="AB35" s="1"/>
      <c r="AC35" s="1"/>
      <c r="AD35" s="1"/>
      <c r="AE35" s="1"/>
      <c r="AJ35" s="1"/>
      <c r="AK35" s="1"/>
      <c r="AL35" s="1"/>
    </row>
    <row r="36" spans="1:38" ht="64.5" customHeight="1" x14ac:dyDescent="0.25">
      <c r="A36" s="17" t="s">
        <v>38</v>
      </c>
      <c r="B36" s="8">
        <v>16</v>
      </c>
      <c r="C36" s="10" t="s">
        <v>3</v>
      </c>
      <c r="D36" s="15">
        <v>-0.44302105339365982</v>
      </c>
      <c r="E36" s="1">
        <v>3.5110393612856212</v>
      </c>
      <c r="F36" s="27">
        <f t="shared" si="0"/>
        <v>3.9540604146792813</v>
      </c>
      <c r="G36" s="15">
        <v>0.7348289069559657</v>
      </c>
      <c r="H36" s="1">
        <v>3.095466800286685</v>
      </c>
      <c r="I36" s="27">
        <f t="shared" si="1"/>
        <v>2.3606378933307193</v>
      </c>
      <c r="J36" s="1">
        <v>0.52440051270804089</v>
      </c>
      <c r="K36" s="1">
        <v>3.095466800286685</v>
      </c>
      <c r="L36" s="27">
        <f t="shared" si="2"/>
        <v>2.5710662875786441</v>
      </c>
      <c r="M36" s="1">
        <f t="shared" si="3"/>
        <v>0.2720694554234489</v>
      </c>
      <c r="N36" s="1">
        <f t="shared" si="4"/>
        <v>3.2339909872863308</v>
      </c>
      <c r="O36" s="27">
        <f t="shared" si="5"/>
        <v>2.961921531862882</v>
      </c>
      <c r="P36" s="9">
        <v>72</v>
      </c>
      <c r="Q36" s="8">
        <v>67</v>
      </c>
      <c r="R36" s="10">
        <v>77</v>
      </c>
      <c r="S36" s="8"/>
      <c r="T36" s="1"/>
      <c r="U36" s="1"/>
      <c r="V36" s="1"/>
      <c r="AA36" s="1"/>
      <c r="AB36" s="1"/>
      <c r="AC36" s="1"/>
      <c r="AD36" s="1"/>
      <c r="AE36" s="1"/>
      <c r="AJ36" s="1"/>
      <c r="AK36" s="1"/>
      <c r="AL36" s="1"/>
    </row>
    <row r="37" spans="1:38" ht="64.5" customHeight="1" x14ac:dyDescent="0.25">
      <c r="A37" s="17" t="s">
        <v>39</v>
      </c>
      <c r="B37" s="8">
        <v>16</v>
      </c>
      <c r="C37" s="10" t="s">
        <v>3</v>
      </c>
      <c r="D37" s="15">
        <v>1.2723485328683721</v>
      </c>
      <c r="E37" s="1">
        <v>3.095466800286685</v>
      </c>
      <c r="F37" s="27">
        <f t="shared" si="0"/>
        <v>1.8231182674183128</v>
      </c>
      <c r="G37" s="15">
        <v>0.84162123357291452</v>
      </c>
      <c r="H37" s="1">
        <v>3.5110393612856212</v>
      </c>
      <c r="I37" s="27">
        <f t="shared" si="1"/>
        <v>2.6694181277127065</v>
      </c>
      <c r="J37" s="1">
        <v>1.8090427996746152</v>
      </c>
      <c r="K37" s="1">
        <v>3.5110393612856212</v>
      </c>
      <c r="L37" s="27">
        <f t="shared" si="2"/>
        <v>1.701996561611006</v>
      </c>
      <c r="M37" s="1">
        <f t="shared" si="3"/>
        <v>1.3076708553719671</v>
      </c>
      <c r="N37" s="1">
        <f t="shared" si="4"/>
        <v>3.3725151742859758</v>
      </c>
      <c r="O37" s="27">
        <f t="shared" si="5"/>
        <v>2.0648443189140089</v>
      </c>
      <c r="P37" s="9">
        <v>50</v>
      </c>
      <c r="Q37" s="8">
        <v>60</v>
      </c>
      <c r="R37" s="10">
        <v>40</v>
      </c>
      <c r="S37" s="8"/>
      <c r="T37" s="1"/>
      <c r="U37" s="1"/>
      <c r="V37" s="1"/>
      <c r="AA37" s="1"/>
      <c r="AB37" s="1"/>
      <c r="AC37" s="1"/>
      <c r="AD37" s="1"/>
      <c r="AE37" s="1"/>
      <c r="AJ37" s="1"/>
      <c r="AK37" s="1"/>
      <c r="AL37" s="1"/>
    </row>
    <row r="38" spans="1:38" ht="64.5" customHeight="1" x14ac:dyDescent="0.25">
      <c r="A38" s="17" t="s">
        <v>40</v>
      </c>
      <c r="B38" s="8">
        <v>28</v>
      </c>
      <c r="C38" s="10" t="s">
        <v>3</v>
      </c>
      <c r="D38" s="15">
        <v>1.0536530225055454</v>
      </c>
      <c r="E38" s="1">
        <v>3.5110393612856212</v>
      </c>
      <c r="F38" s="27">
        <f t="shared" si="0"/>
        <v>2.4573863387800756</v>
      </c>
      <c r="G38" s="15">
        <v>1.2974154734061698</v>
      </c>
      <c r="H38" s="1">
        <v>3.5110393612856212</v>
      </c>
      <c r="I38" s="27">
        <f t="shared" si="1"/>
        <v>2.2136238878794514</v>
      </c>
      <c r="J38" s="1">
        <v>2.005919850310725</v>
      </c>
      <c r="K38" s="1">
        <v>3.5110393612856212</v>
      </c>
      <c r="L38" s="27">
        <f t="shared" si="2"/>
        <v>1.5051195109748963</v>
      </c>
      <c r="M38" s="1">
        <f t="shared" si="3"/>
        <v>1.4523294487408134</v>
      </c>
      <c r="N38" s="1">
        <f t="shared" si="4"/>
        <v>3.5110393612856208</v>
      </c>
      <c r="O38" s="27">
        <f t="shared" si="5"/>
        <v>2.0587099125448072</v>
      </c>
      <c r="P38" s="9">
        <v>68</v>
      </c>
      <c r="Q38" s="8">
        <v>56.999999999999993</v>
      </c>
      <c r="R38" s="10">
        <v>80</v>
      </c>
      <c r="S38" s="8"/>
      <c r="T38" s="1"/>
      <c r="U38" s="1"/>
      <c r="V38" s="1"/>
      <c r="AA38" s="1"/>
      <c r="AB38" s="1"/>
      <c r="AC38" s="1"/>
      <c r="AD38" s="1"/>
      <c r="AE38" s="1"/>
      <c r="AJ38" s="1"/>
      <c r="AK38" s="1"/>
      <c r="AL38" s="1"/>
    </row>
    <row r="39" spans="1:38" ht="64.5" customHeight="1" x14ac:dyDescent="0.25">
      <c r="A39" s="17" t="s">
        <v>41</v>
      </c>
      <c r="B39" s="8">
        <v>36</v>
      </c>
      <c r="C39" s="10" t="s">
        <v>2</v>
      </c>
      <c r="D39" s="15">
        <v>0</v>
      </c>
      <c r="E39" s="1">
        <v>2.5587725334804414</v>
      </c>
      <c r="F39" s="27">
        <f t="shared" si="0"/>
        <v>2.5587725334804414</v>
      </c>
      <c r="G39" s="15">
        <v>-0.41557256099893847</v>
      </c>
      <c r="H39" s="1">
        <v>3.5110393612856212</v>
      </c>
      <c r="I39" s="27">
        <f t="shared" si="1"/>
        <v>3.9266119222845597</v>
      </c>
      <c r="J39" s="1">
        <v>-1.4927033456657426</v>
      </c>
      <c r="K39" s="1">
        <v>3.095466800286685</v>
      </c>
      <c r="L39" s="27">
        <f t="shared" si="2"/>
        <v>4.5881701459524278</v>
      </c>
      <c r="M39" s="1">
        <f t="shared" si="3"/>
        <v>-0.63609196888822706</v>
      </c>
      <c r="N39" s="1">
        <f t="shared" si="4"/>
        <v>3.055092898350916</v>
      </c>
      <c r="O39" s="27">
        <f t="shared" si="5"/>
        <v>3.691184867239143</v>
      </c>
      <c r="P39" s="9">
        <v>82</v>
      </c>
      <c r="Q39" s="8">
        <v>77</v>
      </c>
      <c r="R39" s="10">
        <v>87</v>
      </c>
      <c r="S39" s="8"/>
      <c r="T39" s="1"/>
      <c r="U39" s="1"/>
      <c r="V39" s="1"/>
      <c r="AA39" s="1"/>
      <c r="AB39" s="1"/>
      <c r="AC39" s="1"/>
      <c r="AD39" s="1"/>
      <c r="AE39" s="1"/>
      <c r="AJ39" s="1"/>
      <c r="AK39" s="1"/>
      <c r="AL39" s="1"/>
    </row>
    <row r="40" spans="1:38" ht="64.5" customHeight="1" x14ac:dyDescent="0.25">
      <c r="A40" s="17" t="s">
        <v>42</v>
      </c>
      <c r="B40" s="8">
        <v>54</v>
      </c>
      <c r="C40" s="10" t="s">
        <v>3</v>
      </c>
      <c r="D40" s="15">
        <v>0.5366942668062431</v>
      </c>
      <c r="E40" s="1">
        <v>3.5110393612856212</v>
      </c>
      <c r="F40" s="27">
        <f t="shared" si="0"/>
        <v>2.9743450944793781</v>
      </c>
      <c r="G40" s="15">
        <v>0.29293181590561879</v>
      </c>
      <c r="H40" s="1">
        <v>3.095466800286685</v>
      </c>
      <c r="I40" s="27">
        <f t="shared" si="1"/>
        <v>2.8025349843810661</v>
      </c>
      <c r="J40" s="1">
        <v>1.9348431322034014</v>
      </c>
      <c r="K40" s="1">
        <v>3.5110393612856212</v>
      </c>
      <c r="L40" s="27">
        <f t="shared" si="2"/>
        <v>1.5761962290822198</v>
      </c>
      <c r="M40" s="1">
        <f t="shared" si="3"/>
        <v>0.92148973830508785</v>
      </c>
      <c r="N40" s="1">
        <f t="shared" si="4"/>
        <v>3.3725151742859758</v>
      </c>
      <c r="O40" s="27">
        <f t="shared" si="5"/>
        <v>2.4510254359808878</v>
      </c>
      <c r="P40" s="9">
        <v>77</v>
      </c>
      <c r="Q40" s="8">
        <v>60</v>
      </c>
      <c r="R40" s="10">
        <v>93</v>
      </c>
      <c r="S40" s="8"/>
      <c r="T40" s="1"/>
      <c r="U40" s="1"/>
      <c r="V40" s="1"/>
      <c r="AA40" s="1"/>
      <c r="AB40" s="1"/>
      <c r="AC40" s="1"/>
      <c r="AD40" s="1"/>
      <c r="AE40" s="1"/>
      <c r="AJ40" s="1"/>
      <c r="AK40" s="1"/>
      <c r="AL40" s="1"/>
    </row>
    <row r="41" spans="1:38" ht="64.5" customHeight="1" x14ac:dyDescent="0.25">
      <c r="A41" s="17" t="s">
        <v>43</v>
      </c>
      <c r="B41" s="8">
        <v>44</v>
      </c>
      <c r="C41" s="10" t="s">
        <v>3</v>
      </c>
      <c r="D41" s="15">
        <v>-0.34449584289161284</v>
      </c>
      <c r="E41" s="1">
        <v>3.5110393612856212</v>
      </c>
      <c r="F41" s="27">
        <f t="shared" si="0"/>
        <v>3.8555352041772339</v>
      </c>
      <c r="G41" s="15">
        <v>-0.34449584289161284</v>
      </c>
      <c r="H41" s="1">
        <v>3.8597096303072296</v>
      </c>
      <c r="I41" s="27">
        <f t="shared" si="1"/>
        <v>4.2042054731988427</v>
      </c>
      <c r="J41" s="1">
        <v>-1.8371991885573555</v>
      </c>
      <c r="K41" s="1">
        <v>2.5587725334804414</v>
      </c>
      <c r="L41" s="27">
        <f t="shared" si="2"/>
        <v>4.395971722037797</v>
      </c>
      <c r="M41" s="1">
        <f t="shared" si="3"/>
        <v>-0.8420636247801937</v>
      </c>
      <c r="N41" s="1">
        <f t="shared" si="4"/>
        <v>3.3098405083577642</v>
      </c>
      <c r="O41" s="27">
        <f t="shared" si="5"/>
        <v>4.1519041331379576</v>
      </c>
      <c r="P41" s="9">
        <v>70</v>
      </c>
      <c r="Q41" s="8">
        <v>70</v>
      </c>
      <c r="R41" s="10">
        <v>70</v>
      </c>
      <c r="S41" s="8"/>
      <c r="T41" s="1"/>
      <c r="U41" s="1"/>
      <c r="V41" s="1"/>
      <c r="AA41" s="1"/>
      <c r="AB41" s="1"/>
      <c r="AC41" s="1"/>
      <c r="AD41" s="1"/>
      <c r="AE41" s="1"/>
      <c r="AJ41" s="1"/>
      <c r="AK41" s="1"/>
      <c r="AL41" s="1"/>
    </row>
    <row r="42" spans="1:38" ht="64.5" customHeight="1" x14ac:dyDescent="0.25">
      <c r="A42" s="17" t="s">
        <v>44</v>
      </c>
      <c r="B42" s="8">
        <v>36</v>
      </c>
      <c r="C42" s="10" t="s">
        <v>3</v>
      </c>
      <c r="D42" s="15">
        <v>0.59862130408356296</v>
      </c>
      <c r="E42" s="1">
        <v>2.4685075121457256</v>
      </c>
      <c r="F42" s="27">
        <f t="shared" si="0"/>
        <v>1.8698862080621628</v>
      </c>
      <c r="G42" s="15">
        <v>0.37832239903603027</v>
      </c>
      <c r="H42" s="1">
        <v>2.8840800731446619</v>
      </c>
      <c r="I42" s="27">
        <f t="shared" si="1"/>
        <v>2.5057576741086316</v>
      </c>
      <c r="J42" s="1">
        <v>0.59862130408356296</v>
      </c>
      <c r="K42" s="1">
        <v>2.8840800731446619</v>
      </c>
      <c r="L42" s="27">
        <f t="shared" si="2"/>
        <v>2.285458769061099</v>
      </c>
      <c r="M42" s="1">
        <f t="shared" si="3"/>
        <v>0.52518833573438539</v>
      </c>
      <c r="N42" s="1">
        <f t="shared" si="4"/>
        <v>2.7455558861450164</v>
      </c>
      <c r="O42" s="27">
        <f t="shared" si="5"/>
        <v>2.2203675504106313</v>
      </c>
      <c r="P42" s="9">
        <v>80</v>
      </c>
      <c r="Q42" s="8">
        <v>73</v>
      </c>
      <c r="R42" s="10">
        <v>87</v>
      </c>
      <c r="S42" s="8"/>
      <c r="T42" s="1"/>
      <c r="U42" s="1"/>
      <c r="V42" s="1"/>
      <c r="AA42" s="1"/>
      <c r="AB42" s="1"/>
      <c r="AC42" s="1"/>
      <c r="AD42" s="1"/>
      <c r="AE42" s="1"/>
      <c r="AJ42" s="1"/>
      <c r="AK42" s="1"/>
      <c r="AL42" s="1"/>
    </row>
    <row r="43" spans="1:38" ht="64.5" customHeight="1" thickBot="1" x14ac:dyDescent="0.3">
      <c r="A43" s="18" t="s">
        <v>45</v>
      </c>
      <c r="B43" s="11">
        <v>25</v>
      </c>
      <c r="C43" s="10" t="s">
        <v>2</v>
      </c>
      <c r="D43" s="15">
        <v>0.5366942668062431</v>
      </c>
      <c r="E43" s="1">
        <v>2.5587725334804414</v>
      </c>
      <c r="F43" s="27">
        <f t="shared" si="0"/>
        <v>2.0220782666741983</v>
      </c>
      <c r="G43" s="15">
        <v>0.5366942668062431</v>
      </c>
      <c r="H43" s="1">
        <v>1.453555483988902</v>
      </c>
      <c r="I43" s="27">
        <f t="shared" si="1"/>
        <v>0.91686121718265889</v>
      </c>
      <c r="J43" s="1">
        <v>0.96742156610170071</v>
      </c>
      <c r="K43" s="1">
        <v>2.5587725334804414</v>
      </c>
      <c r="L43" s="27">
        <f t="shared" si="2"/>
        <v>1.5913509673787407</v>
      </c>
      <c r="M43" s="1">
        <f t="shared" si="3"/>
        <v>0.68027003323806223</v>
      </c>
      <c r="N43" s="1">
        <f t="shared" si="4"/>
        <v>2.1903668503165949</v>
      </c>
      <c r="O43" s="27">
        <f t="shared" si="5"/>
        <v>1.5100968170785327</v>
      </c>
      <c r="P43" s="9">
        <v>85</v>
      </c>
      <c r="Q43" s="8">
        <v>77</v>
      </c>
      <c r="R43" s="10">
        <v>93</v>
      </c>
      <c r="S43" s="8"/>
      <c r="T43" s="1"/>
      <c r="U43" s="1"/>
      <c r="V43" s="1"/>
      <c r="AA43" s="1"/>
      <c r="AB43" s="1"/>
      <c r="AC43" s="1"/>
      <c r="AD43" s="1"/>
      <c r="AE43" s="1"/>
      <c r="AJ43" s="1"/>
      <c r="AK43" s="1"/>
      <c r="AL43" s="1"/>
    </row>
    <row r="44" spans="1:38" s="8" customFormat="1" ht="64.5" customHeight="1" thickBot="1" x14ac:dyDescent="0.3">
      <c r="C44" s="29" t="s">
        <v>88</v>
      </c>
      <c r="D44" s="22">
        <f>AVERAGE(D4:D43)</f>
        <v>0.46676816386727282</v>
      </c>
      <c r="E44" s="19">
        <f t="shared" ref="E44:R44" si="6">AVERAGE(E4:E43)</f>
        <v>2.4806801180713243</v>
      </c>
      <c r="F44" s="28">
        <f t="shared" si="6"/>
        <v>2.0139119542040511</v>
      </c>
      <c r="G44" s="22">
        <f t="shared" si="6"/>
        <v>0.31122836992298286</v>
      </c>
      <c r="H44" s="19">
        <f t="shared" si="6"/>
        <v>2.6942139134789054</v>
      </c>
      <c r="I44" s="28">
        <f t="shared" si="6"/>
        <v>2.3829855435559208</v>
      </c>
      <c r="J44" s="19">
        <f t="shared" si="6"/>
        <v>0.55945193209819477</v>
      </c>
      <c r="K44" s="19">
        <f t="shared" si="6"/>
        <v>2.6893783624901411</v>
      </c>
      <c r="L44" s="28">
        <f t="shared" si="6"/>
        <v>2.1299264303919458</v>
      </c>
      <c r="M44" s="19">
        <f t="shared" ref="M44" si="7">AVERAGE(M4:M43)</f>
        <v>0.44581615529615021</v>
      </c>
      <c r="N44" s="19">
        <f t="shared" ref="N44" si="8">AVERAGE(N4:N43)</f>
        <v>2.6214241313467901</v>
      </c>
      <c r="O44" s="28">
        <f t="shared" ref="O44" si="9">AVERAGE(O4:O43)</f>
        <v>2.1756079760506393</v>
      </c>
      <c r="P44" s="24">
        <f t="shared" si="6"/>
        <v>72.349999999999994</v>
      </c>
      <c r="Q44" s="20">
        <f t="shared" si="6"/>
        <v>67.674999999999997</v>
      </c>
      <c r="R44" s="21">
        <f t="shared" si="6"/>
        <v>76.825000000000003</v>
      </c>
      <c r="AA44" s="1"/>
      <c r="AB44" s="1"/>
      <c r="AC44" s="1"/>
    </row>
    <row r="45" spans="1:38" ht="64.5" customHeight="1" thickBot="1" x14ac:dyDescent="0.3">
      <c r="B45" s="6"/>
      <c r="C45" s="30" t="s">
        <v>89</v>
      </c>
      <c r="D45" s="22">
        <f t="shared" ref="D45:P45" si="10">STDEV(D4:D43)</f>
        <v>0.73308914102816758</v>
      </c>
      <c r="E45" s="19">
        <f t="shared" si="10"/>
        <v>1.0558188156964154</v>
      </c>
      <c r="F45" s="28">
        <f t="shared" si="10"/>
        <v>1.3152779679757922</v>
      </c>
      <c r="G45" s="22">
        <f t="shared" si="10"/>
        <v>0.54817686662916709</v>
      </c>
      <c r="H45" s="19">
        <f t="shared" si="10"/>
        <v>1.1462344711173593</v>
      </c>
      <c r="I45" s="28">
        <f t="shared" si="10"/>
        <v>1.3121040869860543</v>
      </c>
      <c r="J45" s="22">
        <f t="shared" si="10"/>
        <v>1.1222401737923622</v>
      </c>
      <c r="K45" s="19">
        <f t="shared" si="10"/>
        <v>1.1014279805100464</v>
      </c>
      <c r="L45" s="28">
        <f t="shared" si="10"/>
        <v>1.5462252410707331</v>
      </c>
      <c r="M45" s="22">
        <f t="shared" si="10"/>
        <v>0.6939909335654959</v>
      </c>
      <c r="N45" s="19">
        <f t="shared" si="10"/>
        <v>1.0320000260821711</v>
      </c>
      <c r="O45" s="28">
        <f t="shared" si="10"/>
        <v>1.2709421664891136</v>
      </c>
      <c r="P45" s="24">
        <f t="shared" si="10"/>
        <v>11.470251377658068</v>
      </c>
      <c r="Q45" s="20">
        <f t="shared" ref="Q45:R45" si="11">STDEV(Q4:Q43)</f>
        <v>15.989399533312604</v>
      </c>
      <c r="R45" s="21">
        <f t="shared" si="11"/>
        <v>18.129007072531504</v>
      </c>
      <c r="T45" s="1"/>
      <c r="U45" s="1"/>
      <c r="V45" s="1"/>
      <c r="AA45" s="8"/>
      <c r="AB45" s="8"/>
      <c r="AC45" s="8"/>
      <c r="AD45" s="1"/>
      <c r="AE45" s="1"/>
      <c r="AI45" s="1"/>
      <c r="AJ45" s="1"/>
      <c r="AK45" s="1"/>
      <c r="AL45" s="1"/>
    </row>
    <row r="46" spans="1:38" s="8" customFormat="1" ht="64.5" customHeight="1" x14ac:dyDescent="0.25">
      <c r="A46" s="4"/>
      <c r="B46" s="6"/>
      <c r="C46" s="7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6"/>
      <c r="Q46" s="6"/>
      <c r="R46" s="6"/>
      <c r="T46" s="1"/>
      <c r="U46" s="1"/>
      <c r="V46" s="1"/>
      <c r="AA46" s="1"/>
      <c r="AB46" s="1"/>
      <c r="AC46" s="1"/>
    </row>
    <row r="47" spans="1:38" s="8" customFormat="1" ht="64.5" customHeight="1" x14ac:dyDescent="0.25">
      <c r="A47" s="4"/>
      <c r="B47" s="6"/>
      <c r="C47" s="7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6"/>
      <c r="Q47" s="6"/>
      <c r="R47" s="6"/>
    </row>
    <row r="48" spans="1:38" s="8" customFormat="1" ht="64.5" customHeight="1" x14ac:dyDescent="0.25">
      <c r="A48" s="4"/>
      <c r="B48" s="4"/>
      <c r="C48" s="4"/>
      <c r="D48" s="35" t="s">
        <v>90</v>
      </c>
      <c r="E48" s="37"/>
      <c r="F48" s="37"/>
      <c r="G48" s="35" t="s">
        <v>94</v>
      </c>
      <c r="H48" s="37"/>
      <c r="I48" s="37"/>
      <c r="J48" s="35" t="s">
        <v>95</v>
      </c>
      <c r="K48" s="37"/>
      <c r="L48" s="37"/>
      <c r="M48" s="35" t="s">
        <v>100</v>
      </c>
      <c r="N48" s="37"/>
      <c r="O48" s="37"/>
    </row>
    <row r="49" spans="1:22" ht="64.5" customHeight="1" thickBot="1" x14ac:dyDescent="0.3">
      <c r="A49" s="36" t="s">
        <v>87</v>
      </c>
      <c r="B49" s="36"/>
      <c r="C49" s="36"/>
      <c r="D49" s="25" t="s">
        <v>92</v>
      </c>
      <c r="E49" s="25" t="s">
        <v>91</v>
      </c>
      <c r="F49" s="26" t="s">
        <v>93</v>
      </c>
      <c r="G49" s="25" t="s">
        <v>92</v>
      </c>
      <c r="H49" s="25" t="s">
        <v>91</v>
      </c>
      <c r="I49" s="26" t="s">
        <v>93</v>
      </c>
      <c r="J49" s="25" t="s">
        <v>92</v>
      </c>
      <c r="K49" s="25" t="s">
        <v>91</v>
      </c>
      <c r="L49" s="26" t="s">
        <v>93</v>
      </c>
      <c r="M49" s="25" t="s">
        <v>92</v>
      </c>
      <c r="N49" s="25" t="s">
        <v>91</v>
      </c>
      <c r="O49" s="26" t="s">
        <v>93</v>
      </c>
      <c r="P49" s="35" t="s">
        <v>97</v>
      </c>
      <c r="Q49" s="35"/>
      <c r="R49" s="35"/>
    </row>
    <row r="50" spans="1:22" ht="64.5" customHeight="1" thickBot="1" x14ac:dyDescent="0.3">
      <c r="A50" s="16" t="s">
        <v>4</v>
      </c>
      <c r="B50" s="12" t="s">
        <v>5</v>
      </c>
      <c r="C50" s="14" t="s">
        <v>0</v>
      </c>
      <c r="D50" s="13" t="s">
        <v>1</v>
      </c>
      <c r="E50" s="13" t="s">
        <v>1</v>
      </c>
      <c r="F50" s="16" t="s">
        <v>1</v>
      </c>
      <c r="G50" s="13" t="s">
        <v>1</v>
      </c>
      <c r="H50" s="13" t="s">
        <v>1</v>
      </c>
      <c r="I50" s="16" t="s">
        <v>1</v>
      </c>
      <c r="J50" s="13" t="s">
        <v>1</v>
      </c>
      <c r="K50" s="13" t="s">
        <v>1</v>
      </c>
      <c r="L50" s="16" t="s">
        <v>1</v>
      </c>
      <c r="M50" s="13" t="s">
        <v>1</v>
      </c>
      <c r="N50" s="13" t="s">
        <v>1</v>
      </c>
      <c r="O50" s="16" t="s">
        <v>1</v>
      </c>
      <c r="P50" s="12" t="s">
        <v>98</v>
      </c>
      <c r="Q50" s="13" t="s">
        <v>96</v>
      </c>
      <c r="R50" s="14" t="s">
        <v>99</v>
      </c>
    </row>
    <row r="51" spans="1:22" ht="64.5" customHeight="1" x14ac:dyDescent="0.25">
      <c r="A51" s="17" t="s">
        <v>46</v>
      </c>
      <c r="B51" s="9">
        <v>53</v>
      </c>
      <c r="C51" s="10" t="s">
        <v>3</v>
      </c>
      <c r="D51" s="1">
        <v>2.005919850310725</v>
      </c>
      <c r="E51" s="1">
        <v>1.9348431322034014</v>
      </c>
      <c r="F51" s="27">
        <f>E51-D51</f>
        <v>-7.1076718107323522E-2</v>
      </c>
      <c r="G51" s="1">
        <v>0.83335411745801269</v>
      </c>
      <c r="H51" s="1">
        <v>1.9348431322034014</v>
      </c>
      <c r="I51" s="27">
        <f>H51-G51</f>
        <v>1.1014890147453889</v>
      </c>
      <c r="J51" s="1">
        <v>2.005919850310725</v>
      </c>
      <c r="K51" s="1">
        <v>2.3504156932023381</v>
      </c>
      <c r="L51" s="27">
        <f>K51-J51</f>
        <v>0.34449584289161317</v>
      </c>
      <c r="M51" s="1">
        <f>AVERAGE(D51,G51,J51)</f>
        <v>1.6150646060264873</v>
      </c>
      <c r="N51" s="1">
        <f>AVERAGE(E51,H51,K51)</f>
        <v>2.0733673192030468</v>
      </c>
      <c r="O51" s="27">
        <f>N51-M51</f>
        <v>0.45830271317655957</v>
      </c>
      <c r="P51" s="9">
        <v>63</v>
      </c>
      <c r="Q51" s="8">
        <v>73</v>
      </c>
      <c r="R51" s="10">
        <v>53</v>
      </c>
    </row>
    <row r="52" spans="1:22" ht="64.5" customHeight="1" x14ac:dyDescent="0.25">
      <c r="A52" s="17" t="s">
        <v>47</v>
      </c>
      <c r="B52" s="9">
        <v>21</v>
      </c>
      <c r="C52" s="10" t="s">
        <v>3</v>
      </c>
      <c r="D52" s="1">
        <v>0.84162123357291452</v>
      </c>
      <c r="E52" s="1">
        <v>2.8025349843810661</v>
      </c>
      <c r="F52" s="27">
        <f t="shared" ref="F52:F90" si="12">E52-D52</f>
        <v>1.9609137508081516</v>
      </c>
      <c r="G52" s="1">
        <v>0.41089393427745685</v>
      </c>
      <c r="H52" s="1">
        <v>3.8597096303072296</v>
      </c>
      <c r="I52" s="27">
        <f t="shared" ref="I52:I90" si="13">H52-G52</f>
        <v>3.4488156960297727</v>
      </c>
      <c r="J52" s="1">
        <v>2.2246153606735515</v>
      </c>
      <c r="K52" s="1">
        <v>3.5110393612856212</v>
      </c>
      <c r="L52" s="27">
        <f t="shared" ref="L52:L89" si="14">K52-J52</f>
        <v>1.2864240006120697</v>
      </c>
      <c r="M52" s="1">
        <f t="shared" ref="M52:M90" si="15">AVERAGE(D52,G52,J52)</f>
        <v>1.1590435095079743</v>
      </c>
      <c r="N52" s="1">
        <f t="shared" ref="N52:N90" si="16">AVERAGE(E52,H52,K52)</f>
        <v>3.391094658657972</v>
      </c>
      <c r="O52" s="27">
        <f t="shared" ref="O52:O90" si="17">N52-M52</f>
        <v>2.2320511491499975</v>
      </c>
      <c r="P52" s="9">
        <v>82</v>
      </c>
      <c r="Q52" s="8">
        <v>93</v>
      </c>
      <c r="R52" s="10">
        <v>70</v>
      </c>
      <c r="S52" s="8"/>
      <c r="T52" s="1"/>
      <c r="U52" s="1"/>
      <c r="V52" s="1"/>
    </row>
    <row r="53" spans="1:22" ht="64.5" customHeight="1" x14ac:dyDescent="0.25">
      <c r="A53" s="17" t="s">
        <v>48</v>
      </c>
      <c r="B53" s="9">
        <v>21</v>
      </c>
      <c r="C53" s="10" t="s">
        <v>2</v>
      </c>
      <c r="D53" s="1">
        <v>1.4024030410777266</v>
      </c>
      <c r="E53" s="1">
        <v>3.2169087629165514</v>
      </c>
      <c r="F53" s="27">
        <f t="shared" si="12"/>
        <v>1.8145057218388247</v>
      </c>
      <c r="G53" s="1">
        <v>0.51748489663371999</v>
      </c>
      <c r="H53" s="1">
        <v>2.8013362019176151</v>
      </c>
      <c r="I53" s="27">
        <f t="shared" si="13"/>
        <v>2.2838513052838953</v>
      </c>
      <c r="J53" s="1">
        <v>2.1109074179822818</v>
      </c>
      <c r="K53" s="1">
        <v>2.8013362019176151</v>
      </c>
      <c r="L53" s="27">
        <f t="shared" si="14"/>
        <v>0.69042878393533336</v>
      </c>
      <c r="M53" s="1">
        <f t="shared" si="15"/>
        <v>1.3435984518979094</v>
      </c>
      <c r="N53" s="1">
        <f t="shared" si="16"/>
        <v>2.9398603889172605</v>
      </c>
      <c r="O53" s="27">
        <f t="shared" si="17"/>
        <v>1.5962619370193512</v>
      </c>
      <c r="P53" s="9">
        <v>55.000000000000007</v>
      </c>
      <c r="Q53" s="8">
        <v>63</v>
      </c>
      <c r="R53" s="10">
        <v>47</v>
      </c>
      <c r="S53" s="8"/>
      <c r="T53" s="1"/>
      <c r="U53" s="1"/>
      <c r="V53" s="1"/>
    </row>
    <row r="54" spans="1:22" ht="64.5" customHeight="1" x14ac:dyDescent="0.25">
      <c r="A54" s="17" t="s">
        <v>49</v>
      </c>
      <c r="B54" s="9">
        <v>33</v>
      </c>
      <c r="C54" s="10" t="s">
        <v>3</v>
      </c>
      <c r="D54" s="1">
        <v>0.29293181590561879</v>
      </c>
      <c r="E54" s="1">
        <v>3.095466800286685</v>
      </c>
      <c r="F54" s="27">
        <f t="shared" si="12"/>
        <v>2.8025349843810661</v>
      </c>
      <c r="G54" s="1">
        <v>0.75699317185377601</v>
      </c>
      <c r="H54" s="1">
        <v>2.8025349843810661</v>
      </c>
      <c r="I54" s="27">
        <f t="shared" si="13"/>
        <v>2.0455418125272899</v>
      </c>
      <c r="J54" s="1">
        <v>0.5366942668062431</v>
      </c>
      <c r="K54" s="1">
        <v>3.095466800286685</v>
      </c>
      <c r="L54" s="27">
        <f t="shared" si="14"/>
        <v>2.5587725334804419</v>
      </c>
      <c r="M54" s="1">
        <f t="shared" si="15"/>
        <v>0.52887308485521267</v>
      </c>
      <c r="N54" s="1">
        <f t="shared" si="16"/>
        <v>2.9978228616514784</v>
      </c>
      <c r="O54" s="27">
        <f t="shared" si="17"/>
        <v>2.4689497767962658</v>
      </c>
      <c r="P54" s="9">
        <v>70</v>
      </c>
      <c r="Q54" s="8">
        <v>63</v>
      </c>
      <c r="R54" s="10">
        <v>77</v>
      </c>
      <c r="S54" s="8"/>
      <c r="T54" s="1"/>
      <c r="U54" s="1"/>
      <c r="V54" s="1"/>
    </row>
    <row r="55" spans="1:22" ht="64.5" customHeight="1" x14ac:dyDescent="0.25">
      <c r="A55" s="17" t="s">
        <v>50</v>
      </c>
      <c r="B55" s="9">
        <v>27</v>
      </c>
      <c r="C55" s="10" t="s">
        <v>2</v>
      </c>
      <c r="D55" s="1">
        <v>-4.2534389459819216E-2</v>
      </c>
      <c r="E55" s="1">
        <v>1.7122788648400582</v>
      </c>
      <c r="F55" s="27">
        <f t="shared" si="12"/>
        <v>1.7548132542998773</v>
      </c>
      <c r="G55" s="1">
        <v>-0.50659574540797647</v>
      </c>
      <c r="H55" s="1">
        <v>1.4919799597925254</v>
      </c>
      <c r="I55" s="27">
        <f t="shared" si="13"/>
        <v>1.9985757052005018</v>
      </c>
      <c r="J55" s="1">
        <v>-0.26283329450735221</v>
      </c>
      <c r="K55" s="1">
        <v>1.7122788648400582</v>
      </c>
      <c r="L55" s="27">
        <f t="shared" si="14"/>
        <v>1.9751121593474104</v>
      </c>
      <c r="M55" s="1">
        <f t="shared" si="15"/>
        <v>-0.27065447645838264</v>
      </c>
      <c r="N55" s="1">
        <f t="shared" si="16"/>
        <v>1.6388458964908807</v>
      </c>
      <c r="O55" s="27">
        <f t="shared" si="17"/>
        <v>1.9095003729492634</v>
      </c>
      <c r="P55" s="9">
        <v>73</v>
      </c>
      <c r="Q55" s="8">
        <v>60</v>
      </c>
      <c r="R55" s="10">
        <v>87</v>
      </c>
      <c r="S55" s="8"/>
      <c r="T55" s="1"/>
      <c r="U55" s="1"/>
      <c r="V55" s="1"/>
    </row>
    <row r="56" spans="1:22" ht="64.5" customHeight="1" x14ac:dyDescent="0.25">
      <c r="A56" s="17" t="s">
        <v>51</v>
      </c>
      <c r="B56" s="9">
        <v>39</v>
      </c>
      <c r="C56" s="10" t="s">
        <v>3</v>
      </c>
      <c r="D56" s="1">
        <v>0.77142212638325303</v>
      </c>
      <c r="E56" s="1">
        <v>2.3384736284329088</v>
      </c>
      <c r="F56" s="27">
        <f t="shared" si="12"/>
        <v>1.5670515020496558</v>
      </c>
      <c r="G56" s="1">
        <v>-1.0422993000128438</v>
      </c>
      <c r="H56" s="1">
        <v>3.8597096303072296</v>
      </c>
      <c r="I56" s="27">
        <f t="shared" si="13"/>
        <v>4.9020089303200738</v>
      </c>
      <c r="J56" s="1">
        <v>0.34069482708779553</v>
      </c>
      <c r="K56" s="1">
        <v>3.5110393612856212</v>
      </c>
      <c r="L56" s="27">
        <f t="shared" si="14"/>
        <v>3.1703445341978256</v>
      </c>
      <c r="M56" s="1">
        <f t="shared" si="15"/>
        <v>2.3272551152734928E-2</v>
      </c>
      <c r="N56" s="1">
        <f t="shared" si="16"/>
        <v>3.2364075400085865</v>
      </c>
      <c r="O56" s="27">
        <f t="shared" si="17"/>
        <v>3.2131349888558516</v>
      </c>
      <c r="P56" s="9">
        <v>70</v>
      </c>
      <c r="Q56" s="8">
        <v>40</v>
      </c>
      <c r="R56" s="10">
        <v>100</v>
      </c>
      <c r="S56" s="8"/>
      <c r="T56" s="1"/>
      <c r="U56" s="1"/>
      <c r="V56" s="1"/>
    </row>
    <row r="57" spans="1:22" ht="64.5" customHeight="1" x14ac:dyDescent="0.25">
      <c r="A57" s="17" t="s">
        <v>52</v>
      </c>
      <c r="B57" s="9">
        <v>45</v>
      </c>
      <c r="C57" s="10" t="s">
        <v>2</v>
      </c>
      <c r="D57" s="1">
        <v>1.0703586467485671</v>
      </c>
      <c r="E57" s="1">
        <v>1.1606236680832833</v>
      </c>
      <c r="F57" s="27">
        <f t="shared" si="12"/>
        <v>9.0265021334716256E-2</v>
      </c>
      <c r="G57" s="1">
        <v>-1.1984639971068978</v>
      </c>
      <c r="H57" s="1">
        <v>1.1606236680832833</v>
      </c>
      <c r="I57" s="27">
        <f t="shared" si="13"/>
        <v>2.3590876651901809</v>
      </c>
      <c r="J57" s="1">
        <v>0.53366437994232396</v>
      </c>
      <c r="K57" s="1">
        <v>1.6973179348895264</v>
      </c>
      <c r="L57" s="27">
        <f t="shared" si="14"/>
        <v>1.1636535549472025</v>
      </c>
      <c r="M57" s="1">
        <f t="shared" si="15"/>
        <v>0.13518634319466441</v>
      </c>
      <c r="N57" s="1">
        <f t="shared" si="16"/>
        <v>1.3395217570186977</v>
      </c>
      <c r="O57" s="27">
        <f t="shared" si="17"/>
        <v>1.2043354138240332</v>
      </c>
      <c r="P57" s="9">
        <v>75</v>
      </c>
      <c r="Q57" s="8">
        <v>73</v>
      </c>
      <c r="R57" s="10">
        <v>77</v>
      </c>
      <c r="S57" s="8"/>
      <c r="T57" s="1"/>
      <c r="U57" s="1"/>
      <c r="V57" s="1"/>
    </row>
    <row r="58" spans="1:22" ht="64.5" customHeight="1" x14ac:dyDescent="0.25">
      <c r="A58" s="17" t="s">
        <v>53</v>
      </c>
      <c r="B58" s="9">
        <v>52</v>
      </c>
      <c r="C58" s="10" t="s">
        <v>3</v>
      </c>
      <c r="D58" s="1">
        <v>1.071123171296676</v>
      </c>
      <c r="E58" s="1">
        <v>2.3384736284329088</v>
      </c>
      <c r="F58" s="27">
        <f t="shared" si="12"/>
        <v>1.2673504571362328</v>
      </c>
      <c r="G58" s="1">
        <v>0.31412999944289988</v>
      </c>
      <c r="H58" s="1">
        <v>1.9176168399370594</v>
      </c>
      <c r="I58" s="27">
        <f t="shared" si="13"/>
        <v>1.6034868404941596</v>
      </c>
      <c r="J58" s="1">
        <v>0.31412999944289988</v>
      </c>
      <c r="K58" s="1">
        <v>2.5587725334804414</v>
      </c>
      <c r="L58" s="27">
        <f t="shared" si="14"/>
        <v>2.2446425340375415</v>
      </c>
      <c r="M58" s="1">
        <f t="shared" si="15"/>
        <v>0.56646105672749192</v>
      </c>
      <c r="N58" s="1">
        <f t="shared" si="16"/>
        <v>2.2716210006168032</v>
      </c>
      <c r="O58" s="27">
        <f t="shared" si="17"/>
        <v>1.7051599438893112</v>
      </c>
      <c r="P58" s="9">
        <v>75</v>
      </c>
      <c r="Q58" s="8">
        <v>60</v>
      </c>
      <c r="R58" s="10">
        <v>90</v>
      </c>
      <c r="S58" s="8"/>
      <c r="T58" s="1"/>
      <c r="U58" s="1"/>
      <c r="V58" s="1"/>
    </row>
    <row r="59" spans="1:22" ht="64.5" customHeight="1" x14ac:dyDescent="0.25">
      <c r="A59" s="17" t="s">
        <v>54</v>
      </c>
      <c r="B59" s="9">
        <v>27</v>
      </c>
      <c r="C59" s="10" t="s">
        <v>3</v>
      </c>
      <c r="D59" s="1">
        <v>0</v>
      </c>
      <c r="E59" s="1">
        <v>1.4919799597925254</v>
      </c>
      <c r="F59" s="27">
        <f t="shared" si="12"/>
        <v>1.4919799597925254</v>
      </c>
      <c r="G59" s="1">
        <v>-0.41557256099893847</v>
      </c>
      <c r="H59" s="1">
        <v>1.7122788648400582</v>
      </c>
      <c r="I59" s="27">
        <f t="shared" si="13"/>
        <v>2.1278514258389967</v>
      </c>
      <c r="J59" s="1">
        <v>0.5366942668062431</v>
      </c>
      <c r="K59" s="1">
        <v>2.2489731316463013</v>
      </c>
      <c r="L59" s="27">
        <f t="shared" si="14"/>
        <v>1.7122788648400582</v>
      </c>
      <c r="M59" s="1">
        <f t="shared" si="15"/>
        <v>4.037390193576821E-2</v>
      </c>
      <c r="N59" s="1">
        <f t="shared" si="16"/>
        <v>1.8177439854262951</v>
      </c>
      <c r="O59" s="27">
        <f t="shared" si="17"/>
        <v>1.7773700834905268</v>
      </c>
      <c r="P59" s="9">
        <v>72</v>
      </c>
      <c r="Q59" s="8">
        <v>60</v>
      </c>
      <c r="R59" s="10">
        <v>83</v>
      </c>
      <c r="S59" s="8"/>
      <c r="T59" s="1"/>
      <c r="U59" s="1"/>
      <c r="V59" s="1"/>
    </row>
    <row r="60" spans="1:22" ht="64.5" customHeight="1" x14ac:dyDescent="0.25">
      <c r="A60" s="17" t="s">
        <v>55</v>
      </c>
      <c r="B60" s="9">
        <v>24</v>
      </c>
      <c r="C60" s="10" t="s">
        <v>3</v>
      </c>
      <c r="D60" s="1">
        <v>0.9383416851295695</v>
      </c>
      <c r="E60" s="1">
        <v>3.8597096303072296</v>
      </c>
      <c r="F60" s="27">
        <f t="shared" si="12"/>
        <v>2.9213679451776602</v>
      </c>
      <c r="G60" s="1">
        <v>0.9383416851295695</v>
      </c>
      <c r="H60" s="1">
        <v>3.8597096303072296</v>
      </c>
      <c r="I60" s="27">
        <f t="shared" si="13"/>
        <v>2.9213679451776602</v>
      </c>
      <c r="J60" s="1">
        <v>1.1586405901771022</v>
      </c>
      <c r="K60" s="1">
        <v>3.5110393612856212</v>
      </c>
      <c r="L60" s="27">
        <f t="shared" si="14"/>
        <v>2.3523987711085192</v>
      </c>
      <c r="M60" s="1">
        <f t="shared" si="15"/>
        <v>1.0117746534787471</v>
      </c>
      <c r="N60" s="1">
        <f t="shared" si="16"/>
        <v>3.7434862073000268</v>
      </c>
      <c r="O60" s="27">
        <f t="shared" si="17"/>
        <v>2.7317115538212797</v>
      </c>
      <c r="P60" s="9">
        <v>65</v>
      </c>
      <c r="Q60" s="8">
        <v>37</v>
      </c>
      <c r="R60" s="10">
        <v>93</v>
      </c>
      <c r="S60" s="8"/>
      <c r="T60" s="1"/>
      <c r="U60" s="1"/>
      <c r="V60" s="1"/>
    </row>
    <row r="61" spans="1:22" ht="64.5" customHeight="1" x14ac:dyDescent="0.25">
      <c r="A61" s="17" t="s">
        <v>56</v>
      </c>
      <c r="B61" s="9">
        <v>21</v>
      </c>
      <c r="C61" s="10" t="s">
        <v>3</v>
      </c>
      <c r="D61" s="1">
        <v>0.29718599158618703</v>
      </c>
      <c r="E61" s="1">
        <v>2.5084043860119962</v>
      </c>
      <c r="F61" s="27">
        <f t="shared" si="12"/>
        <v>2.211218394425809</v>
      </c>
      <c r="G61" s="1">
        <v>5.3423540685562765E-2</v>
      </c>
      <c r="H61" s="1">
        <v>2.2646419351113716</v>
      </c>
      <c r="I61" s="27">
        <f t="shared" si="13"/>
        <v>2.211218394425809</v>
      </c>
      <c r="J61" s="1">
        <v>0.72791329088164469</v>
      </c>
      <c r="K61" s="1">
        <v>2.8013362019176151</v>
      </c>
      <c r="L61" s="27">
        <f t="shared" si="14"/>
        <v>2.0734229110359705</v>
      </c>
      <c r="M61" s="1">
        <f t="shared" si="15"/>
        <v>0.35950760771779816</v>
      </c>
      <c r="N61" s="1">
        <f t="shared" si="16"/>
        <v>2.5247941743469942</v>
      </c>
      <c r="O61" s="27">
        <f t="shared" si="17"/>
        <v>2.1652865666291961</v>
      </c>
      <c r="P61" s="9">
        <v>67</v>
      </c>
      <c r="Q61" s="8">
        <v>60</v>
      </c>
      <c r="R61" s="10">
        <v>73</v>
      </c>
      <c r="S61" s="8"/>
      <c r="T61" s="1"/>
      <c r="U61" s="1"/>
      <c r="V61" s="1"/>
    </row>
    <row r="62" spans="1:22" ht="64.5" customHeight="1" x14ac:dyDescent="0.25">
      <c r="A62" s="17" t="s">
        <v>57</v>
      </c>
      <c r="B62" s="9">
        <v>18</v>
      </c>
      <c r="C62" s="10" t="s">
        <v>3</v>
      </c>
      <c r="D62" s="1">
        <v>1.2974154734061698</v>
      </c>
      <c r="E62" s="1">
        <v>2.0781931827384863</v>
      </c>
      <c r="F62" s="27">
        <f t="shared" si="12"/>
        <v>0.78077770933231649</v>
      </c>
      <c r="G62" s="1">
        <v>1.0536530225055454</v>
      </c>
      <c r="H62" s="1">
        <v>2.8424360127590313</v>
      </c>
      <c r="I62" s="27">
        <f t="shared" si="13"/>
        <v>1.788782990253486</v>
      </c>
      <c r="J62" s="1">
        <v>1.5903472893117887</v>
      </c>
      <c r="K62" s="1">
        <v>2.493765743737423</v>
      </c>
      <c r="L62" s="27">
        <f t="shared" si="14"/>
        <v>0.90341845442563429</v>
      </c>
      <c r="M62" s="1">
        <f t="shared" si="15"/>
        <v>1.313805261741168</v>
      </c>
      <c r="N62" s="1">
        <f t="shared" si="16"/>
        <v>2.4714649797449799</v>
      </c>
      <c r="O62" s="27">
        <f t="shared" si="17"/>
        <v>1.157659718003812</v>
      </c>
      <c r="P62" s="9">
        <v>72</v>
      </c>
      <c r="Q62" s="8">
        <v>56.999999999999993</v>
      </c>
      <c r="R62" s="10">
        <v>87</v>
      </c>
      <c r="S62" s="8"/>
      <c r="T62" s="1"/>
      <c r="U62" s="1"/>
      <c r="V62" s="1"/>
    </row>
    <row r="63" spans="1:22" ht="64.5" customHeight="1" x14ac:dyDescent="0.25">
      <c r="A63" s="17" t="s">
        <v>58</v>
      </c>
      <c r="B63" s="9">
        <v>43</v>
      </c>
      <c r="C63" s="10" t="s">
        <v>3</v>
      </c>
      <c r="D63" s="1">
        <v>-0.17738019615965789</v>
      </c>
      <c r="E63" s="1">
        <v>1.1778499603496255</v>
      </c>
      <c r="F63" s="27">
        <f t="shared" si="12"/>
        <v>1.3552301565092835</v>
      </c>
      <c r="G63" s="1">
        <v>0.25334710313579978</v>
      </c>
      <c r="H63" s="1">
        <v>1.6419113162977825</v>
      </c>
      <c r="I63" s="27">
        <f t="shared" si="13"/>
        <v>1.3885642131619829</v>
      </c>
      <c r="J63" s="1">
        <v>-0.17738019615965789</v>
      </c>
      <c r="K63" s="1">
        <v>1.9348431322034014</v>
      </c>
      <c r="L63" s="27">
        <f t="shared" si="14"/>
        <v>2.1122233283630591</v>
      </c>
      <c r="M63" s="1">
        <f t="shared" si="15"/>
        <v>-3.3804429727838668E-2</v>
      </c>
      <c r="N63" s="1">
        <f t="shared" si="16"/>
        <v>1.5848681362836032</v>
      </c>
      <c r="O63" s="27">
        <f t="shared" si="17"/>
        <v>1.6186725660114418</v>
      </c>
      <c r="P63" s="9">
        <v>60</v>
      </c>
      <c r="Q63" s="8">
        <v>73</v>
      </c>
      <c r="R63" s="10">
        <v>47</v>
      </c>
      <c r="S63" s="8"/>
      <c r="T63" s="1"/>
      <c r="U63" s="1"/>
      <c r="V63" s="1"/>
    </row>
    <row r="64" spans="1:22" ht="64.5" customHeight="1" x14ac:dyDescent="0.25">
      <c r="A64" s="17" t="s">
        <v>59</v>
      </c>
      <c r="B64" s="9">
        <v>30</v>
      </c>
      <c r="C64" s="10" t="s">
        <v>2</v>
      </c>
      <c r="D64" s="1">
        <v>0.34069482708779553</v>
      </c>
      <c r="E64" s="1">
        <v>2.5587725334804414</v>
      </c>
      <c r="F64" s="27">
        <f t="shared" si="12"/>
        <v>2.2180777063926458</v>
      </c>
      <c r="G64" s="1">
        <v>-9.003247220766214E-2</v>
      </c>
      <c r="H64" s="1">
        <v>3.8597096303072296</v>
      </c>
      <c r="I64" s="27">
        <f t="shared" si="13"/>
        <v>3.9497421025148918</v>
      </c>
      <c r="J64" s="1">
        <v>1.3081163931894961</v>
      </c>
      <c r="K64" s="1">
        <v>3.5110393612856212</v>
      </c>
      <c r="L64" s="27">
        <f t="shared" si="14"/>
        <v>2.2029229680961251</v>
      </c>
      <c r="M64" s="1">
        <f t="shared" si="15"/>
        <v>0.51959291602320989</v>
      </c>
      <c r="N64" s="1">
        <f t="shared" si="16"/>
        <v>3.3098405083577638</v>
      </c>
      <c r="O64" s="27">
        <f t="shared" si="17"/>
        <v>2.7902475923345538</v>
      </c>
      <c r="P64" s="9">
        <v>87</v>
      </c>
      <c r="Q64" s="8">
        <v>97</v>
      </c>
      <c r="R64" s="10">
        <v>77</v>
      </c>
      <c r="S64" s="8"/>
      <c r="T64" s="1"/>
      <c r="U64" s="1"/>
      <c r="V64" s="1"/>
    </row>
    <row r="65" spans="1:26" ht="64.5" customHeight="1" x14ac:dyDescent="0.25">
      <c r="A65" s="17" t="s">
        <v>60</v>
      </c>
      <c r="B65" s="9">
        <v>47</v>
      </c>
      <c r="C65" s="10" t="s">
        <v>3</v>
      </c>
      <c r="D65" s="1">
        <v>1.5161109837689963</v>
      </c>
      <c r="E65" s="1">
        <v>1.1107716166367858</v>
      </c>
      <c r="F65" s="27">
        <f t="shared" si="12"/>
        <v>-0.40533936713221053</v>
      </c>
      <c r="G65" s="1">
        <v>0.84162123357291452</v>
      </c>
      <c r="H65" s="1">
        <v>1.7852613668328678</v>
      </c>
      <c r="I65" s="27">
        <f t="shared" si="13"/>
        <v>0.94364013325995333</v>
      </c>
      <c r="J65" s="1">
        <v>0.41089393427745685</v>
      </c>
      <c r="K65" s="1">
        <v>2.0781931827384863</v>
      </c>
      <c r="L65" s="27">
        <f t="shared" si="14"/>
        <v>1.6672992484610294</v>
      </c>
      <c r="M65" s="1">
        <f t="shared" si="15"/>
        <v>0.92287538387312262</v>
      </c>
      <c r="N65" s="1">
        <f t="shared" si="16"/>
        <v>1.6580753887360469</v>
      </c>
      <c r="O65" s="27">
        <f t="shared" si="17"/>
        <v>0.73520000486292425</v>
      </c>
      <c r="P65" s="9">
        <v>70</v>
      </c>
      <c r="Q65" s="8">
        <v>70</v>
      </c>
      <c r="R65" s="10">
        <v>70</v>
      </c>
      <c r="S65" s="8"/>
      <c r="T65" s="1"/>
      <c r="U65" s="1"/>
      <c r="V65" s="1"/>
    </row>
    <row r="66" spans="1:26" ht="64.5" customHeight="1" x14ac:dyDescent="0.25">
      <c r="A66" s="17" t="s">
        <v>61</v>
      </c>
      <c r="B66" s="9">
        <v>0</v>
      </c>
      <c r="C66" s="10" t="s">
        <v>2</v>
      </c>
      <c r="D66" s="1">
        <v>-0.59862130408356307</v>
      </c>
      <c r="E66" s="1">
        <v>2.5084043860119962</v>
      </c>
      <c r="F66" s="27">
        <f t="shared" si="12"/>
        <v>3.1070256900955595</v>
      </c>
      <c r="G66" s="1">
        <v>-1.5508881318887446</v>
      </c>
      <c r="H66" s="1">
        <v>2.2646419351113716</v>
      </c>
      <c r="I66" s="27">
        <f t="shared" si="13"/>
        <v>3.8155300670001164</v>
      </c>
      <c r="J66" s="1">
        <v>-1.1353155708898062</v>
      </c>
      <c r="K66" s="1">
        <v>2.2646419351113716</v>
      </c>
      <c r="L66" s="27">
        <f t="shared" si="14"/>
        <v>3.3999575060011775</v>
      </c>
      <c r="M66" s="1">
        <f t="shared" si="15"/>
        <v>-1.0949416689540381</v>
      </c>
      <c r="N66" s="1">
        <f t="shared" si="16"/>
        <v>2.3458960854115798</v>
      </c>
      <c r="O66" s="27">
        <f t="shared" si="17"/>
        <v>3.4408377543656181</v>
      </c>
      <c r="P66" s="9">
        <v>83</v>
      </c>
      <c r="Q66" s="8">
        <v>80</v>
      </c>
      <c r="R66" s="10">
        <v>87</v>
      </c>
      <c r="S66" s="8"/>
      <c r="T66" s="1"/>
      <c r="U66" s="1"/>
      <c r="V66" s="1"/>
    </row>
    <row r="67" spans="1:26" ht="64.5" customHeight="1" x14ac:dyDescent="0.25">
      <c r="A67" s="17" t="s">
        <v>62</v>
      </c>
      <c r="B67" s="9">
        <v>25</v>
      </c>
      <c r="C67" s="10" t="s">
        <v>3</v>
      </c>
      <c r="D67" s="1">
        <v>0.37832239903603027</v>
      </c>
      <c r="E67" s="1">
        <v>2.8013362019176151</v>
      </c>
      <c r="F67" s="27">
        <f t="shared" si="12"/>
        <v>2.4230138028815849</v>
      </c>
      <c r="G67" s="1">
        <v>-4.2534389459819216E-2</v>
      </c>
      <c r="H67" s="1">
        <v>2.8013362019176151</v>
      </c>
      <c r="I67" s="27">
        <f t="shared" si="13"/>
        <v>2.8438705913774345</v>
      </c>
      <c r="J67" s="1">
        <v>-0.26283329450735221</v>
      </c>
      <c r="K67" s="1">
        <v>3.2169087629165514</v>
      </c>
      <c r="L67" s="27">
        <f t="shared" si="14"/>
        <v>3.4797420574239037</v>
      </c>
      <c r="M67" s="1">
        <f t="shared" si="15"/>
        <v>2.431823835628627E-2</v>
      </c>
      <c r="N67" s="1">
        <f t="shared" si="16"/>
        <v>2.9398603889172605</v>
      </c>
      <c r="O67" s="27">
        <f t="shared" si="17"/>
        <v>2.9155421505609742</v>
      </c>
      <c r="P67" s="9">
        <v>70</v>
      </c>
      <c r="Q67" s="8">
        <v>50</v>
      </c>
      <c r="R67" s="10">
        <v>90</v>
      </c>
      <c r="S67" s="8"/>
      <c r="T67" s="1"/>
      <c r="U67" s="1"/>
      <c r="V67" s="1"/>
    </row>
    <row r="68" spans="1:26" ht="64.5" customHeight="1" x14ac:dyDescent="0.25">
      <c r="A68" s="17" t="s">
        <v>63</v>
      </c>
      <c r="B68" s="9">
        <v>27</v>
      </c>
      <c r="C68" s="10" t="s">
        <v>3</v>
      </c>
      <c r="D68" s="1">
        <v>-1.1984639971068978</v>
      </c>
      <c r="E68" s="1">
        <v>-0.44302105339365982</v>
      </c>
      <c r="F68" s="27">
        <f t="shared" si="12"/>
        <v>0.75544294371323795</v>
      </c>
      <c r="G68" s="1">
        <v>0.82659619584794275</v>
      </c>
      <c r="H68" s="1">
        <v>-0.85859361439259829</v>
      </c>
      <c r="I68" s="27">
        <f t="shared" si="13"/>
        <v>-1.6851898102405412</v>
      </c>
      <c r="J68" s="1">
        <v>-0.95909581627560581</v>
      </c>
      <c r="K68" s="1">
        <v>0.52440051270804089</v>
      </c>
      <c r="L68" s="27">
        <f t="shared" si="14"/>
        <v>1.4834963289836467</v>
      </c>
      <c r="M68" s="1">
        <f t="shared" si="15"/>
        <v>-0.44365453917818698</v>
      </c>
      <c r="N68" s="1">
        <f t="shared" si="16"/>
        <v>-0.25907138502607241</v>
      </c>
      <c r="O68" s="27">
        <f t="shared" si="17"/>
        <v>0.18458315415211457</v>
      </c>
      <c r="P68" s="9">
        <v>82</v>
      </c>
      <c r="Q68" s="8">
        <v>83</v>
      </c>
      <c r="R68" s="10">
        <v>80</v>
      </c>
      <c r="S68" s="8"/>
      <c r="T68" s="1"/>
      <c r="U68" s="1"/>
      <c r="V68" s="1"/>
      <c r="X68" s="8"/>
      <c r="Y68" s="8"/>
      <c r="Z68" s="8"/>
    </row>
    <row r="69" spans="1:26" ht="64.5" customHeight="1" x14ac:dyDescent="0.25">
      <c r="A69" s="17" t="s">
        <v>64</v>
      </c>
      <c r="B69" s="9">
        <v>16</v>
      </c>
      <c r="C69" s="10" t="s">
        <v>2</v>
      </c>
      <c r="D69" s="1">
        <v>1.8090427996746152</v>
      </c>
      <c r="E69" s="1">
        <v>2.8025349843810661</v>
      </c>
      <c r="F69" s="27">
        <f t="shared" si="12"/>
        <v>0.99349218470645084</v>
      </c>
      <c r="G69" s="1">
        <v>1.0520496278208393</v>
      </c>
      <c r="H69" s="1">
        <v>3.5110393612856212</v>
      </c>
      <c r="I69" s="27">
        <f t="shared" si="13"/>
        <v>2.4589897334647821</v>
      </c>
      <c r="J69" s="1">
        <v>2.2246153606735515</v>
      </c>
      <c r="K69" s="1">
        <v>2.5587725334804414</v>
      </c>
      <c r="L69" s="27">
        <f t="shared" si="14"/>
        <v>0.33415717280688995</v>
      </c>
      <c r="M69" s="1">
        <f t="shared" si="15"/>
        <v>1.6952359293896686</v>
      </c>
      <c r="N69" s="1">
        <f t="shared" si="16"/>
        <v>2.9574489597157094</v>
      </c>
      <c r="O69" s="27">
        <f t="shared" si="17"/>
        <v>1.2622130303260408</v>
      </c>
      <c r="P69" s="9">
        <v>75</v>
      </c>
      <c r="Q69" s="8">
        <v>73</v>
      </c>
      <c r="R69" s="10">
        <v>77</v>
      </c>
      <c r="S69" s="8"/>
      <c r="T69" s="1"/>
      <c r="U69" s="1"/>
      <c r="V69" s="1"/>
      <c r="X69" s="8"/>
      <c r="Y69" s="8"/>
      <c r="Z69" s="8"/>
    </row>
    <row r="70" spans="1:26" ht="64.5" customHeight="1" x14ac:dyDescent="0.25">
      <c r="A70" s="17" t="s">
        <v>65</v>
      </c>
      <c r="B70" s="9">
        <v>31</v>
      </c>
      <c r="C70" s="10" t="s">
        <v>2</v>
      </c>
      <c r="D70" s="1">
        <v>1.8090427996746152</v>
      </c>
      <c r="E70" s="1">
        <v>0.31397211846011619</v>
      </c>
      <c r="F70" s="27">
        <f t="shared" si="12"/>
        <v>-1.4950706812144992</v>
      </c>
      <c r="G70" s="1">
        <v>0.84162123357291452</v>
      </c>
      <c r="H70" s="1">
        <v>0.31397211846011619</v>
      </c>
      <c r="I70" s="27">
        <f t="shared" si="13"/>
        <v>-0.52764911511279833</v>
      </c>
      <c r="J70" s="1">
        <v>1.8090427996746152</v>
      </c>
      <c r="K70" s="1">
        <v>0.95512781200349839</v>
      </c>
      <c r="L70" s="27">
        <f t="shared" si="14"/>
        <v>-0.85391498767111684</v>
      </c>
      <c r="M70" s="1">
        <f t="shared" si="15"/>
        <v>1.4865689443073817</v>
      </c>
      <c r="N70" s="1">
        <f t="shared" si="16"/>
        <v>0.527690682974577</v>
      </c>
      <c r="O70" s="27">
        <f t="shared" si="17"/>
        <v>-0.95887826133280474</v>
      </c>
      <c r="P70" s="9">
        <v>70</v>
      </c>
      <c r="Q70" s="8">
        <v>67</v>
      </c>
      <c r="R70" s="10">
        <v>73</v>
      </c>
      <c r="S70" s="8"/>
      <c r="T70" s="1"/>
      <c r="U70" s="1"/>
      <c r="V70" s="1"/>
      <c r="X70" s="8"/>
      <c r="Y70" s="1"/>
      <c r="Z70" s="1"/>
    </row>
    <row r="71" spans="1:26" ht="64.5" customHeight="1" x14ac:dyDescent="0.25">
      <c r="A71" s="17" t="s">
        <v>66</v>
      </c>
      <c r="B71" s="9">
        <v>21</v>
      </c>
      <c r="C71" s="10" t="s">
        <v>2</v>
      </c>
      <c r="D71" s="1">
        <v>0.13026643283987085</v>
      </c>
      <c r="E71" s="1">
        <v>0.6800443173413282</v>
      </c>
      <c r="F71" s="27">
        <f t="shared" si="12"/>
        <v>0.54977788450145737</v>
      </c>
      <c r="G71" s="1">
        <v>0.34069482708779553</v>
      </c>
      <c r="H71" s="1">
        <v>2.0781931827384863</v>
      </c>
      <c r="I71" s="27">
        <f t="shared" si="13"/>
        <v>1.7374983556506907</v>
      </c>
      <c r="J71" s="1">
        <v>-0.62672673901390519</v>
      </c>
      <c r="K71" s="1">
        <v>1.5414989159322432</v>
      </c>
      <c r="L71" s="27">
        <f t="shared" si="14"/>
        <v>2.1682256549461485</v>
      </c>
      <c r="M71" s="1">
        <f t="shared" si="15"/>
        <v>-5.1921826362079614E-2</v>
      </c>
      <c r="N71" s="1">
        <f t="shared" si="16"/>
        <v>1.4332454720040193</v>
      </c>
      <c r="O71" s="27">
        <f t="shared" si="17"/>
        <v>1.4851672983660988</v>
      </c>
      <c r="P71" s="9">
        <v>78</v>
      </c>
      <c r="Q71" s="8">
        <v>70</v>
      </c>
      <c r="R71" s="10">
        <v>87</v>
      </c>
      <c r="S71" s="8"/>
      <c r="T71" s="1"/>
      <c r="U71" s="1"/>
      <c r="V71" s="1"/>
      <c r="X71" s="8"/>
      <c r="Y71" s="1"/>
      <c r="Z71" s="1"/>
    </row>
    <row r="72" spans="1:26" ht="64.5" customHeight="1" x14ac:dyDescent="0.25">
      <c r="A72" s="17" t="s">
        <v>67</v>
      </c>
      <c r="B72" s="9">
        <v>35</v>
      </c>
      <c r="C72" s="10" t="s">
        <v>3</v>
      </c>
      <c r="D72" s="1">
        <v>0.96742156610170071</v>
      </c>
      <c r="E72" s="1">
        <v>0.5366942668062431</v>
      </c>
      <c r="F72" s="27">
        <f t="shared" si="12"/>
        <v>-0.43072729929545761</v>
      </c>
      <c r="G72" s="1">
        <v>0.29293181590561879</v>
      </c>
      <c r="H72" s="1">
        <v>0.75699317185377601</v>
      </c>
      <c r="I72" s="27">
        <f t="shared" si="13"/>
        <v>0.46406135594815723</v>
      </c>
      <c r="J72" s="1">
        <v>0</v>
      </c>
      <c r="K72" s="1">
        <v>0</v>
      </c>
      <c r="L72" s="27">
        <f t="shared" si="14"/>
        <v>0</v>
      </c>
      <c r="M72" s="1">
        <f t="shared" si="15"/>
        <v>0.42011779400243981</v>
      </c>
      <c r="N72" s="1">
        <f t="shared" si="16"/>
        <v>0.43122914622000641</v>
      </c>
      <c r="O72" s="27">
        <f t="shared" si="17"/>
        <v>1.1111352217566595E-2</v>
      </c>
      <c r="P72" s="9">
        <v>82</v>
      </c>
      <c r="Q72" s="8">
        <v>93</v>
      </c>
      <c r="R72" s="10">
        <v>70</v>
      </c>
      <c r="S72" s="8"/>
      <c r="T72" s="1"/>
      <c r="U72" s="1"/>
      <c r="V72" s="1"/>
    </row>
    <row r="73" spans="1:26" ht="64.5" customHeight="1" x14ac:dyDescent="0.25">
      <c r="A73" s="17" t="s">
        <v>68</v>
      </c>
      <c r="B73" s="9">
        <v>32</v>
      </c>
      <c r="C73" s="10" t="s">
        <v>2</v>
      </c>
      <c r="D73" s="1">
        <v>1.7236889541884328</v>
      </c>
      <c r="E73" s="1">
        <v>3.5110393612856212</v>
      </c>
      <c r="F73" s="27">
        <f t="shared" si="12"/>
        <v>1.7873504070971884</v>
      </c>
      <c r="G73" s="1">
        <v>1.3081163931894961</v>
      </c>
      <c r="H73" s="1">
        <v>3.8597096303072296</v>
      </c>
      <c r="I73" s="27">
        <f t="shared" si="13"/>
        <v>2.5515932371177334</v>
      </c>
      <c r="J73" s="1">
        <v>1.7236889541884328</v>
      </c>
      <c r="K73" s="1">
        <v>3.095466800286685</v>
      </c>
      <c r="L73" s="27">
        <f t="shared" si="14"/>
        <v>1.3717778460982522</v>
      </c>
      <c r="M73" s="1">
        <f t="shared" si="15"/>
        <v>1.5851647671887872</v>
      </c>
      <c r="N73" s="1">
        <f t="shared" si="16"/>
        <v>3.4887385972931786</v>
      </c>
      <c r="O73" s="27">
        <f t="shared" si="17"/>
        <v>1.9035738301043914</v>
      </c>
      <c r="P73" s="9">
        <v>68</v>
      </c>
      <c r="Q73" s="8">
        <v>53</v>
      </c>
      <c r="R73" s="10">
        <v>83</v>
      </c>
      <c r="S73" s="8"/>
      <c r="T73" s="1"/>
      <c r="U73" s="1"/>
      <c r="V73" s="1"/>
    </row>
    <row r="74" spans="1:26" ht="64.5" customHeight="1" x14ac:dyDescent="0.25">
      <c r="A74" s="17" t="s">
        <v>69</v>
      </c>
      <c r="B74" s="9">
        <v>51</v>
      </c>
      <c r="C74" s="10" t="s">
        <v>2</v>
      </c>
      <c r="D74" s="1">
        <v>-0.50659574540797647</v>
      </c>
      <c r="E74" s="1">
        <v>1.5414989159322432</v>
      </c>
      <c r="F74" s="27">
        <f t="shared" si="12"/>
        <v>2.0480946613402198</v>
      </c>
      <c r="G74" s="1">
        <v>-4.2534389459819216E-2</v>
      </c>
      <c r="H74" s="1">
        <v>1.7852613668328678</v>
      </c>
      <c r="I74" s="27">
        <f t="shared" si="13"/>
        <v>1.827795756292687</v>
      </c>
      <c r="J74" s="1">
        <v>-0.79952756131359526</v>
      </c>
      <c r="K74" s="1">
        <v>1.1107716166367858</v>
      </c>
      <c r="L74" s="27">
        <f t="shared" si="14"/>
        <v>1.9102991779503811</v>
      </c>
      <c r="M74" s="1">
        <f t="shared" si="15"/>
        <v>-0.44955256539379701</v>
      </c>
      <c r="N74" s="1">
        <f t="shared" si="16"/>
        <v>1.4791772998006323</v>
      </c>
      <c r="O74" s="27">
        <f t="shared" si="17"/>
        <v>1.9287298651944293</v>
      </c>
      <c r="P74" s="9">
        <v>70</v>
      </c>
      <c r="Q74" s="8">
        <v>63</v>
      </c>
      <c r="R74" s="10">
        <v>77</v>
      </c>
      <c r="S74" s="8"/>
      <c r="T74" s="1"/>
      <c r="U74" s="1"/>
      <c r="V74" s="1"/>
    </row>
    <row r="75" spans="1:26" ht="64.5" customHeight="1" x14ac:dyDescent="0.25">
      <c r="A75" s="17" t="s">
        <v>70</v>
      </c>
      <c r="B75" s="9">
        <v>36</v>
      </c>
      <c r="C75" s="10" t="s">
        <v>3</v>
      </c>
      <c r="D75" s="1">
        <v>0.85082426624914298</v>
      </c>
      <c r="E75" s="1">
        <v>1.0703586467485671</v>
      </c>
      <c r="F75" s="27">
        <f t="shared" si="12"/>
        <v>0.21953438049942409</v>
      </c>
      <c r="G75" s="1">
        <v>-0.10144256155603859</v>
      </c>
      <c r="H75" s="1">
        <v>1.0703586467485671</v>
      </c>
      <c r="I75" s="27">
        <f t="shared" si="13"/>
        <v>1.1718012083046057</v>
      </c>
      <c r="J75" s="1">
        <v>2.2489731316463013</v>
      </c>
      <c r="K75" s="1">
        <v>1.9318132453394821</v>
      </c>
      <c r="L75" s="27">
        <f t="shared" si="14"/>
        <v>-0.31715988630681924</v>
      </c>
      <c r="M75" s="1">
        <f t="shared" si="15"/>
        <v>0.99945161211313527</v>
      </c>
      <c r="N75" s="1">
        <f t="shared" si="16"/>
        <v>1.3575101796122055</v>
      </c>
      <c r="O75" s="27">
        <f t="shared" si="17"/>
        <v>0.35805856749907028</v>
      </c>
      <c r="P75" s="9">
        <v>83</v>
      </c>
      <c r="Q75" s="8">
        <v>87</v>
      </c>
      <c r="R75" s="10">
        <v>80</v>
      </c>
      <c r="S75" s="8"/>
      <c r="T75" s="1"/>
      <c r="U75" s="1"/>
      <c r="V75" s="1"/>
    </row>
    <row r="76" spans="1:26" ht="64.5" customHeight="1" x14ac:dyDescent="0.25">
      <c r="A76" s="17" t="s">
        <v>71</v>
      </c>
      <c r="B76" s="9">
        <v>26</v>
      </c>
      <c r="C76" s="10" t="s">
        <v>2</v>
      </c>
      <c r="D76" s="1">
        <v>1.9348431322034014</v>
      </c>
      <c r="E76" s="1">
        <v>3.5110393612856212</v>
      </c>
      <c r="F76" s="27">
        <f t="shared" si="12"/>
        <v>1.5761962290822198</v>
      </c>
      <c r="G76" s="1">
        <v>0.96742156610170071</v>
      </c>
      <c r="H76" s="1">
        <v>3.8597096303072296</v>
      </c>
      <c r="I76" s="27">
        <f t="shared" si="13"/>
        <v>2.8922880642055286</v>
      </c>
      <c r="J76" s="1">
        <v>2.3504156932023381</v>
      </c>
      <c r="K76" s="1">
        <v>3.5110393612856212</v>
      </c>
      <c r="L76" s="27">
        <f t="shared" si="14"/>
        <v>1.1606236680832831</v>
      </c>
      <c r="M76" s="1">
        <f t="shared" si="15"/>
        <v>1.7508934638358136</v>
      </c>
      <c r="N76" s="1">
        <f t="shared" si="16"/>
        <v>3.6272627842928244</v>
      </c>
      <c r="O76" s="27">
        <f t="shared" si="17"/>
        <v>1.8763693204570109</v>
      </c>
      <c r="P76" s="9">
        <v>80</v>
      </c>
      <c r="Q76" s="8">
        <v>60</v>
      </c>
      <c r="R76" s="10">
        <v>100</v>
      </c>
      <c r="S76" s="8"/>
      <c r="T76" s="1"/>
      <c r="U76" s="1"/>
      <c r="V76" s="1"/>
    </row>
    <row r="77" spans="1:26" ht="64.5" customHeight="1" x14ac:dyDescent="0.25">
      <c r="A77" s="17" t="s">
        <v>72</v>
      </c>
      <c r="B77" s="9">
        <v>22</v>
      </c>
      <c r="C77" s="10" t="s">
        <v>3</v>
      </c>
      <c r="D77" s="1">
        <v>1.2974154734061698</v>
      </c>
      <c r="E77" s="1">
        <v>3.095466800286685</v>
      </c>
      <c r="F77" s="27">
        <f t="shared" si="12"/>
        <v>1.7980513268805152</v>
      </c>
      <c r="G77" s="1">
        <v>0.62292572321008788</v>
      </c>
      <c r="H77" s="1">
        <v>3.8597096303072296</v>
      </c>
      <c r="I77" s="27">
        <f t="shared" si="13"/>
        <v>3.2367839070971418</v>
      </c>
      <c r="J77" s="1">
        <v>1.5903472893117887</v>
      </c>
      <c r="K77" s="1">
        <v>3.095466800286685</v>
      </c>
      <c r="L77" s="27">
        <f t="shared" si="14"/>
        <v>1.5051195109748963</v>
      </c>
      <c r="M77" s="1">
        <f t="shared" si="15"/>
        <v>1.1702294953093488</v>
      </c>
      <c r="N77" s="1">
        <f t="shared" si="16"/>
        <v>3.3502144102935332</v>
      </c>
      <c r="O77" s="27">
        <f t="shared" si="17"/>
        <v>2.1799849149841846</v>
      </c>
      <c r="P77" s="9">
        <v>82</v>
      </c>
      <c r="Q77" s="8">
        <v>73</v>
      </c>
      <c r="R77" s="10">
        <v>90</v>
      </c>
      <c r="S77" s="8"/>
      <c r="T77" s="1"/>
      <c r="U77" s="1"/>
      <c r="V77" s="1"/>
    </row>
    <row r="78" spans="1:26" ht="64.5" customHeight="1" x14ac:dyDescent="0.25">
      <c r="A78" s="17" t="s">
        <v>73</v>
      </c>
      <c r="B78" s="9">
        <v>36</v>
      </c>
      <c r="C78" s="10" t="s">
        <v>2</v>
      </c>
      <c r="D78" s="1">
        <v>-1.1984639971068978</v>
      </c>
      <c r="E78" s="1">
        <v>1.4031873365204566</v>
      </c>
      <c r="F78" s="27">
        <f t="shared" si="12"/>
        <v>2.6016513336273546</v>
      </c>
      <c r="G78" s="1">
        <v>0.53366437994232396</v>
      </c>
      <c r="H78" s="1">
        <v>0.450920508715275</v>
      </c>
      <c r="I78" s="27">
        <f t="shared" si="13"/>
        <v>-8.274387122704896E-2</v>
      </c>
      <c r="J78" s="1">
        <v>1.0703586467485671</v>
      </c>
      <c r="K78" s="1">
        <v>-0.62621544385499828</v>
      </c>
      <c r="L78" s="27">
        <f t="shared" si="14"/>
        <v>-1.6965740906035653</v>
      </c>
      <c r="M78" s="1">
        <f t="shared" si="15"/>
        <v>0.13518634319466441</v>
      </c>
      <c r="N78" s="1">
        <f t="shared" si="16"/>
        <v>0.40929746712691112</v>
      </c>
      <c r="O78" s="27">
        <f t="shared" si="17"/>
        <v>0.27411112393224668</v>
      </c>
      <c r="P78" s="9">
        <v>75</v>
      </c>
      <c r="Q78" s="8">
        <v>73</v>
      </c>
      <c r="R78" s="10">
        <v>77</v>
      </c>
      <c r="S78" s="8"/>
      <c r="T78" s="1"/>
      <c r="U78" s="1"/>
      <c r="V78" s="1"/>
    </row>
    <row r="79" spans="1:26" ht="64.5" customHeight="1" x14ac:dyDescent="0.25">
      <c r="A79" s="17" t="s">
        <v>74</v>
      </c>
      <c r="B79" s="9">
        <v>20</v>
      </c>
      <c r="C79" s="31" t="s">
        <v>3</v>
      </c>
      <c r="D79" s="1">
        <v>0.41249732896216318</v>
      </c>
      <c r="E79" s="1">
        <v>2.3384736284329088</v>
      </c>
      <c r="F79" s="27">
        <f t="shared" si="12"/>
        <v>1.9259762994707457</v>
      </c>
      <c r="G79" s="1">
        <v>-0.34449584289161284</v>
      </c>
      <c r="H79" s="1">
        <v>1.9176168399370594</v>
      </c>
      <c r="I79" s="27">
        <f t="shared" si="13"/>
        <v>2.2621126828286724</v>
      </c>
      <c r="J79" s="1">
        <v>2.005919850310725</v>
      </c>
      <c r="K79" s="1">
        <v>2.5587725334804414</v>
      </c>
      <c r="L79" s="27">
        <f t="shared" si="14"/>
        <v>0.55285268316971647</v>
      </c>
      <c r="M79" s="1">
        <f t="shared" si="15"/>
        <v>0.69130711212709173</v>
      </c>
      <c r="N79" s="1">
        <f t="shared" si="16"/>
        <v>2.2716210006168032</v>
      </c>
      <c r="O79" s="27">
        <f t="shared" si="17"/>
        <v>1.5803138884897114</v>
      </c>
      <c r="P79" s="9">
        <v>53</v>
      </c>
      <c r="Q79" s="8">
        <v>40</v>
      </c>
      <c r="R79" s="10">
        <v>67</v>
      </c>
      <c r="S79" s="8"/>
      <c r="T79" s="1"/>
      <c r="U79" s="1"/>
      <c r="V79" s="1"/>
    </row>
    <row r="80" spans="1:26" ht="64.5" customHeight="1" x14ac:dyDescent="0.25">
      <c r="A80" s="17" t="s">
        <v>75</v>
      </c>
      <c r="B80" s="9">
        <v>18</v>
      </c>
      <c r="C80" s="31" t="s">
        <v>3</v>
      </c>
      <c r="D80" s="1">
        <v>1.071123171296676</v>
      </c>
      <c r="E80" s="1">
        <v>3.5110393612856212</v>
      </c>
      <c r="F80" s="27">
        <f t="shared" si="12"/>
        <v>2.4399161899889452</v>
      </c>
      <c r="G80" s="1">
        <v>1.4919799597925254</v>
      </c>
      <c r="H80" s="1">
        <v>3.8597096303072296</v>
      </c>
      <c r="I80" s="27">
        <f t="shared" si="13"/>
        <v>2.367729670514704</v>
      </c>
      <c r="J80" s="1">
        <v>1.7122788648400582</v>
      </c>
      <c r="K80" s="1">
        <v>3.095466800286685</v>
      </c>
      <c r="L80" s="27">
        <f t="shared" si="14"/>
        <v>1.3831879354466268</v>
      </c>
      <c r="M80" s="1">
        <f t="shared" si="15"/>
        <v>1.4251273319764202</v>
      </c>
      <c r="N80" s="1">
        <f t="shared" si="16"/>
        <v>3.4887385972931786</v>
      </c>
      <c r="O80" s="27">
        <f t="shared" si="17"/>
        <v>2.0636112653167586</v>
      </c>
      <c r="P80" s="9">
        <v>80</v>
      </c>
      <c r="Q80" s="8">
        <v>67</v>
      </c>
      <c r="R80" s="10">
        <v>93</v>
      </c>
      <c r="S80" s="8"/>
      <c r="T80" s="1"/>
      <c r="U80" s="1"/>
      <c r="V80" s="1"/>
    </row>
    <row r="81" spans="1:22" ht="64.5" customHeight="1" x14ac:dyDescent="0.25">
      <c r="A81" s="17" t="s">
        <v>76</v>
      </c>
      <c r="B81" s="9">
        <v>27</v>
      </c>
      <c r="C81" s="31" t="s">
        <v>2</v>
      </c>
      <c r="D81" s="1">
        <v>0.29293181590561879</v>
      </c>
      <c r="E81" s="1">
        <v>2.128045234184984</v>
      </c>
      <c r="F81" s="27">
        <f t="shared" si="12"/>
        <v>1.8351134182793651</v>
      </c>
      <c r="G81" s="1">
        <v>0.96742156610170071</v>
      </c>
      <c r="H81" s="1">
        <v>2.3384736284329088</v>
      </c>
      <c r="I81" s="27">
        <f t="shared" si="13"/>
        <v>1.3710520623312081</v>
      </c>
      <c r="J81" s="1">
        <v>0.96742156610170071</v>
      </c>
      <c r="K81" s="1">
        <v>2.128045234184984</v>
      </c>
      <c r="L81" s="27">
        <f t="shared" si="14"/>
        <v>1.1606236680832833</v>
      </c>
      <c r="M81" s="1">
        <f t="shared" si="15"/>
        <v>0.74259164936967326</v>
      </c>
      <c r="N81" s="1">
        <f t="shared" si="16"/>
        <v>2.1981880322676255</v>
      </c>
      <c r="O81" s="27">
        <f t="shared" si="17"/>
        <v>1.4555963828979523</v>
      </c>
      <c r="P81" s="9">
        <v>73</v>
      </c>
      <c r="Q81" s="8">
        <v>83</v>
      </c>
      <c r="R81" s="10">
        <v>63</v>
      </c>
      <c r="S81" s="8"/>
      <c r="T81" s="1"/>
      <c r="U81" s="1"/>
      <c r="V81" s="1"/>
    </row>
    <row r="82" spans="1:22" ht="64.5" customHeight="1" x14ac:dyDescent="0.25">
      <c r="A82" s="17" t="s">
        <v>77</v>
      </c>
      <c r="B82" s="9">
        <v>22</v>
      </c>
      <c r="C82" s="31" t="s">
        <v>2</v>
      </c>
      <c r="D82" s="1">
        <v>1.1586405901771022</v>
      </c>
      <c r="E82" s="1">
        <v>2.8013362019176151</v>
      </c>
      <c r="F82" s="27">
        <f t="shared" si="12"/>
        <v>1.6426956117405129</v>
      </c>
      <c r="G82" s="1">
        <v>0.72791329088164469</v>
      </c>
      <c r="H82" s="1">
        <v>3.2169087629165514</v>
      </c>
      <c r="I82" s="27">
        <f t="shared" si="13"/>
        <v>2.4889954720349068</v>
      </c>
      <c r="J82" s="1">
        <v>2.1109074179822818</v>
      </c>
      <c r="K82" s="1">
        <v>3.2169087629165514</v>
      </c>
      <c r="L82" s="27">
        <f t="shared" si="14"/>
        <v>1.1060013449342696</v>
      </c>
      <c r="M82" s="1">
        <f t="shared" si="15"/>
        <v>1.3324870996803428</v>
      </c>
      <c r="N82" s="1">
        <f t="shared" si="16"/>
        <v>3.0783845759169055</v>
      </c>
      <c r="O82" s="27">
        <f t="shared" si="17"/>
        <v>1.7458974762365627</v>
      </c>
      <c r="P82" s="9">
        <v>78</v>
      </c>
      <c r="Q82" s="8">
        <v>56.999999999999993</v>
      </c>
      <c r="R82" s="10">
        <v>100</v>
      </c>
      <c r="S82" s="8"/>
      <c r="T82" s="1"/>
      <c r="U82" s="1"/>
      <c r="V82" s="1"/>
    </row>
    <row r="83" spans="1:22" ht="64.5" customHeight="1" x14ac:dyDescent="0.25">
      <c r="A83" s="17" t="s">
        <v>78</v>
      </c>
      <c r="B83" s="9">
        <v>24</v>
      </c>
      <c r="C83" s="31" t="s">
        <v>3</v>
      </c>
      <c r="D83" s="1">
        <v>1.8090427996746152</v>
      </c>
      <c r="E83" s="1">
        <v>3.8597096303072296</v>
      </c>
      <c r="F83" s="27">
        <f t="shared" si="12"/>
        <v>2.0506668306326143</v>
      </c>
      <c r="G83" s="1">
        <v>0.63119283932498982</v>
      </c>
      <c r="H83" s="1">
        <v>3.8597096303072296</v>
      </c>
      <c r="I83" s="27">
        <f t="shared" si="13"/>
        <v>3.2285167909822396</v>
      </c>
      <c r="J83" s="1">
        <v>1.8090427996746152</v>
      </c>
      <c r="K83" s="1">
        <v>3.5110393612856212</v>
      </c>
      <c r="L83" s="27">
        <f t="shared" si="14"/>
        <v>1.701996561611006</v>
      </c>
      <c r="M83" s="1">
        <f t="shared" si="15"/>
        <v>1.4164261462247403</v>
      </c>
      <c r="N83" s="1">
        <f t="shared" si="16"/>
        <v>3.7434862073000268</v>
      </c>
      <c r="O83" s="27">
        <f t="shared" si="17"/>
        <v>2.3270600610752865</v>
      </c>
      <c r="P83" s="9">
        <v>97</v>
      </c>
      <c r="Q83" s="8">
        <v>93</v>
      </c>
      <c r="R83" s="10">
        <v>100</v>
      </c>
      <c r="S83" s="8"/>
      <c r="T83" s="1"/>
      <c r="U83" s="1"/>
      <c r="V83" s="1"/>
    </row>
    <row r="84" spans="1:22" ht="64.5" customHeight="1" x14ac:dyDescent="0.25">
      <c r="A84" s="17" t="s">
        <v>79</v>
      </c>
      <c r="B84" s="9">
        <v>33</v>
      </c>
      <c r="C84" s="31" t="s">
        <v>3</v>
      </c>
      <c r="D84" s="1">
        <v>1.7122788648400582</v>
      </c>
      <c r="E84" s="1">
        <v>3.2169087629165514</v>
      </c>
      <c r="F84" s="27">
        <f t="shared" si="12"/>
        <v>1.5046298980764932</v>
      </c>
      <c r="G84" s="1">
        <v>1.071123171296676</v>
      </c>
      <c r="H84" s="1">
        <v>2.8013362019176151</v>
      </c>
      <c r="I84" s="27">
        <f t="shared" si="13"/>
        <v>1.7302130306209391</v>
      </c>
      <c r="J84" s="1">
        <v>2.6645456926452376</v>
      </c>
      <c r="K84" s="1">
        <v>2.8013362019176151</v>
      </c>
      <c r="L84" s="27">
        <f t="shared" si="14"/>
        <v>0.13679050927237757</v>
      </c>
      <c r="M84" s="1">
        <f t="shared" si="15"/>
        <v>1.8159825762606572</v>
      </c>
      <c r="N84" s="1">
        <f t="shared" si="16"/>
        <v>2.9398603889172605</v>
      </c>
      <c r="O84" s="27">
        <f t="shared" si="17"/>
        <v>1.1238778126566034</v>
      </c>
      <c r="P84" s="9">
        <v>73</v>
      </c>
      <c r="Q84" s="8">
        <v>77</v>
      </c>
      <c r="R84" s="10">
        <v>70</v>
      </c>
      <c r="S84" s="8"/>
      <c r="T84" s="1"/>
      <c r="U84" s="1"/>
      <c r="V84" s="1"/>
    </row>
    <row r="85" spans="1:22" ht="64.5" customHeight="1" x14ac:dyDescent="0.25">
      <c r="A85" s="17" t="s">
        <v>80</v>
      </c>
      <c r="B85" s="9">
        <v>20</v>
      </c>
      <c r="C85" s="31" t="s">
        <v>3</v>
      </c>
      <c r="D85" s="1">
        <v>1.8090427996746152</v>
      </c>
      <c r="E85" s="1">
        <v>3.8597096303072296</v>
      </c>
      <c r="F85" s="27">
        <f t="shared" si="12"/>
        <v>2.0506668306326143</v>
      </c>
      <c r="G85" s="1">
        <v>1.2723485328683721</v>
      </c>
      <c r="H85" s="1">
        <v>3.5110393612856212</v>
      </c>
      <c r="I85" s="27">
        <f t="shared" si="13"/>
        <v>2.2386908284172491</v>
      </c>
      <c r="J85" s="1">
        <v>1.2723485328683721</v>
      </c>
      <c r="K85" s="1">
        <v>3.095466800286685</v>
      </c>
      <c r="L85" s="27">
        <f t="shared" si="14"/>
        <v>1.8231182674183128</v>
      </c>
      <c r="M85" s="1">
        <f t="shared" si="15"/>
        <v>1.4512466218037865</v>
      </c>
      <c r="N85" s="1">
        <f t="shared" si="16"/>
        <v>3.4887385972931786</v>
      </c>
      <c r="O85" s="27">
        <f t="shared" si="17"/>
        <v>2.0374919754893921</v>
      </c>
      <c r="P85" s="9">
        <v>77</v>
      </c>
      <c r="Q85" s="8">
        <v>83</v>
      </c>
      <c r="R85" s="10">
        <v>70</v>
      </c>
      <c r="S85" s="8"/>
      <c r="T85" s="1"/>
      <c r="U85" s="1"/>
      <c r="V85" s="1"/>
    </row>
    <row r="86" spans="1:22" ht="64.5" customHeight="1" x14ac:dyDescent="0.25">
      <c r="A86" s="17" t="s">
        <v>81</v>
      </c>
      <c r="B86" s="9">
        <v>54</v>
      </c>
      <c r="C86" s="31" t="s">
        <v>3</v>
      </c>
      <c r="D86" s="1">
        <v>0</v>
      </c>
      <c r="E86" s="1">
        <v>0.85082426624914298</v>
      </c>
      <c r="F86" s="27">
        <f t="shared" si="12"/>
        <v>0.85082426624914298</v>
      </c>
      <c r="G86" s="1">
        <v>-0.5366942668062431</v>
      </c>
      <c r="H86" s="1">
        <v>1.071123171296676</v>
      </c>
      <c r="I86" s="27">
        <f t="shared" si="13"/>
        <v>1.6078174381029191</v>
      </c>
      <c r="J86" s="1">
        <v>-0.5366942668062431</v>
      </c>
      <c r="K86" s="1">
        <v>-1.1786301967750299</v>
      </c>
      <c r="L86" s="27">
        <f t="shared" si="14"/>
        <v>-0.64193592996878679</v>
      </c>
      <c r="M86" s="1">
        <f t="shared" si="15"/>
        <v>-0.35779617787082874</v>
      </c>
      <c r="N86" s="1">
        <f t="shared" si="16"/>
        <v>0.24777241359026303</v>
      </c>
      <c r="O86" s="27">
        <f t="shared" si="17"/>
        <v>0.60556859146109177</v>
      </c>
      <c r="P86" s="9">
        <v>56.999999999999993</v>
      </c>
      <c r="Q86" s="8">
        <v>60</v>
      </c>
      <c r="R86" s="10">
        <v>53</v>
      </c>
      <c r="S86" s="8"/>
      <c r="T86" s="1"/>
      <c r="U86" s="1"/>
      <c r="V86" s="1"/>
    </row>
    <row r="87" spans="1:22" ht="64.5" customHeight="1" x14ac:dyDescent="0.25">
      <c r="A87" s="17" t="s">
        <v>82</v>
      </c>
      <c r="B87" s="9">
        <v>23</v>
      </c>
      <c r="C87" s="31" t="s">
        <v>3</v>
      </c>
      <c r="D87" s="1">
        <v>0.25334710313579978</v>
      </c>
      <c r="E87" s="1">
        <v>1.8339146358159142</v>
      </c>
      <c r="F87" s="27">
        <f t="shared" si="12"/>
        <v>1.5805675326801145</v>
      </c>
      <c r="G87" s="1">
        <v>4.2918708887875107E-2</v>
      </c>
      <c r="H87" s="1">
        <v>2.5084043860119962</v>
      </c>
      <c r="I87" s="27">
        <f t="shared" si="13"/>
        <v>2.4654856771241209</v>
      </c>
      <c r="J87" s="1">
        <v>-0.17738019615965789</v>
      </c>
      <c r="K87" s="1">
        <v>3.2169087629165514</v>
      </c>
      <c r="L87" s="27">
        <f t="shared" si="14"/>
        <v>3.3942889590762091</v>
      </c>
      <c r="M87" s="1">
        <f t="shared" si="15"/>
        <v>3.9628538621338992E-2</v>
      </c>
      <c r="N87" s="1">
        <f t="shared" si="16"/>
        <v>2.5197425949148204</v>
      </c>
      <c r="O87" s="27">
        <f t="shared" si="17"/>
        <v>2.4801140562934814</v>
      </c>
      <c r="P87" s="9">
        <v>77</v>
      </c>
      <c r="Q87" s="8">
        <v>93</v>
      </c>
      <c r="R87" s="10">
        <v>60</v>
      </c>
      <c r="S87" s="8"/>
      <c r="T87" s="1"/>
      <c r="U87" s="1"/>
      <c r="V87" s="1"/>
    </row>
    <row r="88" spans="1:22" ht="64.5" customHeight="1" x14ac:dyDescent="0.25">
      <c r="A88" s="17" t="s">
        <v>83</v>
      </c>
      <c r="B88" s="9">
        <v>21</v>
      </c>
      <c r="C88" s="31" t="s">
        <v>3</v>
      </c>
      <c r="D88" s="1">
        <v>0.9383416851295695</v>
      </c>
      <c r="E88" s="1">
        <v>4.2918708887875107E-2</v>
      </c>
      <c r="F88" s="27">
        <f t="shared" si="12"/>
        <v>-0.89542297624169442</v>
      </c>
      <c r="G88" s="1">
        <v>0.51748489663371999</v>
      </c>
      <c r="H88" s="1">
        <v>4.2918708887875107E-2</v>
      </c>
      <c r="I88" s="27">
        <f t="shared" si="13"/>
        <v>-0.47456618774584491</v>
      </c>
      <c r="J88" s="1">
        <v>0.29718599158618703</v>
      </c>
      <c r="K88" s="1">
        <v>0.68407440243125728</v>
      </c>
      <c r="L88" s="27">
        <f t="shared" si="14"/>
        <v>0.38688841084507025</v>
      </c>
      <c r="M88" s="1">
        <f t="shared" si="15"/>
        <v>0.58433752444982556</v>
      </c>
      <c r="N88" s="1">
        <f t="shared" si="16"/>
        <v>0.25663727340233583</v>
      </c>
      <c r="O88" s="27">
        <f t="shared" si="17"/>
        <v>-0.32770025104748973</v>
      </c>
      <c r="P88" s="9">
        <v>75</v>
      </c>
      <c r="Q88" s="8">
        <v>83</v>
      </c>
      <c r="R88" s="10">
        <v>67</v>
      </c>
      <c r="S88" s="8"/>
      <c r="T88" s="1"/>
      <c r="U88" s="1"/>
      <c r="V88" s="1"/>
    </row>
    <row r="89" spans="1:22" ht="64.5" customHeight="1" x14ac:dyDescent="0.25">
      <c r="A89" s="17" t="s">
        <v>84</v>
      </c>
      <c r="B89" s="32">
        <v>22</v>
      </c>
      <c r="C89" s="31" t="s">
        <v>2</v>
      </c>
      <c r="D89" s="3">
        <v>1.5161109837689963</v>
      </c>
      <c r="E89" s="3">
        <v>2.128045234184984</v>
      </c>
      <c r="F89" s="27">
        <f t="shared" si="12"/>
        <v>0.6119342504159877</v>
      </c>
      <c r="G89" s="3">
        <v>0.63119283932498982</v>
      </c>
      <c r="H89" s="3">
        <v>3.8597096303072296</v>
      </c>
      <c r="I89" s="27">
        <f t="shared" si="13"/>
        <v>3.2285167909822396</v>
      </c>
      <c r="J89" s="3">
        <v>2.2246153606735515</v>
      </c>
      <c r="K89" s="3">
        <v>3.095466800286685</v>
      </c>
      <c r="L89" s="27">
        <f t="shared" si="14"/>
        <v>0.87085143961313349</v>
      </c>
      <c r="M89" s="1">
        <f t="shared" si="15"/>
        <v>1.4573063945891793</v>
      </c>
      <c r="N89" s="1">
        <f t="shared" si="16"/>
        <v>3.0277405549262997</v>
      </c>
      <c r="O89" s="27">
        <f t="shared" si="17"/>
        <v>1.5704341603371204</v>
      </c>
      <c r="P89" s="32">
        <v>82</v>
      </c>
      <c r="Q89" s="4">
        <v>80</v>
      </c>
      <c r="R89" s="31">
        <v>83</v>
      </c>
      <c r="S89" s="8"/>
      <c r="T89" s="1"/>
      <c r="U89" s="1"/>
      <c r="V89" s="1"/>
    </row>
    <row r="90" spans="1:22" ht="64.5" customHeight="1" thickBot="1" x14ac:dyDescent="0.3">
      <c r="A90" s="18" t="s">
        <v>85</v>
      </c>
      <c r="B90" s="33">
        <v>20</v>
      </c>
      <c r="C90" s="34" t="s">
        <v>3</v>
      </c>
      <c r="D90" s="3">
        <v>0.43072729929545767</v>
      </c>
      <c r="E90" s="3">
        <v>2.5587725334804414</v>
      </c>
      <c r="F90" s="27">
        <f t="shared" si="12"/>
        <v>2.1280452341849836</v>
      </c>
      <c r="G90" s="3">
        <v>1.1052170494915396</v>
      </c>
      <c r="H90" s="3">
        <v>3.8597096303072296</v>
      </c>
      <c r="I90" s="27">
        <f t="shared" si="13"/>
        <v>2.7544925808156897</v>
      </c>
      <c r="J90" s="3">
        <v>1.3981488653971583</v>
      </c>
      <c r="K90" s="3">
        <v>3.5110393612856212</v>
      </c>
      <c r="L90" s="27">
        <f>K90-J90</f>
        <v>2.1128904958884629</v>
      </c>
      <c r="M90" s="1">
        <f t="shared" si="15"/>
        <v>0.97803107139471857</v>
      </c>
      <c r="N90" s="1">
        <f t="shared" si="16"/>
        <v>3.3098405083577638</v>
      </c>
      <c r="O90" s="27">
        <f t="shared" si="17"/>
        <v>2.3318094369630451</v>
      </c>
      <c r="P90" s="32">
        <v>63</v>
      </c>
      <c r="Q90" s="4">
        <v>40</v>
      </c>
      <c r="R90" s="31">
        <v>87</v>
      </c>
      <c r="S90" s="8"/>
      <c r="T90" s="1"/>
      <c r="U90" s="1"/>
      <c r="V90" s="1"/>
    </row>
    <row r="91" spans="1:22" ht="64.5" customHeight="1" thickBot="1" x14ac:dyDescent="0.3">
      <c r="C91" s="29" t="s">
        <v>88</v>
      </c>
      <c r="D91" s="22">
        <f>AVERAGE(D51:D90)</f>
        <v>0.7607105370546009</v>
      </c>
      <c r="E91" s="19">
        <f t="shared" ref="E91" si="18">AVERAGE(E51:E90)</f>
        <v>2.1461884552612092</v>
      </c>
      <c r="F91" s="28">
        <f t="shared" ref="F91" si="19">AVERAGE(F51:F90)</f>
        <v>1.3854779182066075</v>
      </c>
      <c r="G91" s="19">
        <f t="shared" ref="G91" si="20">AVERAGE(G51:G90)</f>
        <v>0.38366259160453536</v>
      </c>
      <c r="H91" s="19">
        <f t="shared" ref="H91" si="21">AVERAGE(H51:H90)</f>
        <v>2.409855353887326</v>
      </c>
      <c r="I91" s="28">
        <f t="shared" ref="I91" si="22">AVERAGE(I51:I90)</f>
        <v>2.0261927622827893</v>
      </c>
      <c r="J91" s="19">
        <f t="shared" ref="J91" si="23">AVERAGE(J51:J90)</f>
        <v>0.95853254371954644</v>
      </c>
      <c r="K91" s="19">
        <f t="shared" ref="K91" si="24">AVERAGE(K51:K90)</f>
        <v>2.318311113565962</v>
      </c>
      <c r="L91" s="28">
        <f t="shared" ref="L91" si="25">AVERAGE(L51:L90)</f>
        <v>1.3597785698464149</v>
      </c>
      <c r="M91" s="19">
        <f>AVERAGE(M51:M90)</f>
        <v>0.70096855745956099</v>
      </c>
      <c r="N91" s="19">
        <f t="shared" ref="N91" si="26">AVERAGE(N51:N90)</f>
        <v>2.2914516409048309</v>
      </c>
      <c r="O91" s="28">
        <f>AVERAGE(O51:O90)</f>
        <v>1.5904830834452706</v>
      </c>
      <c r="P91" s="24">
        <f t="shared" ref="P91" si="27">AVERAGE(P51:P90)</f>
        <v>73.474999999999994</v>
      </c>
      <c r="Q91" s="20">
        <f t="shared" ref="Q91" si="28">AVERAGE(Q51:Q90)</f>
        <v>69</v>
      </c>
      <c r="R91" s="21">
        <f t="shared" ref="R91" si="29">AVERAGE(R51:R90)</f>
        <v>77.875</v>
      </c>
      <c r="S91" s="8"/>
      <c r="T91" s="1"/>
      <c r="U91" s="1"/>
      <c r="V91" s="1"/>
    </row>
    <row r="92" spans="1:22" ht="64.5" customHeight="1" thickBot="1" x14ac:dyDescent="0.3">
      <c r="C92" s="30" t="s">
        <v>89</v>
      </c>
      <c r="D92" s="22">
        <f t="shared" ref="D92:P92" si="30">STDEV(D51:D90)</f>
        <v>0.84014551705468443</v>
      </c>
      <c r="E92" s="19">
        <f t="shared" si="30"/>
        <v>1.1053318614718268</v>
      </c>
      <c r="F92" s="28">
        <f t="shared" si="30"/>
        <v>1.0573715843290858</v>
      </c>
      <c r="G92" s="19">
        <f t="shared" si="30"/>
        <v>0.70225058121774531</v>
      </c>
      <c r="H92" s="19">
        <f t="shared" si="30"/>
        <v>1.2706860599251824</v>
      </c>
      <c r="I92" s="28">
        <f t="shared" si="30"/>
        <v>1.2736511445648633</v>
      </c>
      <c r="J92" s="19">
        <f t="shared" si="30"/>
        <v>1.0687274194869907</v>
      </c>
      <c r="K92" s="19">
        <f t="shared" si="30"/>
        <v>1.1782502159731079</v>
      </c>
      <c r="L92" s="28">
        <f t="shared" si="30"/>
        <v>1.1627229935844534</v>
      </c>
      <c r="M92" s="19">
        <f t="shared" si="30"/>
        <v>0.74114580604495128</v>
      </c>
      <c r="N92" s="19">
        <f t="shared" si="30"/>
        <v>1.1188905283285322</v>
      </c>
      <c r="O92" s="28">
        <f t="shared" si="30"/>
        <v>0.97096750136442855</v>
      </c>
      <c r="P92" s="24">
        <f t="shared" si="30"/>
        <v>8.9126458703494187</v>
      </c>
      <c r="Q92" s="20">
        <f t="shared" ref="Q92:R92" si="31">STDEV(Q51:Q90)</f>
        <v>15.733355063001074</v>
      </c>
      <c r="R92" s="21">
        <f t="shared" si="31"/>
        <v>14.000343402381793</v>
      </c>
    </row>
    <row r="93" spans="1:22" ht="64.5" customHeight="1" x14ac:dyDescent="0.25">
      <c r="T93" s="1"/>
      <c r="U93" s="1"/>
      <c r="V93" s="1"/>
    </row>
    <row r="94" spans="1:22" ht="64.5" customHeight="1" x14ac:dyDescent="0.25">
      <c r="T94" s="1"/>
      <c r="U94" s="1"/>
      <c r="V94" s="1"/>
    </row>
    <row r="95" spans="1:22" ht="64.5" customHeight="1" x14ac:dyDescent="0.25">
      <c r="H95" s="1"/>
      <c r="I95" s="1"/>
    </row>
    <row r="96" spans="1:22" ht="64.5" customHeight="1" x14ac:dyDescent="0.25">
      <c r="H96" s="1"/>
      <c r="I96" s="1"/>
    </row>
    <row r="97" spans="5:9" ht="64.5" customHeight="1" x14ac:dyDescent="0.25">
      <c r="H97" s="1"/>
      <c r="I97" s="1"/>
    </row>
    <row r="98" spans="5:9" ht="64.5" customHeight="1" x14ac:dyDescent="0.25">
      <c r="H98" s="1"/>
      <c r="I98" s="1"/>
    </row>
    <row r="99" spans="5:9" ht="64.5" customHeight="1" x14ac:dyDescent="0.25">
      <c r="H99" s="1"/>
      <c r="I99" s="1"/>
    </row>
    <row r="100" spans="5:9" ht="64.5" customHeight="1" x14ac:dyDescent="0.25">
      <c r="E100" s="1"/>
      <c r="F100" s="1"/>
      <c r="H100" s="1"/>
      <c r="I100" s="1"/>
    </row>
    <row r="101" spans="5:9" ht="64.5" customHeight="1" x14ac:dyDescent="0.25">
      <c r="E101" s="1"/>
      <c r="F101" s="1"/>
      <c r="H101" s="1"/>
      <c r="I101" s="1"/>
    </row>
    <row r="102" spans="5:9" ht="64.5" customHeight="1" x14ac:dyDescent="0.25">
      <c r="E102" s="1"/>
      <c r="F102" s="1"/>
    </row>
    <row r="103" spans="5:9" ht="64.5" customHeight="1" x14ac:dyDescent="0.25">
      <c r="E103" s="1"/>
      <c r="F103" s="1"/>
    </row>
    <row r="104" spans="5:9" ht="64.5" customHeight="1" x14ac:dyDescent="0.25">
      <c r="E104" s="1"/>
      <c r="F104" s="1"/>
    </row>
    <row r="107" spans="5:9" ht="64.5" customHeight="1" x14ac:dyDescent="0.25">
      <c r="E107" s="1"/>
      <c r="F107" s="1"/>
    </row>
  </sheetData>
  <sortState ref="AA5:AB44">
    <sortCondition descending="1" ref="AA5:AA44"/>
  </sortState>
  <mergeCells count="12">
    <mergeCell ref="P2:R2"/>
    <mergeCell ref="A2:C2"/>
    <mergeCell ref="A49:C49"/>
    <mergeCell ref="D1:F1"/>
    <mergeCell ref="G1:I1"/>
    <mergeCell ref="J1:L1"/>
    <mergeCell ref="M1:O1"/>
    <mergeCell ref="P49:R49"/>
    <mergeCell ref="D48:F48"/>
    <mergeCell ref="G48:I48"/>
    <mergeCell ref="J48:L48"/>
    <mergeCell ref="M48:O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2018-05-11T12:19:32Z</dcterms:modified>
</cp:coreProperties>
</file>