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s\AOM-DSS pilot study 2018-19\AOM-DSS article\PlosOne\Submission\Review\Re-submission\"/>
    </mc:Choice>
  </mc:AlternateContent>
  <xr:revisionPtr revIDLastSave="0" documentId="13_ncr:1_{E7B8617D-B9F9-47A6-8983-6DA5B9553BB3}" xr6:coauthVersionLast="45" xr6:coauthVersionMax="45" xr10:uidLastSave="{00000000-0000-0000-0000-000000000000}"/>
  <bookViews>
    <workbookView xWindow="28680" yWindow="-120" windowWidth="29040" windowHeight="15840" activeTab="3" xr2:uid="{C0AF97D9-5E37-4C75-88B9-303576C7274B}"/>
  </bookViews>
  <sheets>
    <sheet name="Contents" sheetId="1" r:id="rId1"/>
    <sheet name="1. Colonic lesions" sheetId="2" r:id="rId2"/>
    <sheet name="2. Small intestinal lesions" sheetId="3" r:id="rId3"/>
    <sheet name="3. Histopatholog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4" l="1"/>
  <c r="E20" i="4"/>
  <c r="D13" i="4"/>
  <c r="E13" i="4"/>
  <c r="D7" i="4"/>
  <c r="E7" i="4"/>
  <c r="C20" i="4"/>
  <c r="C13" i="4"/>
  <c r="C7" i="4"/>
  <c r="C18" i="3" l="1"/>
  <c r="E12" i="3"/>
  <c r="D12" i="3"/>
  <c r="E6" i="3"/>
  <c r="D6" i="3"/>
  <c r="C6" i="3"/>
  <c r="C12" i="3"/>
  <c r="F25" i="2"/>
  <c r="G25" i="2"/>
  <c r="G31" i="2"/>
  <c r="F31" i="2"/>
  <c r="G37" i="2"/>
  <c r="F37" i="2"/>
  <c r="G18" i="2"/>
  <c r="F18" i="2"/>
  <c r="G12" i="2"/>
  <c r="F12" i="2"/>
  <c r="G6" i="2"/>
  <c r="F6" i="2"/>
  <c r="D37" i="3" l="1"/>
  <c r="D31" i="3"/>
  <c r="E31" i="3"/>
  <c r="E25" i="3"/>
  <c r="D25" i="3"/>
  <c r="C25" i="3"/>
  <c r="E18" i="3"/>
  <c r="D18" i="3"/>
</calcChain>
</file>

<file path=xl/sharedStrings.xml><?xml version="1.0" encoding="utf-8"?>
<sst xmlns="http://schemas.openxmlformats.org/spreadsheetml/2006/main" count="114" uniqueCount="57">
  <si>
    <t>This file contains the following spreadsheets;</t>
  </si>
  <si>
    <t>Scoring of colonic lesions</t>
  </si>
  <si>
    <t>Scoring of small intestinal lesions</t>
  </si>
  <si>
    <t>Sum of Area (mm2)</t>
  </si>
  <si>
    <t>729</t>
  </si>
  <si>
    <t>736</t>
  </si>
  <si>
    <t>738</t>
  </si>
  <si>
    <t>740</t>
  </si>
  <si>
    <t>741</t>
  </si>
  <si>
    <t>CTRL</t>
  </si>
  <si>
    <t>713</t>
  </si>
  <si>
    <t>718</t>
  </si>
  <si>
    <t>719</t>
  </si>
  <si>
    <t>727</t>
  </si>
  <si>
    <t>728</t>
  </si>
  <si>
    <t>B6</t>
  </si>
  <si>
    <t>AOM</t>
  </si>
  <si>
    <t>3-1</t>
  </si>
  <si>
    <t>3-2</t>
  </si>
  <si>
    <t>3-3</t>
  </si>
  <si>
    <t>3-4</t>
  </si>
  <si>
    <t>3-5</t>
  </si>
  <si>
    <t>5-1</t>
  </si>
  <si>
    <t>5-2</t>
  </si>
  <si>
    <t>5-3</t>
  </si>
  <si>
    <t>5-4</t>
  </si>
  <si>
    <t>5-5</t>
  </si>
  <si>
    <t>1-1</t>
  </si>
  <si>
    <t>1-3</t>
  </si>
  <si>
    <t>1-4</t>
  </si>
  <si>
    <t>1-5</t>
  </si>
  <si>
    <t>A/J</t>
  </si>
  <si>
    <t>Average of Area (mm2)</t>
  </si>
  <si>
    <t>786</t>
  </si>
  <si>
    <t>794</t>
  </si>
  <si>
    <t>796</t>
  </si>
  <si>
    <t>798</t>
  </si>
  <si>
    <t>800</t>
  </si>
  <si>
    <t>AOMDSS</t>
  </si>
  <si>
    <t>1-2</t>
  </si>
  <si>
    <t>Count</t>
  </si>
  <si>
    <t>Colonic lesions</t>
  </si>
  <si>
    <t>Small intestinal lesions</t>
  </si>
  <si>
    <t>AJ</t>
  </si>
  <si>
    <t>786 (3)</t>
  </si>
  <si>
    <t>794 (1)</t>
  </si>
  <si>
    <t>796 (5)</t>
  </si>
  <si>
    <t>798 (7)</t>
  </si>
  <si>
    <t>800 (8)</t>
  </si>
  <si>
    <t>Hyperplasia/dysplasia</t>
  </si>
  <si>
    <t>Adenoma</t>
  </si>
  <si>
    <t>Carcinoma</t>
  </si>
  <si>
    <t>Histopathology</t>
  </si>
  <si>
    <t>Histopathological assessment</t>
  </si>
  <si>
    <t>Count tumor</t>
  </si>
  <si>
    <t>Count ACF</t>
  </si>
  <si>
    <t>Count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</si>
</sst>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9" tint="0.59999389629810485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0" fontId="1" fillId="0" borderId="0" xfId="0" applyFont="1" applyAlignment="1">
      <alignment horizontal="left" indent="2"/>
    </xf>
    <xf numFmtId="164" fontId="1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indent="2"/>
    </xf>
    <xf numFmtId="49" fontId="3" fillId="0" borderId="0" xfId="0" applyNumberFormat="1" applyFont="1"/>
    <xf numFmtId="49" fontId="2" fillId="2" borderId="1" xfId="0" applyNumberFormat="1" applyFont="1" applyFill="1" applyBorder="1"/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 indent="1"/>
    </xf>
    <xf numFmtId="49" fontId="0" fillId="0" borderId="0" xfId="0" applyNumberFormat="1"/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Border="1" applyAlignment="1">
      <alignment horizontal="left" indent="2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left" indent="3"/>
    </xf>
    <xf numFmtId="0" fontId="1" fillId="0" borderId="0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left" indent="1"/>
    </xf>
    <xf numFmtId="1" fontId="2" fillId="0" borderId="0" xfId="0" applyNumberFormat="1" applyFont="1"/>
    <xf numFmtId="1" fontId="1" fillId="0" borderId="0" xfId="0" applyNumberFormat="1" applyFont="1"/>
    <xf numFmtId="1" fontId="2" fillId="0" borderId="1" xfId="0" applyNumberFormat="1" applyFont="1" applyBorder="1"/>
    <xf numFmtId="49" fontId="2" fillId="4" borderId="1" xfId="0" applyNumberFormat="1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/>
    <xf numFmtId="0" fontId="2" fillId="5" borderId="1" xfId="0" applyFont="1" applyFill="1" applyBorder="1"/>
    <xf numFmtId="0" fontId="1" fillId="0" borderId="0" xfId="0" applyFont="1" applyFill="1"/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8BCD-4D76-4862-BF60-028EB1290ACC}">
  <dimension ref="B2:C6"/>
  <sheetViews>
    <sheetView workbookViewId="0">
      <selection activeCell="E8" sqref="E8"/>
    </sheetView>
  </sheetViews>
  <sheetFormatPr defaultRowHeight="14.25" x14ac:dyDescent="0.2"/>
  <cols>
    <col min="1" max="16384" width="9.140625" style="1"/>
  </cols>
  <sheetData>
    <row r="2" spans="2:3" x14ac:dyDescent="0.2">
      <c r="B2" s="1" t="s">
        <v>0</v>
      </c>
    </row>
    <row r="4" spans="2:3" ht="15" x14ac:dyDescent="0.25">
      <c r="B4" s="2">
        <v>1</v>
      </c>
      <c r="C4" s="43" t="s">
        <v>1</v>
      </c>
    </row>
    <row r="5" spans="2:3" ht="15" x14ac:dyDescent="0.25">
      <c r="B5" s="2">
        <v>2</v>
      </c>
      <c r="C5" s="43" t="s">
        <v>2</v>
      </c>
    </row>
    <row r="6" spans="2:3" ht="15" x14ac:dyDescent="0.25">
      <c r="B6" s="2">
        <v>3</v>
      </c>
      <c r="C6" s="43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070E2-DA52-4AF4-BECA-8981A7EAF219}">
  <dimension ref="B2:N78"/>
  <sheetViews>
    <sheetView zoomScale="90" zoomScaleNormal="90" workbookViewId="0"/>
  </sheetViews>
  <sheetFormatPr defaultRowHeight="14.25" x14ac:dyDescent="0.2"/>
  <cols>
    <col min="1" max="1" width="9.140625" style="20"/>
    <col min="2" max="2" width="11.5703125" style="20" bestFit="1" customWidth="1"/>
    <col min="3" max="3" width="13.140625" style="20" customWidth="1"/>
    <col min="4" max="4" width="15.28515625" style="20" customWidth="1"/>
    <col min="5" max="5" width="12.42578125" style="20" customWidth="1"/>
    <col min="6" max="6" width="24.7109375" style="20" customWidth="1"/>
    <col min="7" max="7" width="20.7109375" style="20" bestFit="1" customWidth="1"/>
    <col min="8" max="16384" width="9.140625" style="20"/>
  </cols>
  <sheetData>
    <row r="2" spans="2:7" ht="15.75" x14ac:dyDescent="0.25">
      <c r="B2" s="12" t="s">
        <v>41</v>
      </c>
      <c r="C2" s="19"/>
      <c r="D2" s="19"/>
      <c r="E2" s="19"/>
      <c r="F2" s="19"/>
      <c r="G2" s="19"/>
    </row>
    <row r="3" spans="2:7" ht="15" x14ac:dyDescent="0.25">
      <c r="B3" s="21"/>
      <c r="C3" s="22"/>
      <c r="D3" s="22"/>
      <c r="E3" s="22"/>
      <c r="F3" s="23"/>
      <c r="G3" s="23"/>
    </row>
    <row r="4" spans="2:7" ht="15" x14ac:dyDescent="0.25">
      <c r="B4" s="41"/>
      <c r="C4" s="42" t="s">
        <v>55</v>
      </c>
      <c r="D4" s="42" t="s">
        <v>54</v>
      </c>
      <c r="E4" s="42" t="s">
        <v>56</v>
      </c>
      <c r="F4" s="42" t="s">
        <v>32</v>
      </c>
      <c r="G4" s="42" t="s">
        <v>3</v>
      </c>
    </row>
    <row r="5" spans="2:7" ht="15" x14ac:dyDescent="0.25">
      <c r="B5" s="5" t="s">
        <v>43</v>
      </c>
      <c r="C5" s="6"/>
      <c r="D5" s="6"/>
      <c r="E5" s="6"/>
      <c r="F5" s="6"/>
      <c r="G5" s="6"/>
    </row>
    <row r="6" spans="2:7" ht="15" x14ac:dyDescent="0.25">
      <c r="B6" s="8" t="s">
        <v>38</v>
      </c>
      <c r="C6" s="2">
        <v>376</v>
      </c>
      <c r="D6" s="2">
        <v>239</v>
      </c>
      <c r="E6" s="2">
        <v>560</v>
      </c>
      <c r="F6" s="9">
        <f>AVERAGE(F7:F11)</f>
        <v>0.83499890684470546</v>
      </c>
      <c r="G6" s="9">
        <f>SUM(G7:G11)</f>
        <v>465.13310624999997</v>
      </c>
    </row>
    <row r="7" spans="2:7" x14ac:dyDescent="0.2">
      <c r="B7" s="10" t="s">
        <v>4</v>
      </c>
      <c r="C7" s="1">
        <v>72</v>
      </c>
      <c r="D7" s="1">
        <v>30</v>
      </c>
      <c r="E7" s="1">
        <v>102</v>
      </c>
      <c r="F7" s="11">
        <v>0.72372959558823535</v>
      </c>
      <c r="G7" s="11">
        <v>73.820418750000002</v>
      </c>
    </row>
    <row r="8" spans="2:7" x14ac:dyDescent="0.2">
      <c r="B8" s="10" t="s">
        <v>5</v>
      </c>
      <c r="C8" s="1">
        <v>45</v>
      </c>
      <c r="D8" s="1">
        <v>35</v>
      </c>
      <c r="E8" s="1">
        <v>80</v>
      </c>
      <c r="F8" s="11">
        <v>1.059566015625</v>
      </c>
      <c r="G8" s="11">
        <v>84.765281250000001</v>
      </c>
    </row>
    <row r="9" spans="2:7" x14ac:dyDescent="0.2">
      <c r="B9" s="10" t="s">
        <v>6</v>
      </c>
      <c r="C9" s="1">
        <v>109</v>
      </c>
      <c r="D9" s="1">
        <v>31</v>
      </c>
      <c r="E9" s="1">
        <v>140</v>
      </c>
      <c r="F9" s="11">
        <v>0.76723236607142831</v>
      </c>
      <c r="G9" s="11">
        <v>107.41253124999996</v>
      </c>
    </row>
    <row r="10" spans="2:7" x14ac:dyDescent="0.2">
      <c r="B10" s="10" t="s">
        <v>7</v>
      </c>
      <c r="C10" s="1">
        <v>72</v>
      </c>
      <c r="D10" s="1">
        <v>32</v>
      </c>
      <c r="E10" s="1">
        <v>104</v>
      </c>
      <c r="F10" s="11">
        <v>0.618121454326923</v>
      </c>
      <c r="G10" s="11">
        <v>64.28463124999999</v>
      </c>
    </row>
    <row r="11" spans="2:7" x14ac:dyDescent="0.2">
      <c r="B11" s="10" t="s">
        <v>8</v>
      </c>
      <c r="C11" s="1">
        <v>78</v>
      </c>
      <c r="D11" s="1">
        <v>56</v>
      </c>
      <c r="E11" s="1">
        <v>134</v>
      </c>
      <c r="F11" s="11">
        <v>1.0063451026119403</v>
      </c>
      <c r="G11" s="11">
        <v>134.85024375</v>
      </c>
    </row>
    <row r="12" spans="2:7" ht="15" x14ac:dyDescent="0.25">
      <c r="B12" s="24" t="s">
        <v>16</v>
      </c>
      <c r="C12" s="22">
        <v>234</v>
      </c>
      <c r="D12" s="25">
        <v>32</v>
      </c>
      <c r="E12" s="25">
        <v>266</v>
      </c>
      <c r="F12" s="26">
        <f>AVERAGE(F13:F17)</f>
        <v>0.16501224170967493</v>
      </c>
      <c r="G12" s="26">
        <f>SUM(G13:G17)</f>
        <v>49.270525000000006</v>
      </c>
    </row>
    <row r="13" spans="2:7" x14ac:dyDescent="0.2">
      <c r="B13" s="27" t="s">
        <v>44</v>
      </c>
      <c r="C13" s="28">
        <v>68</v>
      </c>
      <c r="D13" s="28">
        <v>1</v>
      </c>
      <c r="E13" s="28">
        <v>69</v>
      </c>
      <c r="F13" s="29">
        <v>0.10319479166666665</v>
      </c>
      <c r="G13" s="29">
        <v>7.1204406249999987</v>
      </c>
    </row>
    <row r="14" spans="2:7" x14ac:dyDescent="0.2">
      <c r="B14" s="27" t="s">
        <v>45</v>
      </c>
      <c r="C14" s="28">
        <v>60</v>
      </c>
      <c r="D14" s="28">
        <v>20</v>
      </c>
      <c r="E14" s="28">
        <v>80</v>
      </c>
      <c r="F14" s="29">
        <v>0.33956769531250008</v>
      </c>
      <c r="G14" s="29">
        <v>27.165415625000005</v>
      </c>
    </row>
    <row r="15" spans="2:7" x14ac:dyDescent="0.2">
      <c r="B15" s="27" t="s">
        <v>46</v>
      </c>
      <c r="C15" s="28">
        <v>50</v>
      </c>
      <c r="D15" s="28">
        <v>3</v>
      </c>
      <c r="E15" s="28">
        <v>53</v>
      </c>
      <c r="F15" s="29">
        <v>0.13231137971698112</v>
      </c>
      <c r="G15" s="29">
        <v>7.0125031249999994</v>
      </c>
    </row>
    <row r="16" spans="2:7" x14ac:dyDescent="0.2">
      <c r="B16" s="27" t="s">
        <v>47</v>
      </c>
      <c r="C16" s="28">
        <v>22</v>
      </c>
      <c r="D16" s="28">
        <v>4</v>
      </c>
      <c r="E16" s="28">
        <v>26</v>
      </c>
      <c r="F16" s="29">
        <v>0.12727944711538458</v>
      </c>
      <c r="G16" s="29">
        <v>3.3092656249999992</v>
      </c>
    </row>
    <row r="17" spans="2:7" x14ac:dyDescent="0.2">
      <c r="B17" s="27" t="s">
        <v>48</v>
      </c>
      <c r="C17" s="28">
        <v>34</v>
      </c>
      <c r="D17" s="28">
        <v>4</v>
      </c>
      <c r="E17" s="28">
        <v>38</v>
      </c>
      <c r="F17" s="29">
        <v>0.1227078947368421</v>
      </c>
      <c r="G17" s="29">
        <v>4.6628999999999996</v>
      </c>
    </row>
    <row r="18" spans="2:7" ht="15" x14ac:dyDescent="0.25">
      <c r="B18" s="8" t="s">
        <v>9</v>
      </c>
      <c r="C18" s="2">
        <v>33</v>
      </c>
      <c r="D18" s="2">
        <v>2</v>
      </c>
      <c r="E18" s="2">
        <v>35</v>
      </c>
      <c r="F18" s="9">
        <f>AVERAGE(F19:F23)</f>
        <v>0.14486131448412704</v>
      </c>
      <c r="G18" s="9">
        <f>SUM(G19:G23)</f>
        <v>5.5528937500000008</v>
      </c>
    </row>
    <row r="19" spans="2:7" x14ac:dyDescent="0.2">
      <c r="B19" s="10" t="s">
        <v>10</v>
      </c>
      <c r="C19" s="1">
        <v>7</v>
      </c>
      <c r="D19" s="1">
        <v>0</v>
      </c>
      <c r="E19" s="1">
        <v>7</v>
      </c>
      <c r="F19" s="11">
        <v>3.9460267857142857E-2</v>
      </c>
      <c r="G19" s="11">
        <v>0.27622187500000001</v>
      </c>
    </row>
    <row r="20" spans="2:7" x14ac:dyDescent="0.2">
      <c r="B20" s="10" t="s">
        <v>11</v>
      </c>
      <c r="C20" s="1">
        <v>9</v>
      </c>
      <c r="D20" s="1">
        <v>0</v>
      </c>
      <c r="E20" s="1">
        <v>9</v>
      </c>
      <c r="F20" s="11">
        <v>0.11148090277777779</v>
      </c>
      <c r="G20" s="11">
        <v>1.0033281250000001</v>
      </c>
    </row>
    <row r="21" spans="2:7" x14ac:dyDescent="0.2">
      <c r="B21" s="10" t="s">
        <v>12</v>
      </c>
      <c r="C21" s="1">
        <v>7</v>
      </c>
      <c r="D21" s="1">
        <v>1</v>
      </c>
      <c r="E21" s="1">
        <v>8</v>
      </c>
      <c r="F21" s="11">
        <v>0.27192890625000005</v>
      </c>
      <c r="G21" s="11">
        <v>2.1754312500000004</v>
      </c>
    </row>
    <row r="22" spans="2:7" x14ac:dyDescent="0.2">
      <c r="B22" s="10" t="s">
        <v>13</v>
      </c>
      <c r="C22" s="1">
        <v>6</v>
      </c>
      <c r="D22" s="1">
        <v>1</v>
      </c>
      <c r="E22" s="1">
        <v>7</v>
      </c>
      <c r="F22" s="11">
        <v>0.29738883928571436</v>
      </c>
      <c r="G22" s="11">
        <v>2.0817218750000004</v>
      </c>
    </row>
    <row r="23" spans="2:7" x14ac:dyDescent="0.2">
      <c r="B23" s="10" t="s">
        <v>14</v>
      </c>
      <c r="C23" s="1">
        <v>4</v>
      </c>
      <c r="D23" s="1">
        <v>0</v>
      </c>
      <c r="E23" s="1">
        <v>4</v>
      </c>
      <c r="F23" s="11">
        <v>4.04765625E-3</v>
      </c>
      <c r="G23" s="11">
        <v>1.6190625E-2</v>
      </c>
    </row>
    <row r="24" spans="2:7" ht="15" x14ac:dyDescent="0.25">
      <c r="B24" s="5" t="s">
        <v>15</v>
      </c>
      <c r="C24" s="6"/>
      <c r="D24" s="6"/>
      <c r="E24" s="6"/>
      <c r="F24" s="7"/>
      <c r="G24" s="7"/>
    </row>
    <row r="25" spans="2:7" ht="15" x14ac:dyDescent="0.25">
      <c r="B25" s="8" t="s">
        <v>38</v>
      </c>
      <c r="C25" s="2">
        <v>388</v>
      </c>
      <c r="D25" s="2">
        <v>55</v>
      </c>
      <c r="E25" s="2">
        <v>443</v>
      </c>
      <c r="F25" s="9">
        <f>AVERAGE(F26:F30)</f>
        <v>0.31452836447579086</v>
      </c>
      <c r="G25" s="9">
        <f>SUM(G26:G30)</f>
        <v>138.37342187500002</v>
      </c>
    </row>
    <row r="26" spans="2:7" x14ac:dyDescent="0.2">
      <c r="B26" s="10" t="s">
        <v>22</v>
      </c>
      <c r="C26" s="1">
        <v>71</v>
      </c>
      <c r="D26" s="1">
        <v>2</v>
      </c>
      <c r="E26" s="1">
        <v>73</v>
      </c>
      <c r="F26" s="11">
        <v>9.4099186643835639E-2</v>
      </c>
      <c r="G26" s="11">
        <v>6.8692406250000015</v>
      </c>
    </row>
    <row r="27" spans="2:7" x14ac:dyDescent="0.2">
      <c r="B27" s="10" t="s">
        <v>23</v>
      </c>
      <c r="C27" s="1">
        <v>81</v>
      </c>
      <c r="D27" s="1">
        <v>19</v>
      </c>
      <c r="E27" s="1">
        <v>100</v>
      </c>
      <c r="F27" s="11">
        <v>0.45899931250000003</v>
      </c>
      <c r="G27" s="11">
        <v>45.899931250000002</v>
      </c>
    </row>
    <row r="28" spans="2:7" x14ac:dyDescent="0.2">
      <c r="B28" s="10" t="s">
        <v>24</v>
      </c>
      <c r="C28" s="1">
        <v>64</v>
      </c>
      <c r="D28" s="1">
        <v>5</v>
      </c>
      <c r="E28" s="1">
        <v>69</v>
      </c>
      <c r="F28" s="11">
        <v>0.25229501811594207</v>
      </c>
      <c r="G28" s="11">
        <v>17.408356250000004</v>
      </c>
    </row>
    <row r="29" spans="2:7" x14ac:dyDescent="0.2">
      <c r="B29" s="10" t="s">
        <v>25</v>
      </c>
      <c r="C29" s="1">
        <v>114</v>
      </c>
      <c r="D29" s="1">
        <v>16</v>
      </c>
      <c r="E29" s="1">
        <v>130</v>
      </c>
      <c r="F29" s="11">
        <v>0.23256379807692323</v>
      </c>
      <c r="G29" s="11">
        <v>30.233293750000019</v>
      </c>
    </row>
    <row r="30" spans="2:7" x14ac:dyDescent="0.2">
      <c r="B30" s="10" t="s">
        <v>26</v>
      </c>
      <c r="C30" s="1">
        <v>58</v>
      </c>
      <c r="D30" s="1">
        <v>13</v>
      </c>
      <c r="E30" s="1">
        <v>71</v>
      </c>
      <c r="F30" s="11">
        <v>0.53468450704225323</v>
      </c>
      <c r="G30" s="11">
        <v>37.962599999999981</v>
      </c>
    </row>
    <row r="31" spans="2:7" ht="15" x14ac:dyDescent="0.25">
      <c r="B31" s="8" t="s">
        <v>16</v>
      </c>
      <c r="C31" s="2">
        <v>26</v>
      </c>
      <c r="D31" s="2">
        <v>0</v>
      </c>
      <c r="E31" s="2">
        <v>26</v>
      </c>
      <c r="F31" s="9">
        <f>AVERAGE(F32:F36)</f>
        <v>1.4037326388888887E-2</v>
      </c>
      <c r="G31" s="9">
        <f>SUM(G32:G36)</f>
        <v>0.46903749999999994</v>
      </c>
    </row>
    <row r="32" spans="2:7" x14ac:dyDescent="0.2">
      <c r="B32" s="10" t="s">
        <v>17</v>
      </c>
      <c r="C32" s="1">
        <v>8</v>
      </c>
      <c r="D32" s="1">
        <v>0</v>
      </c>
      <c r="E32" s="1">
        <v>8</v>
      </c>
      <c r="F32" s="11">
        <v>2.9682812499999999E-2</v>
      </c>
      <c r="G32" s="11">
        <v>0.23746249999999999</v>
      </c>
    </row>
    <row r="33" spans="2:7" x14ac:dyDescent="0.2">
      <c r="B33" s="10" t="s">
        <v>18</v>
      </c>
      <c r="C33" s="1">
        <v>9</v>
      </c>
      <c r="D33" s="1">
        <v>0</v>
      </c>
      <c r="E33" s="1">
        <v>9</v>
      </c>
      <c r="F33" s="11">
        <v>1.6299652777777777E-2</v>
      </c>
      <c r="G33" s="11">
        <v>0.146696875</v>
      </c>
    </row>
    <row r="34" spans="2:7" x14ac:dyDescent="0.2">
      <c r="B34" s="10" t="s">
        <v>19</v>
      </c>
      <c r="C34" s="1">
        <v>4</v>
      </c>
      <c r="D34" s="1">
        <v>0</v>
      </c>
      <c r="E34" s="1">
        <v>4</v>
      </c>
      <c r="F34" s="11">
        <v>1.54546875E-2</v>
      </c>
      <c r="G34" s="11">
        <v>6.1818749999999999E-2</v>
      </c>
    </row>
    <row r="35" spans="2:7" x14ac:dyDescent="0.2">
      <c r="B35" s="10" t="s">
        <v>20</v>
      </c>
      <c r="C35" s="1">
        <v>2</v>
      </c>
      <c r="D35" s="1">
        <v>0</v>
      </c>
      <c r="E35" s="1">
        <v>2</v>
      </c>
      <c r="F35" s="11">
        <v>3.1890625000000001E-3</v>
      </c>
      <c r="G35" s="11">
        <v>6.3781250000000001E-3</v>
      </c>
    </row>
    <row r="36" spans="2:7" x14ac:dyDescent="0.2">
      <c r="B36" s="10" t="s">
        <v>21</v>
      </c>
      <c r="C36" s="1">
        <v>3</v>
      </c>
      <c r="D36" s="1">
        <v>0</v>
      </c>
      <c r="E36" s="1">
        <v>3</v>
      </c>
      <c r="F36" s="11">
        <v>5.5604166666666675E-3</v>
      </c>
      <c r="G36" s="11">
        <v>1.6681250000000002E-2</v>
      </c>
    </row>
    <row r="37" spans="2:7" ht="15" x14ac:dyDescent="0.25">
      <c r="B37" s="8" t="s">
        <v>9</v>
      </c>
      <c r="C37" s="2">
        <v>0</v>
      </c>
      <c r="D37" s="2">
        <v>0</v>
      </c>
      <c r="E37" s="2">
        <v>0</v>
      </c>
      <c r="F37" s="9">
        <f>AVERAGE(F38:F42)</f>
        <v>0</v>
      </c>
      <c r="G37" s="9">
        <f>SUM(G38:G42)</f>
        <v>0</v>
      </c>
    </row>
    <row r="38" spans="2:7" x14ac:dyDescent="0.2">
      <c r="B38" s="10" t="s">
        <v>27</v>
      </c>
      <c r="C38" s="1">
        <v>0</v>
      </c>
      <c r="D38" s="1">
        <v>0</v>
      </c>
      <c r="E38" s="1">
        <v>0</v>
      </c>
      <c r="F38" s="11">
        <v>0</v>
      </c>
      <c r="G38" s="11">
        <v>0</v>
      </c>
    </row>
    <row r="39" spans="2:7" x14ac:dyDescent="0.2">
      <c r="B39" s="10" t="s">
        <v>28</v>
      </c>
      <c r="C39" s="1">
        <v>0</v>
      </c>
      <c r="D39" s="1">
        <v>0</v>
      </c>
      <c r="E39" s="1">
        <v>0</v>
      </c>
      <c r="F39" s="11">
        <v>0</v>
      </c>
      <c r="G39" s="11">
        <v>0</v>
      </c>
    </row>
    <row r="40" spans="2:7" x14ac:dyDescent="0.2">
      <c r="B40" s="10" t="s">
        <v>29</v>
      </c>
      <c r="C40" s="1">
        <v>0</v>
      </c>
      <c r="D40" s="1">
        <v>0</v>
      </c>
      <c r="E40" s="1">
        <v>0</v>
      </c>
      <c r="F40" s="11">
        <v>0</v>
      </c>
      <c r="G40" s="11">
        <v>0</v>
      </c>
    </row>
    <row r="41" spans="2:7" x14ac:dyDescent="0.2">
      <c r="B41" s="10" t="s">
        <v>30</v>
      </c>
      <c r="C41" s="1">
        <v>0</v>
      </c>
      <c r="D41" s="1">
        <v>0</v>
      </c>
      <c r="E41" s="1">
        <v>0</v>
      </c>
      <c r="F41" s="11">
        <v>0</v>
      </c>
      <c r="G41" s="11">
        <v>0</v>
      </c>
    </row>
    <row r="49" spans="2:14" x14ac:dyDescent="0.2">
      <c r="B49" s="30"/>
      <c r="F49" s="31"/>
      <c r="G49" s="31"/>
    </row>
    <row r="50" spans="2:14" x14ac:dyDescent="0.2">
      <c r="B50" s="30"/>
      <c r="F50" s="31"/>
      <c r="G50" s="31"/>
    </row>
    <row r="51" spans="2:14" x14ac:dyDescent="0.2">
      <c r="B51" s="30"/>
      <c r="F51" s="31"/>
      <c r="G51" s="31"/>
    </row>
    <row r="52" spans="2:14" ht="15" x14ac:dyDescent="0.25">
      <c r="B52" s="19"/>
      <c r="F52" s="31"/>
      <c r="G52" s="31"/>
    </row>
    <row r="53" spans="2:14" x14ac:dyDescent="0.2">
      <c r="B53" s="30"/>
      <c r="F53" s="31"/>
      <c r="G53" s="31"/>
    </row>
    <row r="54" spans="2:14" x14ac:dyDescent="0.2">
      <c r="B54" s="30"/>
      <c r="F54" s="31"/>
      <c r="G54" s="31"/>
    </row>
    <row r="55" spans="2:14" x14ac:dyDescent="0.2">
      <c r="B55" s="30"/>
      <c r="F55" s="31"/>
      <c r="G55" s="31"/>
      <c r="N55" s="32"/>
    </row>
    <row r="56" spans="2:14" x14ac:dyDescent="0.2">
      <c r="B56" s="30"/>
      <c r="F56" s="31"/>
      <c r="G56" s="31"/>
      <c r="N56" s="32"/>
    </row>
    <row r="57" spans="2:14" x14ac:dyDescent="0.2">
      <c r="B57" s="30"/>
      <c r="F57" s="31"/>
      <c r="G57" s="31"/>
    </row>
    <row r="58" spans="2:14" x14ac:dyDescent="0.2">
      <c r="B58" s="33"/>
      <c r="F58" s="31"/>
      <c r="G58" s="31"/>
    </row>
    <row r="59" spans="2:14" x14ac:dyDescent="0.2">
      <c r="B59" s="32"/>
      <c r="F59" s="31"/>
      <c r="G59" s="31"/>
    </row>
    <row r="60" spans="2:14" x14ac:dyDescent="0.2">
      <c r="B60" s="32"/>
      <c r="F60" s="31"/>
      <c r="G60" s="31"/>
    </row>
    <row r="61" spans="2:14" x14ac:dyDescent="0.2">
      <c r="B61" s="32"/>
      <c r="F61" s="31"/>
      <c r="G61" s="31"/>
    </row>
    <row r="62" spans="2:14" x14ac:dyDescent="0.2">
      <c r="B62" s="32"/>
      <c r="F62" s="31"/>
      <c r="G62" s="31"/>
    </row>
    <row r="63" spans="2:14" x14ac:dyDescent="0.2">
      <c r="B63" s="32"/>
      <c r="F63" s="31"/>
      <c r="G63" s="31"/>
    </row>
    <row r="71" spans="2:7" ht="15" x14ac:dyDescent="0.25">
      <c r="B71" s="34"/>
      <c r="C71" s="22"/>
      <c r="D71" s="22"/>
      <c r="E71" s="22"/>
      <c r="F71" s="23"/>
      <c r="G71" s="23"/>
    </row>
    <row r="72" spans="2:7" x14ac:dyDescent="0.2">
      <c r="B72" s="33"/>
      <c r="F72" s="31"/>
      <c r="G72" s="31"/>
    </row>
    <row r="73" spans="2:7" x14ac:dyDescent="0.2">
      <c r="B73" s="32"/>
      <c r="F73" s="31"/>
      <c r="G73" s="31"/>
    </row>
    <row r="74" spans="2:7" x14ac:dyDescent="0.2">
      <c r="B74" s="32"/>
      <c r="F74" s="31"/>
      <c r="G74" s="31"/>
    </row>
    <row r="75" spans="2:7" x14ac:dyDescent="0.2">
      <c r="B75" s="32"/>
      <c r="F75" s="31"/>
      <c r="G75" s="31"/>
    </row>
    <row r="76" spans="2:7" x14ac:dyDescent="0.2">
      <c r="B76" s="32"/>
      <c r="F76" s="31"/>
      <c r="G76" s="31"/>
    </row>
    <row r="77" spans="2:7" x14ac:dyDescent="0.2">
      <c r="B77" s="32"/>
      <c r="F77" s="31"/>
      <c r="G77" s="31"/>
    </row>
    <row r="78" spans="2:7" ht="15" x14ac:dyDescent="0.25">
      <c r="B78" s="34"/>
      <c r="C78" s="22"/>
      <c r="D78" s="22"/>
      <c r="E78" s="22"/>
      <c r="F78" s="23"/>
      <c r="G78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5BB5-14E0-4226-B05A-8440340B62AA}">
  <dimension ref="A2:F47"/>
  <sheetViews>
    <sheetView zoomScale="90" zoomScaleNormal="90" workbookViewId="0"/>
  </sheetViews>
  <sheetFormatPr defaultRowHeight="15" x14ac:dyDescent="0.25"/>
  <cols>
    <col min="2" max="2" width="11.5703125" style="18" bestFit="1" customWidth="1"/>
    <col min="3" max="3" width="7.140625" bestFit="1" customWidth="1"/>
    <col min="4" max="4" width="24.140625" bestFit="1" customWidth="1"/>
    <col min="5" max="5" width="20" bestFit="1" customWidth="1"/>
  </cols>
  <sheetData>
    <row r="2" spans="1:6" ht="15.75" x14ac:dyDescent="0.25">
      <c r="B2" s="14" t="s">
        <v>42</v>
      </c>
    </row>
    <row r="4" spans="1:6" x14ac:dyDescent="0.25">
      <c r="A4" s="1"/>
      <c r="B4" s="15"/>
      <c r="C4" s="4" t="s">
        <v>40</v>
      </c>
      <c r="D4" s="4" t="s">
        <v>32</v>
      </c>
      <c r="E4" s="4" t="s">
        <v>3</v>
      </c>
    </row>
    <row r="5" spans="1:6" x14ac:dyDescent="0.25">
      <c r="A5" s="1"/>
      <c r="B5" s="16" t="s">
        <v>31</v>
      </c>
      <c r="C5" s="6"/>
      <c r="D5" s="7"/>
      <c r="E5" s="7"/>
    </row>
    <row r="6" spans="1:6" x14ac:dyDescent="0.25">
      <c r="A6" s="1"/>
      <c r="B6" s="17" t="s">
        <v>38</v>
      </c>
      <c r="C6" s="2">
        <f>SUM(C7:C11)</f>
        <v>9</v>
      </c>
      <c r="D6" s="9">
        <f>AVERAGE(D7:D11)</f>
        <v>1.8615714285714288E-2</v>
      </c>
      <c r="E6" s="9">
        <f>SUM(E7:E11)</f>
        <v>0.4945500000000001</v>
      </c>
    </row>
    <row r="7" spans="1:6" x14ac:dyDescent="0.25">
      <c r="A7" s="1"/>
      <c r="B7" s="13" t="s">
        <v>4</v>
      </c>
      <c r="C7" s="1">
        <v>2</v>
      </c>
      <c r="D7" s="11">
        <v>3.1400000000000004E-2</v>
      </c>
      <c r="E7" s="11">
        <v>6.2800000000000009E-2</v>
      </c>
    </row>
    <row r="8" spans="1:6" x14ac:dyDescent="0.25">
      <c r="A8" s="1"/>
      <c r="B8" s="13" t="s">
        <v>5</v>
      </c>
      <c r="C8" s="1">
        <v>7</v>
      </c>
      <c r="D8" s="11">
        <v>6.1678571428571437E-2</v>
      </c>
      <c r="E8" s="11">
        <v>0.43175000000000008</v>
      </c>
    </row>
    <row r="9" spans="1:6" x14ac:dyDescent="0.25">
      <c r="A9" s="1"/>
      <c r="B9" s="13" t="s">
        <v>6</v>
      </c>
      <c r="C9" s="1">
        <v>0</v>
      </c>
      <c r="D9" s="11">
        <v>0</v>
      </c>
      <c r="E9" s="11">
        <v>0</v>
      </c>
    </row>
    <row r="10" spans="1:6" x14ac:dyDescent="0.25">
      <c r="A10" s="1"/>
      <c r="B10" s="13" t="s">
        <v>7</v>
      </c>
      <c r="C10" s="1">
        <v>0</v>
      </c>
      <c r="D10" s="11">
        <v>0</v>
      </c>
      <c r="E10" s="11">
        <v>0</v>
      </c>
    </row>
    <row r="11" spans="1:6" x14ac:dyDescent="0.25">
      <c r="A11" s="1"/>
      <c r="B11" s="13" t="s">
        <v>8</v>
      </c>
      <c r="C11" s="1">
        <v>0</v>
      </c>
      <c r="D11" s="11">
        <v>0</v>
      </c>
      <c r="E11" s="11">
        <v>0</v>
      </c>
    </row>
    <row r="12" spans="1:6" x14ac:dyDescent="0.25">
      <c r="A12" s="1"/>
      <c r="B12" s="17" t="s">
        <v>16</v>
      </c>
      <c r="C12" s="2">
        <f>SUM(C13:C17)</f>
        <v>22</v>
      </c>
      <c r="D12" s="9">
        <f>AVERAGE(D13:D17)</f>
        <v>0.17093626602564105</v>
      </c>
      <c r="E12" s="9">
        <f>SUM(E13:E17)</f>
        <v>4.032937500000001</v>
      </c>
    </row>
    <row r="13" spans="1:6" x14ac:dyDescent="0.25">
      <c r="A13" s="1"/>
      <c r="B13" s="13" t="s">
        <v>33</v>
      </c>
      <c r="C13" s="1">
        <v>4</v>
      </c>
      <c r="D13" s="11">
        <v>0.12216562500000003</v>
      </c>
      <c r="E13" s="11">
        <v>0.48866250000000011</v>
      </c>
    </row>
    <row r="14" spans="1:6" x14ac:dyDescent="0.25">
      <c r="A14" s="1"/>
      <c r="B14" s="13" t="s">
        <v>34</v>
      </c>
      <c r="C14" s="1">
        <v>13</v>
      </c>
      <c r="D14" s="11">
        <v>0.18039903846153849</v>
      </c>
      <c r="E14" s="11">
        <v>2.3451875000000002</v>
      </c>
    </row>
    <row r="15" spans="1:6" x14ac:dyDescent="0.25">
      <c r="A15" s="1"/>
      <c r="B15" s="13" t="s">
        <v>35</v>
      </c>
      <c r="C15" s="1">
        <v>0</v>
      </c>
      <c r="D15" s="11">
        <v>0</v>
      </c>
      <c r="E15" s="11">
        <v>0</v>
      </c>
      <c r="F15" s="3"/>
    </row>
    <row r="16" spans="1:6" x14ac:dyDescent="0.25">
      <c r="A16" s="1"/>
      <c r="B16" s="13" t="s">
        <v>36</v>
      </c>
      <c r="C16" s="1">
        <v>3</v>
      </c>
      <c r="D16" s="11">
        <v>9.4854166666666684E-2</v>
      </c>
      <c r="E16" s="11">
        <v>0.28456250000000005</v>
      </c>
    </row>
    <row r="17" spans="1:5" x14ac:dyDescent="0.25">
      <c r="A17" s="1"/>
      <c r="B17" s="13" t="s">
        <v>37</v>
      </c>
      <c r="C17" s="1">
        <v>2</v>
      </c>
      <c r="D17" s="11">
        <v>0.45726250000000002</v>
      </c>
      <c r="E17" s="11">
        <v>0.91452500000000003</v>
      </c>
    </row>
    <row r="18" spans="1:5" x14ac:dyDescent="0.25">
      <c r="A18" s="1"/>
      <c r="B18" s="17" t="s">
        <v>9</v>
      </c>
      <c r="C18" s="2">
        <f>SUM(C19:C23)</f>
        <v>11</v>
      </c>
      <c r="D18" s="9">
        <f>AVERAGE(D19:D23)</f>
        <v>0.20570270833333332</v>
      </c>
      <c r="E18" s="9">
        <f>SUM(E19:E23)</f>
        <v>2.5748000000000002</v>
      </c>
    </row>
    <row r="19" spans="1:5" x14ac:dyDescent="0.25">
      <c r="A19" s="1"/>
      <c r="B19" s="13" t="s">
        <v>10</v>
      </c>
      <c r="C19" s="1">
        <v>1</v>
      </c>
      <c r="D19" s="11">
        <v>4.9062500000000002E-2</v>
      </c>
      <c r="E19" s="11">
        <v>4.9062500000000002E-2</v>
      </c>
    </row>
    <row r="20" spans="1:5" x14ac:dyDescent="0.25">
      <c r="A20" s="1"/>
      <c r="B20" s="13" t="s">
        <v>11</v>
      </c>
      <c r="C20" s="1">
        <v>2</v>
      </c>
      <c r="D20" s="11">
        <v>0.54361250000000005</v>
      </c>
      <c r="E20" s="11">
        <v>1.0872250000000001</v>
      </c>
    </row>
    <row r="21" spans="1:5" x14ac:dyDescent="0.25">
      <c r="A21" s="1"/>
      <c r="B21" s="13" t="s">
        <v>12</v>
      </c>
      <c r="C21" s="1">
        <v>4</v>
      </c>
      <c r="D21" s="11">
        <v>0.16632187500000001</v>
      </c>
      <c r="E21" s="11">
        <v>0.66528750000000003</v>
      </c>
    </row>
    <row r="22" spans="1:5" x14ac:dyDescent="0.25">
      <c r="A22" s="1"/>
      <c r="B22" s="13" t="s">
        <v>13</v>
      </c>
      <c r="C22" s="1">
        <v>3</v>
      </c>
      <c r="D22" s="11">
        <v>0.25185416666666666</v>
      </c>
      <c r="E22" s="11">
        <v>0.75556250000000003</v>
      </c>
    </row>
    <row r="23" spans="1:5" x14ac:dyDescent="0.25">
      <c r="A23" s="1"/>
      <c r="B23" s="13" t="s">
        <v>14</v>
      </c>
      <c r="C23" s="1">
        <v>1</v>
      </c>
      <c r="D23" s="11">
        <v>1.7662500000000001E-2</v>
      </c>
      <c r="E23" s="11">
        <v>1.7662500000000001E-2</v>
      </c>
    </row>
    <row r="24" spans="1:5" x14ac:dyDescent="0.25">
      <c r="A24" s="1"/>
      <c r="B24" s="16" t="s">
        <v>15</v>
      </c>
      <c r="C24" s="6"/>
      <c r="D24" s="7"/>
      <c r="E24" s="7"/>
    </row>
    <row r="25" spans="1:5" x14ac:dyDescent="0.25">
      <c r="A25" s="1"/>
      <c r="B25" s="17" t="s">
        <v>16</v>
      </c>
      <c r="C25" s="2">
        <f>SUM(C26:C30)</f>
        <v>8</v>
      </c>
      <c r="D25" s="9">
        <f>AVERAGE(D26:D30)</f>
        <v>0.14679500000000001</v>
      </c>
      <c r="E25" s="9">
        <f>SUM(E26:E30)</f>
        <v>2.6336750000000002</v>
      </c>
    </row>
    <row r="26" spans="1:5" x14ac:dyDescent="0.25">
      <c r="A26" s="1"/>
      <c r="B26" s="13" t="s">
        <v>17</v>
      </c>
      <c r="C26" s="1">
        <v>2</v>
      </c>
      <c r="D26" s="11">
        <v>0.12265625000000001</v>
      </c>
      <c r="E26" s="11">
        <v>0.24531250000000002</v>
      </c>
    </row>
    <row r="27" spans="1:5" x14ac:dyDescent="0.25">
      <c r="A27" s="1"/>
      <c r="B27" s="13" t="s">
        <v>18</v>
      </c>
      <c r="C27" s="1">
        <v>0</v>
      </c>
      <c r="D27" s="11">
        <v>0</v>
      </c>
      <c r="E27" s="11">
        <v>0</v>
      </c>
    </row>
    <row r="28" spans="1:5" x14ac:dyDescent="0.25">
      <c r="A28" s="1"/>
      <c r="B28" s="13" t="s">
        <v>19</v>
      </c>
      <c r="C28" s="1">
        <v>2</v>
      </c>
      <c r="D28" s="11">
        <v>2.8456250000000002E-2</v>
      </c>
      <c r="E28" s="11">
        <v>5.6912500000000005E-2</v>
      </c>
    </row>
    <row r="29" spans="1:5" x14ac:dyDescent="0.25">
      <c r="A29" s="1"/>
      <c r="B29" s="13" t="s">
        <v>20</v>
      </c>
      <c r="C29" s="1">
        <v>4</v>
      </c>
      <c r="D29" s="11">
        <v>0.58286250000000006</v>
      </c>
      <c r="E29" s="11">
        <v>2.3314500000000002</v>
      </c>
    </row>
    <row r="30" spans="1:5" x14ac:dyDescent="0.25">
      <c r="A30" s="1"/>
      <c r="B30" s="13" t="s">
        <v>21</v>
      </c>
      <c r="C30" s="1">
        <v>0</v>
      </c>
      <c r="D30" s="11">
        <v>0</v>
      </c>
      <c r="E30" s="11">
        <v>0</v>
      </c>
    </row>
    <row r="31" spans="1:5" x14ac:dyDescent="0.25">
      <c r="A31" s="1"/>
      <c r="B31" s="17" t="s">
        <v>38</v>
      </c>
      <c r="C31" s="2">
        <v>8</v>
      </c>
      <c r="D31" s="9">
        <f>AVERAGE(D32:D36)</f>
        <v>9.9956666666666666E-2</v>
      </c>
      <c r="E31" s="9">
        <f>SUM(E32:E36)</f>
        <v>1.3227250000000002</v>
      </c>
    </row>
    <row r="32" spans="1:5" x14ac:dyDescent="0.25">
      <c r="A32" s="1"/>
      <c r="B32" s="13" t="s">
        <v>22</v>
      </c>
      <c r="C32" s="1">
        <v>0</v>
      </c>
      <c r="D32" s="11">
        <v>0</v>
      </c>
      <c r="E32" s="11">
        <v>0</v>
      </c>
    </row>
    <row r="33" spans="1:5" x14ac:dyDescent="0.25">
      <c r="A33" s="1"/>
      <c r="B33" s="13" t="s">
        <v>23</v>
      </c>
      <c r="C33" s="1">
        <v>2</v>
      </c>
      <c r="D33" s="11">
        <v>0.176625</v>
      </c>
      <c r="E33" s="11">
        <v>0.35325000000000001</v>
      </c>
    </row>
    <row r="34" spans="1:5" x14ac:dyDescent="0.25">
      <c r="A34" s="1"/>
      <c r="B34" s="13" t="s">
        <v>24</v>
      </c>
      <c r="C34" s="1">
        <v>3</v>
      </c>
      <c r="D34" s="11">
        <v>0.1393375</v>
      </c>
      <c r="E34" s="11">
        <v>0.41801250000000001</v>
      </c>
    </row>
    <row r="35" spans="1:5" x14ac:dyDescent="0.25">
      <c r="A35" s="1"/>
      <c r="B35" s="13" t="s">
        <v>25</v>
      </c>
      <c r="C35" s="1">
        <v>3</v>
      </c>
      <c r="D35" s="11">
        <v>0.18382083333333335</v>
      </c>
      <c r="E35" s="11">
        <v>0.55146250000000008</v>
      </c>
    </row>
    <row r="36" spans="1:5" x14ac:dyDescent="0.25">
      <c r="A36" s="1"/>
      <c r="B36" s="13" t="s">
        <v>26</v>
      </c>
      <c r="C36" s="1">
        <v>0</v>
      </c>
      <c r="D36" s="11">
        <v>0</v>
      </c>
      <c r="E36" s="11">
        <v>0</v>
      </c>
    </row>
    <row r="37" spans="1:5" x14ac:dyDescent="0.25">
      <c r="A37" s="1"/>
      <c r="B37" s="17" t="s">
        <v>9</v>
      </c>
      <c r="C37" s="2">
        <v>3</v>
      </c>
      <c r="D37" s="9">
        <f>AVERAGE(D38:D42)</f>
        <v>5.9660000000000005E-2</v>
      </c>
      <c r="E37" s="9">
        <v>0.40034999999999998</v>
      </c>
    </row>
    <row r="38" spans="1:5" x14ac:dyDescent="0.25">
      <c r="A38" s="1"/>
      <c r="B38" s="13" t="s">
        <v>27</v>
      </c>
      <c r="C38" s="1">
        <v>0</v>
      </c>
      <c r="D38" s="11">
        <v>0</v>
      </c>
      <c r="E38" s="11">
        <v>0</v>
      </c>
    </row>
    <row r="39" spans="1:5" x14ac:dyDescent="0.25">
      <c r="A39" s="1"/>
      <c r="B39" s="13" t="s">
        <v>39</v>
      </c>
      <c r="C39" s="1">
        <v>1</v>
      </c>
      <c r="D39" s="11">
        <v>0.19625000000000001</v>
      </c>
      <c r="E39" s="11">
        <v>0.19625000000000001</v>
      </c>
    </row>
    <row r="40" spans="1:5" x14ac:dyDescent="0.25">
      <c r="A40" s="1"/>
      <c r="B40" s="13" t="s">
        <v>28</v>
      </c>
      <c r="C40" s="1">
        <v>2</v>
      </c>
      <c r="D40" s="11">
        <v>0.10205</v>
      </c>
      <c r="E40" s="11">
        <v>0.2041</v>
      </c>
    </row>
    <row r="41" spans="1:5" x14ac:dyDescent="0.25">
      <c r="A41" s="1"/>
      <c r="B41" s="13" t="s">
        <v>29</v>
      </c>
      <c r="C41" s="1">
        <v>0</v>
      </c>
      <c r="D41" s="11">
        <v>0</v>
      </c>
      <c r="E41" s="11">
        <v>0</v>
      </c>
    </row>
    <row r="42" spans="1:5" x14ac:dyDescent="0.25">
      <c r="A42" s="1"/>
      <c r="B42" s="13" t="s">
        <v>30</v>
      </c>
      <c r="C42" s="1">
        <v>0</v>
      </c>
      <c r="D42" s="11">
        <v>0</v>
      </c>
      <c r="E42" s="11">
        <v>0</v>
      </c>
    </row>
    <row r="43" spans="1:5" x14ac:dyDescent="0.25">
      <c r="A43" s="1"/>
    </row>
    <row r="44" spans="1:5" x14ac:dyDescent="0.25">
      <c r="A44" s="1"/>
    </row>
    <row r="45" spans="1:5" x14ac:dyDescent="0.25">
      <c r="A45" s="1"/>
    </row>
    <row r="46" spans="1:5" x14ac:dyDescent="0.25">
      <c r="A46" s="1"/>
    </row>
    <row r="47" spans="1:5" x14ac:dyDescent="0.25">
      <c r="A47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6A34-0A31-4DE1-AC36-78424E591367}">
  <dimension ref="B2:E25"/>
  <sheetViews>
    <sheetView tabSelected="1" workbookViewId="0"/>
  </sheetViews>
  <sheetFormatPr defaultRowHeight="15" x14ac:dyDescent="0.25"/>
  <cols>
    <col min="2" max="2" width="11.5703125" bestFit="1" customWidth="1"/>
    <col min="3" max="3" width="26.140625" customWidth="1"/>
    <col min="4" max="4" width="11.28515625" customWidth="1"/>
    <col min="5" max="5" width="11.7109375" bestFit="1" customWidth="1"/>
  </cols>
  <sheetData>
    <row r="2" spans="2:5" x14ac:dyDescent="0.25">
      <c r="B2" s="2" t="s">
        <v>52</v>
      </c>
    </row>
    <row r="3" spans="2:5" x14ac:dyDescent="0.25">
      <c r="B3" s="2"/>
    </row>
    <row r="4" spans="2:5" x14ac:dyDescent="0.25">
      <c r="C4" s="44" t="s">
        <v>40</v>
      </c>
      <c r="D4" s="44"/>
      <c r="E4" s="44"/>
    </row>
    <row r="5" spans="2:5" x14ac:dyDescent="0.25">
      <c r="B5" s="38"/>
      <c r="C5" s="39" t="s">
        <v>49</v>
      </c>
      <c r="D5" s="40" t="s">
        <v>50</v>
      </c>
      <c r="E5" s="40" t="s">
        <v>51</v>
      </c>
    </row>
    <row r="6" spans="2:5" x14ac:dyDescent="0.25">
      <c r="B6" s="16" t="s">
        <v>31</v>
      </c>
      <c r="C6" s="6"/>
      <c r="D6" s="7"/>
      <c r="E6" s="7"/>
    </row>
    <row r="7" spans="2:5" x14ac:dyDescent="0.25">
      <c r="B7" s="17" t="s">
        <v>38</v>
      </c>
      <c r="C7" s="35">
        <f>SUM(C8:C12)</f>
        <v>49</v>
      </c>
      <c r="D7" s="35">
        <f t="shared" ref="D7:E7" si="0">SUM(D8:D12)</f>
        <v>71</v>
      </c>
      <c r="E7" s="35">
        <f t="shared" si="0"/>
        <v>0</v>
      </c>
    </row>
    <row r="8" spans="2:5" x14ac:dyDescent="0.25">
      <c r="B8" s="13" t="s">
        <v>4</v>
      </c>
      <c r="C8" s="36">
        <v>8</v>
      </c>
      <c r="D8" s="36">
        <v>11</v>
      </c>
      <c r="E8" s="36">
        <v>0</v>
      </c>
    </row>
    <row r="9" spans="2:5" x14ac:dyDescent="0.25">
      <c r="B9" s="13" t="s">
        <v>5</v>
      </c>
      <c r="C9" s="36">
        <v>11</v>
      </c>
      <c r="D9" s="36">
        <v>12</v>
      </c>
      <c r="E9" s="36">
        <v>0</v>
      </c>
    </row>
    <row r="10" spans="2:5" x14ac:dyDescent="0.25">
      <c r="B10" s="13" t="s">
        <v>6</v>
      </c>
      <c r="C10" s="36">
        <v>10</v>
      </c>
      <c r="D10" s="36">
        <v>18</v>
      </c>
      <c r="E10" s="36">
        <v>0</v>
      </c>
    </row>
    <row r="11" spans="2:5" x14ac:dyDescent="0.25">
      <c r="B11" s="13" t="s">
        <v>7</v>
      </c>
      <c r="C11" s="36">
        <v>8</v>
      </c>
      <c r="D11" s="36">
        <v>14</v>
      </c>
      <c r="E11" s="36">
        <v>0</v>
      </c>
    </row>
    <row r="12" spans="2:5" x14ac:dyDescent="0.25">
      <c r="B12" s="13" t="s">
        <v>8</v>
      </c>
      <c r="C12" s="36">
        <v>12</v>
      </c>
      <c r="D12" s="36">
        <v>16</v>
      </c>
      <c r="E12" s="36">
        <v>0</v>
      </c>
    </row>
    <row r="13" spans="2:5" x14ac:dyDescent="0.25">
      <c r="B13" s="17" t="s">
        <v>16</v>
      </c>
      <c r="C13" s="35">
        <f>SUM(C14:C18)</f>
        <v>9</v>
      </c>
      <c r="D13" s="35">
        <f t="shared" ref="D13:E13" si="1">SUM(D14:D18)</f>
        <v>6</v>
      </c>
      <c r="E13" s="35">
        <f t="shared" si="1"/>
        <v>0</v>
      </c>
    </row>
    <row r="14" spans="2:5" x14ac:dyDescent="0.25">
      <c r="B14" s="13" t="s">
        <v>33</v>
      </c>
      <c r="C14" s="36">
        <v>1</v>
      </c>
      <c r="D14" s="36">
        <v>0</v>
      </c>
      <c r="E14" s="36">
        <v>0</v>
      </c>
    </row>
    <row r="15" spans="2:5" x14ac:dyDescent="0.25">
      <c r="B15" s="13" t="s">
        <v>34</v>
      </c>
      <c r="C15" s="36">
        <v>8</v>
      </c>
      <c r="D15" s="36">
        <v>6</v>
      </c>
      <c r="E15" s="36">
        <v>0</v>
      </c>
    </row>
    <row r="16" spans="2:5" x14ac:dyDescent="0.25">
      <c r="B16" s="13" t="s">
        <v>35</v>
      </c>
      <c r="C16" s="36">
        <v>0</v>
      </c>
      <c r="D16" s="36">
        <v>0</v>
      </c>
      <c r="E16" s="36">
        <v>0</v>
      </c>
    </row>
    <row r="17" spans="2:5" x14ac:dyDescent="0.25">
      <c r="B17" s="13" t="s">
        <v>36</v>
      </c>
      <c r="C17" s="36">
        <v>0</v>
      </c>
      <c r="D17" s="36">
        <v>0</v>
      </c>
      <c r="E17" s="36">
        <v>0</v>
      </c>
    </row>
    <row r="18" spans="2:5" x14ac:dyDescent="0.25">
      <c r="B18" s="13" t="s">
        <v>37</v>
      </c>
      <c r="C18" s="36">
        <v>0</v>
      </c>
      <c r="D18" s="36">
        <v>0</v>
      </c>
      <c r="E18" s="36">
        <v>0</v>
      </c>
    </row>
    <row r="19" spans="2:5" x14ac:dyDescent="0.25">
      <c r="B19" s="16" t="s">
        <v>15</v>
      </c>
      <c r="C19" s="37"/>
      <c r="D19" s="37"/>
      <c r="E19" s="37"/>
    </row>
    <row r="20" spans="2:5" x14ac:dyDescent="0.25">
      <c r="B20" s="17" t="s">
        <v>16</v>
      </c>
      <c r="C20" s="35">
        <f>SUM(C21:C25)</f>
        <v>11</v>
      </c>
      <c r="D20" s="35">
        <f t="shared" ref="D20:E20" si="2">SUM(D21:D25)</f>
        <v>5</v>
      </c>
      <c r="E20" s="35">
        <f t="shared" si="2"/>
        <v>0</v>
      </c>
    </row>
    <row r="21" spans="2:5" x14ac:dyDescent="0.25">
      <c r="B21" s="13" t="s">
        <v>22</v>
      </c>
      <c r="C21" s="36">
        <v>2</v>
      </c>
      <c r="D21" s="36">
        <v>0</v>
      </c>
      <c r="E21" s="36">
        <v>0</v>
      </c>
    </row>
    <row r="22" spans="2:5" x14ac:dyDescent="0.25">
      <c r="B22" s="13" t="s">
        <v>23</v>
      </c>
      <c r="C22" s="36">
        <v>1</v>
      </c>
      <c r="D22" s="36">
        <v>2</v>
      </c>
      <c r="E22" s="36">
        <v>0</v>
      </c>
    </row>
    <row r="23" spans="2:5" x14ac:dyDescent="0.25">
      <c r="B23" s="13" t="s">
        <v>24</v>
      </c>
      <c r="C23" s="36">
        <v>1</v>
      </c>
      <c r="D23" s="36">
        <v>2</v>
      </c>
      <c r="E23" s="36">
        <v>0</v>
      </c>
    </row>
    <row r="24" spans="2:5" x14ac:dyDescent="0.25">
      <c r="B24" s="13" t="s">
        <v>25</v>
      </c>
      <c r="C24" s="36">
        <v>5</v>
      </c>
      <c r="D24" s="36">
        <v>0</v>
      </c>
      <c r="E24" s="36">
        <v>0</v>
      </c>
    </row>
    <row r="25" spans="2:5" x14ac:dyDescent="0.25">
      <c r="B25" s="13" t="s">
        <v>26</v>
      </c>
      <c r="C25" s="36">
        <v>2</v>
      </c>
      <c r="D25" s="36">
        <v>1</v>
      </c>
      <c r="E25" s="36">
        <v>0</v>
      </c>
    </row>
  </sheetData>
  <mergeCells count="1"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1. Colonic lesions</vt:lpstr>
      <vt:lpstr>2. Small intestinal lesions</vt:lpstr>
      <vt:lpstr>3. Histopathology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Arnesen</dc:creator>
  <cp:lastModifiedBy>Henriette Arnesen</cp:lastModifiedBy>
  <dcterms:created xsi:type="dcterms:W3CDTF">2020-10-26T11:26:46Z</dcterms:created>
  <dcterms:modified xsi:type="dcterms:W3CDTF">2021-01-29T09:36:17Z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iteId">
    <vt:lpwstr>eec01f8e-737f-43e3-9ed5-f8a59913bd82</vt:lpwstr>
  </property>
  <property fmtid="{D5CDD505-2E9C-101B-9397-08002B2CF9AE}" pid="4" name="MSIP_Label_d0484126-3486-41a9-802e-7f1e2277276c_Owner">
    <vt:lpwstr>henriette.arnesen@nmbu.no</vt:lpwstr>
  </property>
  <property fmtid="{D5CDD505-2E9C-101B-9397-08002B2CF9AE}" pid="5" name="MSIP_Label_d0484126-3486-41a9-802e-7f1e2277276c_SetDate">
    <vt:lpwstr>2020-10-26T11:26:57.3621008Z</vt:lpwstr>
  </property>
  <property fmtid="{D5CDD505-2E9C-101B-9397-08002B2CF9AE}" pid="6" name="MSIP_Label_d0484126-3486-41a9-802e-7f1e2277276c_Name">
    <vt:lpwstr>Internal</vt:lpwstr>
  </property>
  <property fmtid="{D5CDD505-2E9C-101B-9397-08002B2CF9AE}" pid="7" name="MSIP_Label_d0484126-3486-41a9-802e-7f1e2277276c_Application">
    <vt:lpwstr>Microsoft Azure Information Protection</vt:lpwstr>
  </property>
  <property fmtid="{D5CDD505-2E9C-101B-9397-08002B2CF9AE}" pid="8" name="MSIP_Label_d0484126-3486-41a9-802e-7f1e2277276c_ActionId">
    <vt:lpwstr>d20d81f4-db29-4d36-9c05-29b51a0e32f1</vt:lpwstr>
  </property>
  <property fmtid="{D5CDD505-2E9C-101B-9397-08002B2CF9AE}" pid="9" name="MSIP_Label_d0484126-3486-41a9-802e-7f1e2277276c_Extended_MSFT_Method">
    <vt:lpwstr>Automatic</vt:lpwstr>
  </property>
  <property fmtid="{D5CDD505-2E9C-101B-9397-08002B2CF9AE}" pid="10" name="Sensitivity">
    <vt:lpwstr>Internal</vt:lpwstr>
  </property>
</Properties>
</file>