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vicgov-my.sharepoint.com/personal/conrad_trollip_agriculture_vic_gov_au/Documents/Writing/Chapter2_EstablishingDatabase/IMA_Fungus_Manuscript/"/>
    </mc:Choice>
  </mc:AlternateContent>
  <xr:revisionPtr revIDLastSave="128" documentId="8_{239E64B2-3FAB-49BD-A022-E1007F74864A}" xr6:coauthVersionLast="45" xr6:coauthVersionMax="45" xr10:uidLastSave="{5092E682-BEEE-4451-A604-B38A49E5476F}"/>
  <bookViews>
    <workbookView xWindow="-120" yWindow="-120" windowWidth="29040" windowHeight="17790" xr2:uid="{C18F6DE3-28C8-4C80-9008-94A3CE6A78CB}"/>
  </bookViews>
  <sheets>
    <sheet name="TableS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O19" i="1" l="1"/>
  <c r="AN19" i="1"/>
  <c r="AM19" i="1"/>
  <c r="AL19" i="1"/>
  <c r="AK19" i="1"/>
  <c r="AJ19" i="1"/>
  <c r="AI19" i="1"/>
  <c r="AH19" i="1"/>
  <c r="AG19" i="1"/>
  <c r="AF19" i="1"/>
  <c r="AE19" i="1"/>
  <c r="AD19" i="1"/>
  <c r="AC19" i="1"/>
  <c r="AB19" i="1"/>
  <c r="AA19" i="1"/>
  <c r="Z19" i="1"/>
  <c r="Y19" i="1"/>
  <c r="X19" i="1"/>
  <c r="W19" i="1"/>
  <c r="V19" i="1"/>
  <c r="U19" i="1"/>
  <c r="T19" i="1"/>
  <c r="S19" i="1"/>
  <c r="R19" i="1"/>
  <c r="Q19" i="1"/>
  <c r="P19" i="1"/>
  <c r="O19" i="1"/>
  <c r="N19" i="1"/>
  <c r="M19" i="1"/>
  <c r="L19" i="1"/>
  <c r="K19" i="1"/>
  <c r="J19" i="1"/>
  <c r="I19" i="1"/>
  <c r="H19" i="1"/>
  <c r="G19" i="1"/>
  <c r="F19" i="1"/>
  <c r="E19" i="1"/>
  <c r="D19" i="1"/>
  <c r="C19" i="1"/>
  <c r="B19" i="1"/>
</calcChain>
</file>

<file path=xl/sharedStrings.xml><?xml version="1.0" encoding="utf-8"?>
<sst xmlns="http://schemas.openxmlformats.org/spreadsheetml/2006/main" count="361" uniqueCount="307">
  <si>
    <t>Ceratocystiopsis</t>
  </si>
  <si>
    <t>Graphilbum</t>
  </si>
  <si>
    <t>Leptographium s. l.</t>
  </si>
  <si>
    <t>Ophiostoma s. l.</t>
  </si>
  <si>
    <t>Raffaelea</t>
  </si>
  <si>
    <t>Sporothrix</t>
  </si>
  <si>
    <t>Graphium</t>
  </si>
  <si>
    <t>Species/Taxon</t>
  </si>
  <si>
    <r>
      <t xml:space="preserve">Ceratocystiopsis </t>
    </r>
    <r>
      <rPr>
        <b/>
        <sz val="10"/>
        <color theme="1"/>
        <rFont val="Calibri"/>
        <family val="2"/>
        <scheme val="minor"/>
      </rPr>
      <t>sp.</t>
    </r>
  </si>
  <si>
    <t>Cop. brevicomi</t>
  </si>
  <si>
    <t>Cop. minuta</t>
  </si>
  <si>
    <t>G. fragrans</t>
  </si>
  <si>
    <t>Gro. huntii</t>
  </si>
  <si>
    <t>Gro. radiaticola</t>
  </si>
  <si>
    <t>Gro. clavigera</t>
  </si>
  <si>
    <t>Gro. galeiformis</t>
  </si>
  <si>
    <t>Gro. penicillata</t>
  </si>
  <si>
    <t>L. lundbergii</t>
  </si>
  <si>
    <t>L. procerum</t>
  </si>
  <si>
    <t>O. fasciatum</t>
  </si>
  <si>
    <t>O. ips</t>
  </si>
  <si>
    <t>O. pallidulum</t>
  </si>
  <si>
    <t>O. piceae</t>
  </si>
  <si>
    <t>O. novo-ulmi</t>
  </si>
  <si>
    <t>Raff. ambrosiae</t>
  </si>
  <si>
    <t>Raff. albimanens</t>
  </si>
  <si>
    <t>Raff. arxii</t>
  </si>
  <si>
    <t>Raff. lauricola</t>
  </si>
  <si>
    <t>Raff. sulphurea</t>
  </si>
  <si>
    <t>Raff. quercus-mongolicae</t>
  </si>
  <si>
    <t>Raff. quercivora</t>
  </si>
  <si>
    <t>S. euskadiensis</t>
  </si>
  <si>
    <t>S. pseudoabietina</t>
  </si>
  <si>
    <t>S. brasiliensis</t>
  </si>
  <si>
    <t>S. globosa</t>
  </si>
  <si>
    <t>S. insectorum</t>
  </si>
  <si>
    <t>S. pallida</t>
  </si>
  <si>
    <t>S. phasma</t>
  </si>
  <si>
    <t>S. schenkii</t>
  </si>
  <si>
    <t>Taxon 1</t>
  </si>
  <si>
    <t>Taxon 2</t>
  </si>
  <si>
    <t>Taxon 3</t>
  </si>
  <si>
    <t>Taxon 4</t>
  </si>
  <si>
    <t>Taxon 5</t>
  </si>
  <si>
    <t>Taxon 6</t>
  </si>
  <si>
    <t>Taxon 7</t>
  </si>
  <si>
    <t>Taxon 8</t>
  </si>
  <si>
    <t>Taxon 9</t>
  </si>
  <si>
    <t>Taxon 10</t>
  </si>
  <si>
    <t>Taxon 11</t>
  </si>
  <si>
    <t>Taxon 12</t>
  </si>
  <si>
    <t>Taxon 13</t>
  </si>
  <si>
    <t>Taxon 14</t>
  </si>
  <si>
    <t>Taxon 15</t>
  </si>
  <si>
    <t>Sequenced strain</t>
  </si>
  <si>
    <t>VPRI43766</t>
  </si>
  <si>
    <t>CBS 137839</t>
  </si>
  <si>
    <t>CBS 138717</t>
  </si>
  <si>
    <t>VPRI43528</t>
  </si>
  <si>
    <t>VPRI43762</t>
  </si>
  <si>
    <t>VPRI43763</t>
  </si>
  <si>
    <t>CBS 138720</t>
  </si>
  <si>
    <t>VPRI43530</t>
  </si>
  <si>
    <t>VPRI43523</t>
  </si>
  <si>
    <t>kw1407</t>
  </si>
  <si>
    <t>CBS 115711</t>
  </si>
  <si>
    <t>CBS134055</t>
  </si>
  <si>
    <t>CBS138716</t>
  </si>
  <si>
    <t>CMW34542</t>
  </si>
  <si>
    <t>VPRI43764</t>
  </si>
  <si>
    <t>VPRI43845</t>
  </si>
  <si>
    <t>VPRI43529</t>
  </si>
  <si>
    <t>VPRI43846</t>
  </si>
  <si>
    <t>CBS 138721</t>
  </si>
  <si>
    <t>UAMH11346</t>
  </si>
  <si>
    <t>H327</t>
  </si>
  <si>
    <t>VPRI43720</t>
  </si>
  <si>
    <t>CBS185.64</t>
  </si>
  <si>
    <t>CBS271.70</t>
  </si>
  <si>
    <t>CBS 273.70</t>
  </si>
  <si>
    <t>RL570</t>
  </si>
  <si>
    <t>CBS 380.68</t>
  </si>
  <si>
    <t>RL272</t>
  </si>
  <si>
    <t>KACC44405</t>
  </si>
  <si>
    <t>CBS122982</t>
  </si>
  <si>
    <t>VPRI43754</t>
  </si>
  <si>
    <t>VPRI43755</t>
  </si>
  <si>
    <t>VPRI43531</t>
  </si>
  <si>
    <t>CBS120340</t>
  </si>
  <si>
    <t>RCEF264</t>
  </si>
  <si>
    <t>SPA8</t>
  </si>
  <si>
    <t>CBS119721</t>
  </si>
  <si>
    <t>1099-18</t>
  </si>
  <si>
    <t>VPRI43844</t>
  </si>
  <si>
    <t> PCDN00000000.1</t>
  </si>
  <si>
    <t>LZPB00000000.1</t>
  </si>
  <si>
    <t>LLKO00000000.1</t>
  </si>
  <si>
    <t>ACXQ00000000.2</t>
  </si>
  <si>
    <t>RQWE00000000.1</t>
  </si>
  <si>
    <t>PCDK00000000.1</t>
  </si>
  <si>
    <t>LDEF00000000.1</t>
  </si>
  <si>
    <t>JRUC00000000.1</t>
  </si>
  <si>
    <t>NTMB00000000.1</t>
  </si>
  <si>
    <t>AQHS00000000.1</t>
  </si>
  <si>
    <t>AMZD00000000.1</t>
  </si>
  <si>
    <t>PCDI00000000.1</t>
  </si>
  <si>
    <t>PCDJ00000000.1</t>
  </si>
  <si>
    <t>PCDH00000000.1</t>
  </si>
  <si>
    <t>PCDG00000000.1</t>
  </si>
  <si>
    <t>PCDD00000000.1</t>
  </si>
  <si>
    <t>PCDF00000000.1</t>
  </si>
  <si>
    <t>NIPS00000000.1</t>
  </si>
  <si>
    <t>PCDE00000000.1</t>
  </si>
  <si>
    <t>AWTV00000000.1</t>
  </si>
  <si>
    <t>LVYW00000000.1</t>
  </si>
  <si>
    <t xml:space="preserve"> AZHD00000000.1</t>
  </si>
  <si>
    <t xml:space="preserve"> JNEX00000000.2</t>
  </si>
  <si>
    <t xml:space="preserve"> WJIH00000000.1</t>
  </si>
  <si>
    <t xml:space="preserve"> AXCR00000000.1</t>
  </si>
  <si>
    <t>Reference:</t>
  </si>
  <si>
    <t>Van der Pool et al. 2018</t>
  </si>
  <si>
    <t>Wingfield et al. 2016</t>
  </si>
  <si>
    <t>DiGuistini et al. 2011</t>
  </si>
  <si>
    <t>van der Nest et al. 2014</t>
  </si>
  <si>
    <t>Haridas et al. 2013</t>
  </si>
  <si>
    <t>Forgetta et al. 2013</t>
  </si>
  <si>
    <t>Jeon et al. 2017</t>
  </si>
  <si>
    <t>Huang et al. 2016</t>
  </si>
  <si>
    <t>D'Alessandro et al. 2016</t>
  </si>
  <si>
    <t>Liu et al. 2019</t>
  </si>
  <si>
    <t>Texeira et al. 2015</t>
  </si>
  <si>
    <t>Sequencing platform</t>
  </si>
  <si>
    <t>Illumina Novaseq</t>
  </si>
  <si>
    <t>Illumina Hiseq</t>
  </si>
  <si>
    <t>Sanger; 454; Illumina</t>
  </si>
  <si>
    <t>Illumia Hiseq</t>
  </si>
  <si>
    <t>PacBio</t>
  </si>
  <si>
    <t>Illumina Miseq</t>
  </si>
  <si>
    <t>454 GS-FLX Titanium</t>
  </si>
  <si>
    <t>Illumina</t>
  </si>
  <si>
    <t>Illumina NextSeq, Miseq, Hiseq</t>
  </si>
  <si>
    <t>IonTorrent; Illumina Hiseq</t>
  </si>
  <si>
    <t>Number of scaffolds</t>
  </si>
  <si>
    <t>Longest contig (Mb)</t>
  </si>
  <si>
    <t>398 088</t>
  </si>
  <si>
    <t>999 956</t>
  </si>
  <si>
    <t>1 555 217</t>
  </si>
  <si>
    <t>1 343 814</t>
  </si>
  <si>
    <t>2 664 519</t>
  </si>
  <si>
    <t>1 099 032</t>
  </si>
  <si>
    <t>2 583 828</t>
  </si>
  <si>
    <t>3 558 335</t>
  </si>
  <si>
    <t>330 659</t>
  </si>
  <si>
    <t>4 753 074</t>
  </si>
  <si>
    <t>1 075 689</t>
  </si>
  <si>
    <t>119 371</t>
  </si>
  <si>
    <t>651 020</t>
  </si>
  <si>
    <t>2 360 849</t>
  </si>
  <si>
    <t>1 117 630</t>
  </si>
  <si>
    <t>543 815</t>
  </si>
  <si>
    <t>629 579</t>
  </si>
  <si>
    <t>821 962</t>
  </si>
  <si>
    <t>6 937 932</t>
  </si>
  <si>
    <t>1 965 135</t>
  </si>
  <si>
    <t>6 226 240</t>
  </si>
  <si>
    <t>6 766 186</t>
  </si>
  <si>
    <t>5 555 640</t>
  </si>
  <si>
    <t>4 905 491</t>
  </si>
  <si>
    <t>2 467 951</t>
  </si>
  <si>
    <t>2 392 786</t>
  </si>
  <si>
    <t xml:space="preserve">5 116 797 </t>
  </si>
  <si>
    <t>5 198 139</t>
  </si>
  <si>
    <t>1 881 930</t>
  </si>
  <si>
    <t>1 307 617</t>
  </si>
  <si>
    <t>3 412 636</t>
  </si>
  <si>
    <t>6 764 174</t>
  </si>
  <si>
    <t>6 771 991</t>
  </si>
  <si>
    <t>3 551 027</t>
  </si>
  <si>
    <t>860 569</t>
  </si>
  <si>
    <t>1 213 358</t>
  </si>
  <si>
    <t>6 370 247</t>
  </si>
  <si>
    <t>1 008 604</t>
  </si>
  <si>
    <t>Est. genome size (Mb)</t>
  </si>
  <si>
    <t>N50 (bp)</t>
  </si>
  <si>
    <t>471 680</t>
  </si>
  <si>
    <t>1 466 767</t>
  </si>
  <si>
    <t>64 077</t>
  </si>
  <si>
    <t>323 198</t>
  </si>
  <si>
    <t>601 306</t>
  </si>
  <si>
    <t>298 270</t>
  </si>
  <si>
    <t>974 577</t>
  </si>
  <si>
    <t>343 842</t>
  </si>
  <si>
    <t>883 760</t>
  </si>
  <si>
    <t>1 213 309</t>
  </si>
  <si>
    <t>67 788</t>
  </si>
  <si>
    <t>3 492 433</t>
  </si>
  <si>
    <t>274 600</t>
  </si>
  <si>
    <t>22 548</t>
  </si>
  <si>
    <t>236 362</t>
  </si>
  <si>
    <t>966 108</t>
  </si>
  <si>
    <t>283 044</t>
  </si>
  <si>
    <t>126 120</t>
  </si>
  <si>
    <t>140 614</t>
  </si>
  <si>
    <t>205 066</t>
  </si>
  <si>
    <t>3 669 772</t>
  </si>
  <si>
    <t>416 364</t>
  </si>
  <si>
    <t>3 526 127</t>
  </si>
  <si>
    <t>5 266 749</t>
  </si>
  <si>
    <t>2 198 290</t>
  </si>
  <si>
    <t>2 873 670</t>
  </si>
  <si>
    <t>553 063</t>
  </si>
  <si>
    <t>458 728</t>
  </si>
  <si>
    <t>2 234 633</t>
  </si>
  <si>
    <t>3 691 412</t>
  </si>
  <si>
    <t>790 753</t>
  </si>
  <si>
    <t>398 989</t>
  </si>
  <si>
    <t>1 285 428</t>
  </si>
  <si>
    <t>3 801 380</t>
  </si>
  <si>
    <t>5 350 014</t>
  </si>
  <si>
    <t>1 740 861</t>
  </si>
  <si>
    <t>224 849</t>
  </si>
  <si>
    <t>306 252</t>
  </si>
  <si>
    <t>4 335 207</t>
  </si>
  <si>
    <t>190 968</t>
  </si>
  <si>
    <t>L50</t>
  </si>
  <si>
    <t># N's per 100 kbp</t>
  </si>
  <si>
    <t>GC (%)</t>
  </si>
  <si>
    <t>Avg. coverage depth</t>
  </si>
  <si>
    <t>115*</t>
  </si>
  <si>
    <t>80*</t>
  </si>
  <si>
    <t>64*</t>
  </si>
  <si>
    <t>141*</t>
  </si>
  <si>
    <t>61*</t>
  </si>
  <si>
    <t>94*</t>
  </si>
  <si>
    <t>No. of predicted genes</t>
  </si>
  <si>
    <t>Est. gene density</t>
  </si>
  <si>
    <t>Complete BUSCO (%)</t>
  </si>
  <si>
    <t>Complete BUSCO (n)</t>
  </si>
  <si>
    <t>Complete - single</t>
  </si>
  <si>
    <t>Complete - duplicated</t>
  </si>
  <si>
    <t>Fragmented</t>
  </si>
  <si>
    <t>Missing</t>
  </si>
  <si>
    <t>References:</t>
  </si>
  <si>
    <t>DiGuistini S, Wang Y, Liao NY, Taylor G, Tanguay P, Feau N, Henrissat B, Chan SK, Hesse-Orce U, Alamouti SM (2011) Genome and transcriptome analyses of the mountain pine beetle-fungal symbiont Grosmannia clavigera, a lodgepole pine pathogen. Proceedings of the National Academy of Sciences 108 (6):2504-2509</t>
  </si>
  <si>
    <t>D'Alessandro E, Giosa D, Huang L, Zhang J, Gao W, Brankovics B, Oliveira MME, Scordino F, Passo CL, Criseo G (2016) Draft genome sequence of the dimorphic fungus Sporothrix pallida, a nonpathogenic species belonging to Sporothrix, a genus containing agents of human and feline sporotrichosis. Genome Announcements 4 (2)</t>
  </si>
  <si>
    <t>Forgetta V, Leveque G, Dias J, Grove D, Lyons Jr R, Genik S, Wright C, Singh S, Peterson N, Zianni M (2013) Sequencing of the Dutch elm disease fungus genome using the Roche/454 GS-FLX Titanium System in a comparison of multiple genomics core facilities. Journal of Biomolecular Techniques: JBT 24 (1):39</t>
  </si>
  <si>
    <t>Haridas S, Wang Y, Lim L, Alamouti SM, Jackman S, Docking R, Robertson G, Birol I, Bohlmann J, Breuil C (2013) The genome and transcriptome of the pine saprophyte Ophiostoma piceae, and a comparison with the bark beetle-associated pine pathogen Grosmannia clavigera. BMC genomics 14 (1):373</t>
  </si>
  <si>
    <t>Huang L, Gao W, Giosa D, Criseo G, Zhang J, He T, Huang X, Sun J, Sun Y, Huang J (2016) Whole-genome sequencing and in silico analysis of two strains of Sporothrix globosa. Genome biology and evolution 8 (11):3292-3296</t>
  </si>
  <si>
    <t>Shang Y, Xiao G, Zheng P, Cen K, Zhan S, Wang C (2016) Divergent and convergent evolution of fungal pathogenicity. Genome biology and evolution 8 (5):1374-1387</t>
  </si>
  <si>
    <t>Shang  et al. 2016</t>
  </si>
  <si>
    <t>Vanderpool D, Bracewell RR, McCutcheon JP (2018) Know your farmer: ancient origins and multiple independent domestications of ambrosia beetle fungal cultivars. Molecular Ecology 27 (8):2077-2094</t>
  </si>
  <si>
    <t>Wingfield BD, Ades PK, Al-Naemi FA, Beirn LA, Bihon W, Crouch JA, De Beer ZW, De Vos L, Duong TA, Fields CJ (2015a) Draft genome sequences of Chrysoporthe austroafricana, Diplodia scrobiculata, Fusarium nygamai, Leptographium lundbergii, Limonomyces culmigenus, Stagonosporopsis tanaceti, and Thielaviopsis punctulata. IMA fungus 6 (1):233-248</t>
  </si>
  <si>
    <t>Wingfield BD, Barnes I, De Beer ZW, De Vos L, Duong TA, Kanzi AM, Naidoo K, Nguyen HD, Santana QC, Sayari M (2015b) Draft genome sequences of Ceratocystis eucalypticola, Chrysoporthe cubensis, C. deuterocubensis, Davidsoniella virescens, Fusarium temperatum, Graphilbum fragrans, Penicillium nordicum, and Thielaviopsis musarum. IMA fungus 6 (2):493</t>
  </si>
  <si>
    <t>Wingfield BD, Ambler JM, Coetzee MP, De Beer ZW, Duong TA, Joubert F, Hammerbacher A, McTaggart AR, Naidoo K, Nguyen HD (2016) IMA Genome-F 6. IMA fungus 7 (1):217-227</t>
  </si>
  <si>
    <t>Wingfield BD, Berger DK, Steenkamp ET, Lim H-J, Duong TA, Bluhm BH, De Beer ZW, De Vos L, Fourie G, Naidoo K (2017a) Draft genome of Cercospora zeina, Fusarium pininemorale, Hawksworthiomyces lignivorus, Huntiella decipiens and Ophiostoma ips. IMA fungus 8 (2):385-396</t>
  </si>
  <si>
    <t>Wingfield BD, Liu M, Nguyen HD, Lane FA, Morgan SW, De Vos L, Wilken PM, Duong TA, Aylward J, Coetzee MP (2018) Nine draft genome sequences of Claviceps purpurea s. lat., including C. arundinis, C. humidiphila, and C. cf. spartinae, pseudomolecules for the pitch canker pathogen Fusarium circinatum, draft genome of Davidsoniella eucalypti, Grosmannia galeiformis, Quambalaria eucalypti, and Teratosphaeria destructans. IMA fungus 9 (2):401-418</t>
  </si>
  <si>
    <t>van der Nest MA, Beirn LA, Crouch JA, Demers JE, De Beer ZW, De Vos L, Gordon TR, Moncalvo J-M, Naidoo K, Sanchez-Ramirez S (2014) Draft genomes of Amanita jacksonii, Ceratocystis albifundus, Fusarium circinatum, Huntiella omanensis, Leptographium procerum, Rutstroemia sydowiana, and Sclerotinia echinophila. IMA fungus 5 (2):472-486</t>
  </si>
  <si>
    <t>Wingfield et al. 2018</t>
  </si>
  <si>
    <t>Wingfield et al. 2015b</t>
  </si>
  <si>
    <t>Wingfield et al. 2015a</t>
  </si>
  <si>
    <t>Teixeira MM, de Almeida LG, Kubitschek-Barreira P, Alves FL, Kioshima ES, Abadio AK, Fernandes L, Derengowski LS, Ferreira KS, Souza RC (2014) Comparative genomics of the major fungal agents of human and animal Sporotrichosis: Sporothrix schenckii and Sporothrix brasiliensis. BMC genomics 15 (1):1-22</t>
  </si>
  <si>
    <t>GenBank accession</t>
  </si>
  <si>
    <t>R. deltoideospora</t>
  </si>
  <si>
    <t>O. angusticollis</t>
  </si>
  <si>
    <t>-</t>
  </si>
  <si>
    <t>* Coverage estimate taken from NCBI.</t>
  </si>
  <si>
    <t>Draft genomes produced in this study presented in bold type.</t>
  </si>
  <si>
    <t>Wingfield et al. 2017a</t>
  </si>
  <si>
    <t>Liu F, Chen S, Ferreira MA, Chang R, Sayari M, Kanzi AM, Wingfield BD, Wingfield MJ, Pizarro D, Crespo A (2019) Draft genome sequences of five Calonectria species from Eucalyptus plantations in China, Celoporthe dispersa, Sporothrix phasma and Alectoria sarmentosa. IMA Fungus 10 (1):1-13</t>
  </si>
  <si>
    <t>Jeon J, Kim K-T, Song H, Lee G-W, Cheong K, Kim H, Choi G, Lee Y-H, Stewart JE, Klopfenstein NB (2017) Draft Genome Sequence of the Fungus Associated with Oak Wilt Mortality in South Korea, Raffaelea quercus-mongolicae KACC44405. Genome Announcements 5 (34)</t>
  </si>
  <si>
    <t>70*</t>
  </si>
  <si>
    <t>32*</t>
  </si>
  <si>
    <t>54*</t>
  </si>
  <si>
    <t>735*</t>
  </si>
  <si>
    <t>89*</t>
  </si>
  <si>
    <t>116*</t>
  </si>
  <si>
    <t>117*</t>
  </si>
  <si>
    <t>183*</t>
  </si>
  <si>
    <t>132*</t>
  </si>
  <si>
    <t>5965*</t>
  </si>
  <si>
    <t>139*</t>
  </si>
  <si>
    <t>20*</t>
  </si>
  <si>
    <t>146*</t>
  </si>
  <si>
    <t>7037*</t>
  </si>
  <si>
    <t>50*</t>
  </si>
  <si>
    <t>60*</t>
  </si>
  <si>
    <t>17*</t>
  </si>
  <si>
    <t>JADHKF010000000</t>
  </si>
  <si>
    <t>JADHKH010000000</t>
  </si>
  <si>
    <r>
      <t xml:space="preserve">G. ipis-grandicollis, </t>
    </r>
    <r>
      <rPr>
        <b/>
        <sz val="10"/>
        <color theme="1"/>
        <rFont val="Calibri"/>
        <family val="2"/>
        <scheme val="minor"/>
      </rPr>
      <t>sp. nov.</t>
    </r>
  </si>
  <si>
    <t>JADHKG010000000</t>
  </si>
  <si>
    <t>JADHKI010000000</t>
  </si>
  <si>
    <t>JADHKJ010000000</t>
  </si>
  <si>
    <t>JADHKK010000000</t>
  </si>
  <si>
    <t>JADHKL010000000</t>
  </si>
  <si>
    <t>JADHKM010000000</t>
  </si>
  <si>
    <t>JADHKN010000000</t>
  </si>
  <si>
    <t>JADHKO010000000</t>
  </si>
  <si>
    <t>JADHKP010000000</t>
  </si>
  <si>
    <t>JADHKQ010000000</t>
  </si>
  <si>
    <t>JADHKR010000000</t>
  </si>
  <si>
    <t>JADHKS010000000</t>
  </si>
  <si>
    <t>JADHKT010000000</t>
  </si>
  <si>
    <r>
      <t xml:space="preserve">Graphium </t>
    </r>
    <r>
      <rPr>
        <b/>
        <sz val="10"/>
        <color theme="1"/>
        <rFont val="Calibri"/>
        <family val="2"/>
        <scheme val="minor"/>
      </rPr>
      <t>sp</t>
    </r>
    <r>
      <rPr>
        <b/>
        <i/>
        <sz val="10"/>
        <color theme="1"/>
        <rFont val="Calibri"/>
        <family val="2"/>
        <scheme val="minor"/>
      </rPr>
      <t>.</t>
    </r>
  </si>
  <si>
    <r>
      <t xml:space="preserve">S. </t>
    </r>
    <r>
      <rPr>
        <b/>
        <sz val="10"/>
        <color theme="1"/>
        <rFont val="Calibri"/>
        <family val="2"/>
        <scheme val="minor"/>
      </rPr>
      <t>cf</t>
    </r>
    <r>
      <rPr>
        <b/>
        <i/>
        <sz val="10"/>
        <color theme="1"/>
        <rFont val="Calibri"/>
        <family val="2"/>
        <scheme val="minor"/>
      </rPr>
      <t>. nigrograna</t>
    </r>
  </si>
  <si>
    <r>
      <t xml:space="preserve">Raffaelea </t>
    </r>
    <r>
      <rPr>
        <sz val="10"/>
        <rFont val="Calibri"/>
        <family val="2"/>
        <scheme val="minor"/>
      </rPr>
      <t>sp</t>
    </r>
    <r>
      <rPr>
        <i/>
        <sz val="10"/>
        <rFont val="Calibri"/>
        <family val="2"/>
        <scheme val="minor"/>
      </rPr>
      <t>. RL272</t>
    </r>
  </si>
  <si>
    <r>
      <t xml:space="preserve">G. </t>
    </r>
    <r>
      <rPr>
        <b/>
        <sz val="10"/>
        <color theme="1"/>
        <rFont val="Calibri"/>
        <family val="2"/>
        <scheme val="minor"/>
      </rPr>
      <t>cf</t>
    </r>
    <r>
      <rPr>
        <b/>
        <i/>
        <sz val="10"/>
        <color theme="1"/>
        <rFont val="Calibri"/>
        <family val="2"/>
        <scheme val="minor"/>
      </rPr>
      <t>. rectangulosporium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</si>
</sst>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b/>
      <i/>
      <sz val="10"/>
      <color theme="1"/>
      <name val="Calibri"/>
      <family val="2"/>
      <scheme val="minor"/>
    </font>
    <font>
      <sz val="10"/>
      <color theme="1"/>
      <name val="Calibri"/>
      <family val="2"/>
      <scheme val="minor"/>
    </font>
    <font>
      <b/>
      <sz val="10"/>
      <color theme="1"/>
      <name val="Calibri"/>
      <family val="2"/>
      <scheme val="minor"/>
    </font>
    <font>
      <i/>
      <sz val="10"/>
      <name val="Calibri"/>
      <family val="2"/>
      <scheme val="minor"/>
    </font>
    <font>
      <i/>
      <sz val="10"/>
      <color theme="1"/>
      <name val="Calibri"/>
      <family val="2"/>
      <scheme val="minor"/>
    </font>
    <font>
      <i/>
      <sz val="10"/>
      <color rgb="FFFF0000"/>
      <name val="Calibri"/>
      <family val="2"/>
      <scheme val="minor"/>
    </font>
    <font>
      <b/>
      <i/>
      <sz val="10"/>
      <name val="Calibri"/>
      <family val="2"/>
      <scheme val="minor"/>
    </font>
    <font>
      <b/>
      <i/>
      <sz val="10"/>
      <color rgb="FFFF0000"/>
      <name val="Calibri"/>
      <family val="2"/>
      <scheme val="minor"/>
    </font>
    <font>
      <sz val="10"/>
      <name val="Calibri"/>
      <family val="2"/>
      <scheme val="minor"/>
    </font>
    <font>
      <b/>
      <sz val="10"/>
      <name val="Calibri"/>
      <family val="2"/>
      <scheme val="minor"/>
    </font>
    <font>
      <sz val="10"/>
      <color rgb="FFFF0000"/>
      <name val="Calibri"/>
      <family val="2"/>
      <scheme val="minor"/>
    </font>
  </fonts>
  <fills count="2">
    <fill>
      <patternFill patternType="none"/>
    </fill>
    <fill>
      <patternFill patternType="gray125"/>
    </fill>
  </fills>
  <borders count="15">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63">
    <xf numFmtId="0" fontId="0" fillId="0" borderId="0" xfId="0"/>
    <xf numFmtId="0" fontId="1" fillId="0" borderId="1" xfId="0" applyFont="1" applyBorder="1" applyAlignment="1">
      <alignment horizontal="left" vertical="top"/>
    </xf>
    <xf numFmtId="0" fontId="1" fillId="0" borderId="5" xfId="0" applyFont="1" applyBorder="1" applyAlignment="1">
      <alignment horizontal="left" vertical="top"/>
    </xf>
    <xf numFmtId="0" fontId="1" fillId="0" borderId="0" xfId="0" applyFont="1" applyAlignment="1">
      <alignment horizontal="left" vertical="top"/>
    </xf>
    <xf numFmtId="0" fontId="1" fillId="0" borderId="6" xfId="0" applyFont="1" applyBorder="1" applyAlignment="1">
      <alignment horizontal="left" vertical="top"/>
    </xf>
    <xf numFmtId="0" fontId="4" fillId="0" borderId="1" xfId="0" applyFont="1" applyBorder="1" applyAlignment="1">
      <alignment horizontal="left" vertical="top"/>
    </xf>
    <xf numFmtId="0" fontId="4" fillId="0" borderId="7" xfId="0" applyFont="1" applyBorder="1" applyAlignment="1">
      <alignment horizontal="left" vertical="top"/>
    </xf>
    <xf numFmtId="0" fontId="1" fillId="0" borderId="1" xfId="0" applyFont="1" applyBorder="1" applyAlignment="1">
      <alignment horizontal="left" vertical="top" wrapText="1"/>
    </xf>
    <xf numFmtId="0" fontId="5" fillId="0" borderId="1" xfId="0" applyFont="1" applyBorder="1" applyAlignment="1">
      <alignment horizontal="left" vertical="top"/>
    </xf>
    <xf numFmtId="0" fontId="5" fillId="0" borderId="7" xfId="0" applyFont="1" applyBorder="1" applyAlignment="1">
      <alignment horizontal="left" vertical="top"/>
    </xf>
    <xf numFmtId="0" fontId="2" fillId="0" borderId="0" xfId="0" applyFont="1" applyAlignment="1">
      <alignment horizontal="left" vertical="top"/>
    </xf>
    <xf numFmtId="0" fontId="3" fillId="0" borderId="8" xfId="0" applyFont="1" applyBorder="1" applyAlignment="1">
      <alignment horizontal="left" vertical="top"/>
    </xf>
    <xf numFmtId="0" fontId="6" fillId="0" borderId="0" xfId="0" applyFont="1" applyAlignment="1">
      <alignment horizontal="left" vertical="top"/>
    </xf>
    <xf numFmtId="0" fontId="7" fillId="0" borderId="9" xfId="0" applyFont="1" applyBorder="1" applyAlignment="1">
      <alignment horizontal="left" vertical="top"/>
    </xf>
    <xf numFmtId="0" fontId="3" fillId="0" borderId="0" xfId="0" applyFont="1" applyAlignment="1">
      <alignment horizontal="left" vertical="top"/>
    </xf>
    <xf numFmtId="0" fontId="4" fillId="0" borderId="9" xfId="0" applyFont="1" applyBorder="1" applyAlignment="1">
      <alignment horizontal="left" vertical="top"/>
    </xf>
    <xf numFmtId="0" fontId="4" fillId="0" borderId="0" xfId="0" applyFont="1" applyAlignment="1">
      <alignment horizontal="left" vertical="top"/>
    </xf>
    <xf numFmtId="0" fontId="6" fillId="0" borderId="9" xfId="0" applyFont="1" applyBorder="1" applyAlignment="1">
      <alignment horizontal="left" vertical="top"/>
    </xf>
    <xf numFmtId="0" fontId="8" fillId="0" borderId="0" xfId="0" applyFont="1" applyAlignment="1">
      <alignment horizontal="left" vertical="top"/>
    </xf>
    <xf numFmtId="0" fontId="7" fillId="0" borderId="0" xfId="0" applyFont="1" applyAlignment="1">
      <alignment horizontal="left" vertical="top"/>
    </xf>
    <xf numFmtId="0" fontId="5" fillId="0" borderId="0" xfId="0" applyFont="1" applyAlignment="1">
      <alignment horizontal="left" vertical="top"/>
    </xf>
    <xf numFmtId="0" fontId="5" fillId="0" borderId="9" xfId="0" applyFont="1" applyBorder="1" applyAlignment="1">
      <alignment horizontal="left" vertical="top"/>
    </xf>
    <xf numFmtId="0" fontId="3" fillId="0" borderId="10" xfId="0" applyFont="1" applyBorder="1" applyAlignment="1">
      <alignment horizontal="left" vertical="top"/>
    </xf>
    <xf numFmtId="0" fontId="9" fillId="0" borderId="0" xfId="0" applyFont="1" applyAlignment="1">
      <alignment horizontal="left" vertical="top"/>
    </xf>
    <xf numFmtId="0" fontId="9" fillId="0" borderId="9" xfId="0" applyFont="1" applyBorder="1" applyAlignment="1">
      <alignment horizontal="left" vertical="top"/>
    </xf>
    <xf numFmtId="0" fontId="10" fillId="0" borderId="0" xfId="0" applyFont="1" applyAlignment="1">
      <alignment horizontal="left" vertical="top"/>
    </xf>
    <xf numFmtId="0" fontId="2" fillId="0" borderId="9" xfId="0" applyFont="1" applyBorder="1" applyAlignment="1">
      <alignment horizontal="left" vertical="top"/>
    </xf>
    <xf numFmtId="0" fontId="11" fillId="0" borderId="0" xfId="0" applyFont="1" applyAlignment="1">
      <alignment horizontal="left" vertical="top"/>
    </xf>
    <xf numFmtId="0" fontId="11" fillId="0" borderId="9" xfId="0" applyFont="1" applyBorder="1" applyAlignment="1">
      <alignment horizontal="left" vertical="top"/>
    </xf>
    <xf numFmtId="1" fontId="3" fillId="0" borderId="8" xfId="0" applyNumberFormat="1" applyFont="1" applyBorder="1" applyAlignment="1">
      <alignment horizontal="left" vertical="top"/>
    </xf>
    <xf numFmtId="1" fontId="9" fillId="0" borderId="9" xfId="0" applyNumberFormat="1" applyFont="1" applyBorder="1" applyAlignment="1">
      <alignment horizontal="left" vertical="top"/>
    </xf>
    <xf numFmtId="1" fontId="3" fillId="0" borderId="0" xfId="0" applyNumberFormat="1" applyFont="1" applyAlignment="1">
      <alignment horizontal="left" vertical="top"/>
    </xf>
    <xf numFmtId="1" fontId="9" fillId="0" borderId="0" xfId="0" applyNumberFormat="1" applyFont="1" applyAlignment="1">
      <alignment horizontal="left" vertical="top"/>
    </xf>
    <xf numFmtId="1" fontId="2" fillId="0" borderId="0" xfId="0" applyNumberFormat="1" applyFont="1" applyAlignment="1">
      <alignment horizontal="left" vertical="top"/>
    </xf>
    <xf numFmtId="1" fontId="2" fillId="0" borderId="9" xfId="0" applyNumberFormat="1" applyFont="1" applyBorder="1" applyAlignment="1">
      <alignment horizontal="left" vertical="top"/>
    </xf>
    <xf numFmtId="1" fontId="3" fillId="0" borderId="10" xfId="0" applyNumberFormat="1" applyFont="1" applyBorder="1" applyAlignment="1">
      <alignment horizontal="left" vertical="top"/>
    </xf>
    <xf numFmtId="1" fontId="11" fillId="0" borderId="0" xfId="0" applyNumberFormat="1" applyFont="1" applyAlignment="1">
      <alignment horizontal="left" vertical="top"/>
    </xf>
    <xf numFmtId="1" fontId="11" fillId="0" borderId="9" xfId="0" applyNumberFormat="1" applyFont="1" applyBorder="1" applyAlignment="1">
      <alignment horizontal="left" vertical="top"/>
    </xf>
    <xf numFmtId="2" fontId="3" fillId="0" borderId="8" xfId="0" applyNumberFormat="1" applyFont="1" applyBorder="1" applyAlignment="1">
      <alignment horizontal="left" vertical="top"/>
    </xf>
    <xf numFmtId="2" fontId="9" fillId="0" borderId="0" xfId="0" applyNumberFormat="1" applyFont="1" applyAlignment="1">
      <alignment horizontal="left" vertical="top"/>
    </xf>
    <xf numFmtId="2" fontId="9" fillId="0" borderId="9" xfId="0" applyNumberFormat="1" applyFont="1" applyBorder="1" applyAlignment="1">
      <alignment horizontal="left" vertical="top"/>
    </xf>
    <xf numFmtId="2" fontId="3" fillId="0" borderId="0" xfId="0" applyNumberFormat="1" applyFont="1" applyAlignment="1">
      <alignment horizontal="left" vertical="top"/>
    </xf>
    <xf numFmtId="2" fontId="2" fillId="0" borderId="0" xfId="0" applyNumberFormat="1" applyFont="1" applyAlignment="1">
      <alignment horizontal="left" vertical="top"/>
    </xf>
    <xf numFmtId="2" fontId="2" fillId="0" borderId="9" xfId="0" applyNumberFormat="1" applyFont="1" applyBorder="1" applyAlignment="1">
      <alignment horizontal="left" vertical="top"/>
    </xf>
    <xf numFmtId="164" fontId="9" fillId="0" borderId="9" xfId="0" applyNumberFormat="1" applyFont="1" applyBorder="1" applyAlignment="1">
      <alignment horizontal="left" vertical="top"/>
    </xf>
    <xf numFmtId="0" fontId="2" fillId="0" borderId="11" xfId="0" applyFont="1" applyBorder="1" applyAlignment="1">
      <alignment horizontal="left" vertical="top"/>
    </xf>
    <xf numFmtId="1" fontId="3" fillId="0" borderId="12" xfId="0" applyNumberFormat="1" applyFont="1" applyBorder="1" applyAlignment="1">
      <alignment horizontal="left" vertical="top"/>
    </xf>
    <xf numFmtId="1" fontId="9" fillId="0" borderId="11" xfId="0" applyNumberFormat="1" applyFont="1" applyBorder="1" applyAlignment="1">
      <alignment horizontal="left" vertical="top"/>
    </xf>
    <xf numFmtId="1" fontId="9" fillId="0" borderId="13" xfId="0" applyNumberFormat="1" applyFont="1" applyBorder="1" applyAlignment="1">
      <alignment horizontal="left" vertical="top"/>
    </xf>
    <xf numFmtId="1" fontId="3" fillId="0" borderId="11" xfId="0" applyNumberFormat="1" applyFont="1" applyBorder="1" applyAlignment="1">
      <alignment horizontal="left" vertical="top"/>
    </xf>
    <xf numFmtId="1" fontId="2" fillId="0" borderId="11" xfId="0" applyNumberFormat="1" applyFont="1" applyBorder="1" applyAlignment="1">
      <alignment horizontal="left" vertical="top"/>
    </xf>
    <xf numFmtId="1" fontId="2" fillId="0" borderId="13" xfId="0" applyNumberFormat="1" applyFont="1" applyBorder="1" applyAlignment="1">
      <alignment horizontal="left" vertical="top"/>
    </xf>
    <xf numFmtId="2" fontId="3" fillId="0" borderId="10" xfId="0" applyNumberFormat="1" applyFont="1" applyBorder="1" applyAlignment="1">
      <alignment horizontal="left" vertical="top"/>
    </xf>
    <xf numFmtId="1" fontId="3" fillId="0" borderId="14" xfId="0" applyNumberFormat="1" applyFont="1" applyBorder="1" applyAlignment="1">
      <alignment horizontal="left" vertical="top"/>
    </xf>
    <xf numFmtId="0" fontId="2" fillId="0" borderId="0" xfId="0" applyFont="1" applyBorder="1" applyAlignment="1">
      <alignment horizontal="left" vertical="top"/>
    </xf>
    <xf numFmtId="1" fontId="3" fillId="0" borderId="0" xfId="0" applyNumberFormat="1" applyFont="1" applyBorder="1" applyAlignment="1">
      <alignment horizontal="left" vertical="top"/>
    </xf>
    <xf numFmtId="1" fontId="9" fillId="0" borderId="0" xfId="0" applyNumberFormat="1" applyFont="1" applyBorder="1" applyAlignment="1">
      <alignment horizontal="left" vertical="top"/>
    </xf>
    <xf numFmtId="1" fontId="2" fillId="0" borderId="0" xfId="0" applyNumberFormat="1" applyFont="1" applyBorder="1" applyAlignment="1">
      <alignment horizontal="left" vertical="top"/>
    </xf>
    <xf numFmtId="0" fontId="1" fillId="0" borderId="2" xfId="0" applyFont="1" applyBorder="1" applyAlignment="1">
      <alignment horizontal="center" vertical="top"/>
    </xf>
    <xf numFmtId="0" fontId="1" fillId="0" borderId="3" xfId="0" applyFont="1" applyBorder="1" applyAlignment="1">
      <alignment horizontal="center" vertical="top"/>
    </xf>
    <xf numFmtId="0" fontId="1" fillId="0" borderId="4" xfId="0" applyFont="1" applyBorder="1" applyAlignment="1">
      <alignment horizontal="center" vertical="top"/>
    </xf>
    <xf numFmtId="0" fontId="2" fillId="0" borderId="1" xfId="0" applyFont="1" applyBorder="1" applyAlignment="1">
      <alignment horizontal="left" vertical="top" wrapText="1"/>
    </xf>
    <xf numFmtId="0" fontId="2"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22F80-BCBB-4ADD-9925-F4C839F9A40E}">
  <dimension ref="A1:AO71"/>
  <sheetViews>
    <sheetView tabSelected="1" zoomScale="90" zoomScaleNormal="90" workbookViewId="0"/>
  </sheetViews>
  <sheetFormatPr defaultRowHeight="12.75" x14ac:dyDescent="0.25"/>
  <cols>
    <col min="1" max="1" width="18.5703125" style="10" bestFit="1" customWidth="1"/>
    <col min="2" max="2" width="16.85546875" style="10" bestFit="1" customWidth="1"/>
    <col min="3" max="3" width="20" style="27" bestFit="1" customWidth="1"/>
    <col min="4" max="4" width="17.7109375" style="27" bestFit="1" customWidth="1"/>
    <col min="5" max="6" width="16.28515625" style="10" bestFit="1" customWidth="1"/>
    <col min="7" max="7" width="20.7109375" style="10" bestFit="1" customWidth="1"/>
    <col min="8" max="8" width="18.7109375" style="27" bestFit="1" customWidth="1"/>
    <col min="9" max="10" width="14.42578125" style="10" bestFit="1" customWidth="1"/>
    <col min="11" max="11" width="18" style="27" bestFit="1" customWidth="1"/>
    <col min="12" max="12" width="17.7109375" style="27" bestFit="1" customWidth="1"/>
    <col min="13" max="13" width="20" style="27" bestFit="1" customWidth="1"/>
    <col min="14" max="14" width="18.7109375" style="27" bestFit="1" customWidth="1"/>
    <col min="15" max="15" width="19.7109375" style="27" bestFit="1" customWidth="1"/>
    <col min="16" max="16" width="16" style="10" bestFit="1" customWidth="1"/>
    <col min="17" max="17" width="16.7109375" style="10" bestFit="1" customWidth="1"/>
    <col min="18" max="19" width="16.42578125" style="10" bestFit="1" customWidth="1"/>
    <col min="20" max="20" width="15.140625" style="10" bestFit="1" customWidth="1"/>
    <col min="21" max="21" width="16.140625" style="10" bestFit="1" customWidth="1"/>
    <col min="22" max="22" width="17.28515625" style="10" bestFit="1" customWidth="1"/>
    <col min="23" max="23" width="16.140625" style="10" bestFit="1" customWidth="1"/>
    <col min="24" max="29" width="20" style="27" bestFit="1" customWidth="1"/>
    <col min="30" max="30" width="25.85546875" style="27" bestFit="1" customWidth="1"/>
    <col min="31" max="31" width="20" style="27" bestFit="1" customWidth="1"/>
    <col min="32" max="32" width="16.42578125" style="10" bestFit="1" customWidth="1"/>
    <col min="33" max="33" width="16.140625" style="10" bestFit="1" customWidth="1"/>
    <col min="34" max="34" width="16" style="10" bestFit="1" customWidth="1"/>
    <col min="35" max="35" width="15.5703125" style="10" bestFit="1" customWidth="1"/>
    <col min="36" max="36" width="14.85546875" style="10" customWidth="1"/>
    <col min="37" max="37" width="15.140625" style="10" bestFit="1" customWidth="1"/>
    <col min="38" max="38" width="22.140625" style="10" bestFit="1" customWidth="1"/>
    <col min="39" max="39" width="15" style="10" bestFit="1" customWidth="1"/>
    <col min="40" max="40" width="15.5703125" style="10" bestFit="1" customWidth="1"/>
    <col min="41" max="41" width="16" style="14" bestFit="1" customWidth="1"/>
    <col min="42" max="16384" width="9.140625" style="10"/>
  </cols>
  <sheetData>
    <row r="1" spans="1:41" s="3" customFormat="1" x14ac:dyDescent="0.25">
      <c r="A1" s="1"/>
      <c r="B1" s="58" t="s">
        <v>0</v>
      </c>
      <c r="C1" s="59"/>
      <c r="D1" s="60"/>
      <c r="E1" s="58" t="s">
        <v>1</v>
      </c>
      <c r="F1" s="59"/>
      <c r="G1" s="59"/>
      <c r="H1" s="60"/>
      <c r="I1" s="58" t="s">
        <v>2</v>
      </c>
      <c r="J1" s="59"/>
      <c r="K1" s="59"/>
      <c r="L1" s="59"/>
      <c r="M1" s="59"/>
      <c r="N1" s="59"/>
      <c r="O1" s="60"/>
      <c r="P1" s="58" t="s">
        <v>3</v>
      </c>
      <c r="Q1" s="59"/>
      <c r="R1" s="59"/>
      <c r="S1" s="59"/>
      <c r="T1" s="59"/>
      <c r="U1" s="59"/>
      <c r="V1" s="60"/>
      <c r="W1" s="58" t="s">
        <v>4</v>
      </c>
      <c r="X1" s="59"/>
      <c r="Y1" s="59"/>
      <c r="Z1" s="59"/>
      <c r="AA1" s="59"/>
      <c r="AB1" s="59"/>
      <c r="AC1" s="59"/>
      <c r="AD1" s="59"/>
      <c r="AE1" s="60"/>
      <c r="AF1" s="58" t="s">
        <v>5</v>
      </c>
      <c r="AG1" s="59"/>
      <c r="AH1" s="59"/>
      <c r="AI1" s="59"/>
      <c r="AJ1" s="59"/>
      <c r="AK1" s="59"/>
      <c r="AL1" s="59"/>
      <c r="AM1" s="59"/>
      <c r="AN1" s="60"/>
      <c r="AO1" s="2" t="s">
        <v>6</v>
      </c>
    </row>
    <row r="2" spans="1:41" ht="25.5" x14ac:dyDescent="0.25">
      <c r="A2" s="61" t="s">
        <v>7</v>
      </c>
      <c r="B2" s="4" t="s">
        <v>8</v>
      </c>
      <c r="C2" s="5" t="s">
        <v>9</v>
      </c>
      <c r="D2" s="6" t="s">
        <v>10</v>
      </c>
      <c r="E2" s="4" t="s">
        <v>11</v>
      </c>
      <c r="F2" s="7" t="s">
        <v>289</v>
      </c>
      <c r="G2" s="1" t="s">
        <v>306</v>
      </c>
      <c r="H2" s="6" t="s">
        <v>11</v>
      </c>
      <c r="I2" s="4" t="s">
        <v>12</v>
      </c>
      <c r="J2" s="1" t="s">
        <v>13</v>
      </c>
      <c r="K2" s="5" t="s">
        <v>14</v>
      </c>
      <c r="L2" s="5" t="s">
        <v>15</v>
      </c>
      <c r="M2" s="5" t="s">
        <v>16</v>
      </c>
      <c r="N2" s="5" t="s">
        <v>17</v>
      </c>
      <c r="O2" s="6" t="s">
        <v>18</v>
      </c>
      <c r="P2" s="4" t="s">
        <v>263</v>
      </c>
      <c r="Q2" s="1" t="s">
        <v>19</v>
      </c>
      <c r="R2" s="1" t="s">
        <v>20</v>
      </c>
      <c r="S2" s="1" t="s">
        <v>21</v>
      </c>
      <c r="T2" s="5" t="s">
        <v>20</v>
      </c>
      <c r="U2" s="5" t="s">
        <v>22</v>
      </c>
      <c r="V2" s="6" t="s">
        <v>23</v>
      </c>
      <c r="W2" s="4" t="s">
        <v>262</v>
      </c>
      <c r="X2" s="5" t="s">
        <v>24</v>
      </c>
      <c r="Y2" s="5" t="s">
        <v>25</v>
      </c>
      <c r="Z2" s="5" t="s">
        <v>26</v>
      </c>
      <c r="AA2" s="5" t="s">
        <v>27</v>
      </c>
      <c r="AB2" s="5" t="s">
        <v>28</v>
      </c>
      <c r="AC2" s="5" t="s">
        <v>305</v>
      </c>
      <c r="AD2" s="5" t="s">
        <v>29</v>
      </c>
      <c r="AE2" s="6" t="s">
        <v>30</v>
      </c>
      <c r="AF2" s="4" t="s">
        <v>31</v>
      </c>
      <c r="AG2" s="1" t="s">
        <v>304</v>
      </c>
      <c r="AH2" s="1" t="s">
        <v>32</v>
      </c>
      <c r="AI2" s="8" t="s">
        <v>33</v>
      </c>
      <c r="AJ2" s="8" t="s">
        <v>34</v>
      </c>
      <c r="AK2" s="8" t="s">
        <v>35</v>
      </c>
      <c r="AL2" s="8" t="s">
        <v>36</v>
      </c>
      <c r="AM2" s="8" t="s">
        <v>37</v>
      </c>
      <c r="AN2" s="9" t="s">
        <v>38</v>
      </c>
      <c r="AO2" s="2" t="s">
        <v>303</v>
      </c>
    </row>
    <row r="3" spans="1:41" x14ac:dyDescent="0.25">
      <c r="A3" s="62"/>
      <c r="B3" s="11" t="s">
        <v>39</v>
      </c>
      <c r="C3" s="12"/>
      <c r="D3" s="13"/>
      <c r="E3" s="11" t="s">
        <v>40</v>
      </c>
      <c r="F3" s="14" t="s">
        <v>41</v>
      </c>
      <c r="G3" s="14" t="s">
        <v>42</v>
      </c>
      <c r="H3" s="15"/>
      <c r="I3" s="11" t="s">
        <v>43</v>
      </c>
      <c r="J3" s="14" t="s">
        <v>44</v>
      </c>
      <c r="K3" s="16"/>
      <c r="L3" s="16"/>
      <c r="M3" s="16"/>
      <c r="N3" s="16"/>
      <c r="O3" s="15"/>
      <c r="P3" s="11" t="s">
        <v>45</v>
      </c>
      <c r="Q3" s="14" t="s">
        <v>46</v>
      </c>
      <c r="R3" s="14" t="s">
        <v>47</v>
      </c>
      <c r="S3" s="14" t="s">
        <v>48</v>
      </c>
      <c r="T3" s="16"/>
      <c r="U3" s="12"/>
      <c r="V3" s="17"/>
      <c r="W3" s="11" t="s">
        <v>49</v>
      </c>
      <c r="X3" s="18"/>
      <c r="Y3" s="18"/>
      <c r="Z3" s="19"/>
      <c r="AA3" s="19"/>
      <c r="AB3" s="19"/>
      <c r="AC3" s="16"/>
      <c r="AD3" s="16"/>
      <c r="AE3" s="15"/>
      <c r="AF3" s="11" t="s">
        <v>50</v>
      </c>
      <c r="AG3" s="14" t="s">
        <v>51</v>
      </c>
      <c r="AH3" s="14" t="s">
        <v>52</v>
      </c>
      <c r="AI3" s="3"/>
      <c r="AJ3" s="3"/>
      <c r="AK3" s="3"/>
      <c r="AL3" s="20"/>
      <c r="AM3" s="20"/>
      <c r="AN3" s="21"/>
      <c r="AO3" s="22" t="s">
        <v>53</v>
      </c>
    </row>
    <row r="4" spans="1:41" x14ac:dyDescent="0.25">
      <c r="A4" s="10" t="s">
        <v>54</v>
      </c>
      <c r="B4" s="11" t="s">
        <v>55</v>
      </c>
      <c r="C4" s="23" t="s">
        <v>56</v>
      </c>
      <c r="D4" s="24" t="s">
        <v>57</v>
      </c>
      <c r="E4" s="11" t="s">
        <v>58</v>
      </c>
      <c r="F4" s="25" t="s">
        <v>59</v>
      </c>
      <c r="G4" s="14" t="s">
        <v>60</v>
      </c>
      <c r="H4" s="24" t="s">
        <v>61</v>
      </c>
      <c r="I4" s="11" t="s">
        <v>62</v>
      </c>
      <c r="J4" s="14" t="s">
        <v>63</v>
      </c>
      <c r="K4" s="23" t="s">
        <v>64</v>
      </c>
      <c r="L4" s="23" t="s">
        <v>65</v>
      </c>
      <c r="M4" s="23" t="s">
        <v>66</v>
      </c>
      <c r="N4" s="23" t="s">
        <v>67</v>
      </c>
      <c r="O4" s="24" t="s">
        <v>68</v>
      </c>
      <c r="P4" s="11" t="s">
        <v>69</v>
      </c>
      <c r="Q4" s="14" t="s">
        <v>70</v>
      </c>
      <c r="R4" s="14" t="s">
        <v>71</v>
      </c>
      <c r="S4" s="14" t="s">
        <v>72</v>
      </c>
      <c r="T4" s="23" t="s">
        <v>73</v>
      </c>
      <c r="U4" s="23" t="s">
        <v>74</v>
      </c>
      <c r="V4" s="24" t="s">
        <v>75</v>
      </c>
      <c r="W4" s="11" t="s">
        <v>76</v>
      </c>
      <c r="X4" s="23" t="s">
        <v>77</v>
      </c>
      <c r="Y4" s="23" t="s">
        <v>78</v>
      </c>
      <c r="Z4" s="23" t="s">
        <v>79</v>
      </c>
      <c r="AA4" s="23" t="s">
        <v>80</v>
      </c>
      <c r="AB4" s="23" t="s">
        <v>81</v>
      </c>
      <c r="AC4" s="23" t="s">
        <v>82</v>
      </c>
      <c r="AD4" s="23" t="s">
        <v>83</v>
      </c>
      <c r="AE4" s="24" t="s">
        <v>84</v>
      </c>
      <c r="AF4" s="11" t="s">
        <v>85</v>
      </c>
      <c r="AG4" s="14" t="s">
        <v>86</v>
      </c>
      <c r="AH4" s="14" t="s">
        <v>87</v>
      </c>
      <c r="AI4" s="10">
        <v>5110</v>
      </c>
      <c r="AJ4" s="10" t="s">
        <v>88</v>
      </c>
      <c r="AK4" s="10" t="s">
        <v>89</v>
      </c>
      <c r="AL4" s="10" t="s">
        <v>90</v>
      </c>
      <c r="AM4" s="10" t="s">
        <v>91</v>
      </c>
      <c r="AN4" s="26" t="s">
        <v>92</v>
      </c>
      <c r="AO4" s="22" t="s">
        <v>93</v>
      </c>
    </row>
    <row r="5" spans="1:41" x14ac:dyDescent="0.25">
      <c r="B5" s="11"/>
      <c r="D5" s="24"/>
      <c r="E5" s="11"/>
      <c r="F5" s="14"/>
      <c r="G5" s="14"/>
      <c r="H5" s="24"/>
      <c r="I5" s="11"/>
      <c r="J5" s="14"/>
      <c r="K5" s="23"/>
      <c r="L5" s="23"/>
      <c r="M5" s="23"/>
      <c r="N5" s="23"/>
      <c r="O5" s="24"/>
      <c r="P5" s="11"/>
      <c r="Q5" s="14"/>
      <c r="R5" s="14"/>
      <c r="S5" s="14"/>
      <c r="T5" s="23"/>
      <c r="U5" s="27"/>
      <c r="V5" s="28"/>
      <c r="W5" s="11"/>
      <c r="Z5" s="23"/>
      <c r="AA5" s="23"/>
      <c r="AB5" s="23"/>
      <c r="AC5" s="23"/>
      <c r="AD5" s="23"/>
      <c r="AE5" s="24"/>
      <c r="AF5" s="11"/>
      <c r="AG5" s="14"/>
      <c r="AH5" s="14"/>
      <c r="AN5" s="26"/>
      <c r="AO5" s="22"/>
    </row>
    <row r="6" spans="1:41" x14ac:dyDescent="0.25">
      <c r="A6" s="10" t="s">
        <v>261</v>
      </c>
      <c r="B6" s="29" t="s">
        <v>287</v>
      </c>
      <c r="C6" s="23" t="s">
        <v>94</v>
      </c>
      <c r="D6" s="30" t="s">
        <v>95</v>
      </c>
      <c r="E6" s="29" t="s">
        <v>290</v>
      </c>
      <c r="F6" s="31" t="s">
        <v>288</v>
      </c>
      <c r="G6" s="31" t="s">
        <v>291</v>
      </c>
      <c r="H6" s="30" t="s">
        <v>96</v>
      </c>
      <c r="I6" s="29" t="s">
        <v>292</v>
      </c>
      <c r="J6" s="31" t="s">
        <v>293</v>
      </c>
      <c r="K6" s="32" t="s">
        <v>97</v>
      </c>
      <c r="L6" s="32" t="s">
        <v>98</v>
      </c>
      <c r="M6" s="32" t="s">
        <v>99</v>
      </c>
      <c r="N6" s="32" t="s">
        <v>100</v>
      </c>
      <c r="O6" s="30" t="s">
        <v>101</v>
      </c>
      <c r="P6" s="29" t="s">
        <v>294</v>
      </c>
      <c r="Q6" s="31" t="s">
        <v>295</v>
      </c>
      <c r="R6" s="31" t="s">
        <v>296</v>
      </c>
      <c r="S6" s="31" t="s">
        <v>297</v>
      </c>
      <c r="T6" s="32" t="s">
        <v>102</v>
      </c>
      <c r="U6" s="32" t="s">
        <v>103</v>
      </c>
      <c r="V6" s="30" t="s">
        <v>104</v>
      </c>
      <c r="W6" s="29" t="s">
        <v>298</v>
      </c>
      <c r="X6" s="32" t="s">
        <v>105</v>
      </c>
      <c r="Y6" s="32" t="s">
        <v>106</v>
      </c>
      <c r="Z6" s="32" t="s">
        <v>107</v>
      </c>
      <c r="AA6" s="32" t="s">
        <v>108</v>
      </c>
      <c r="AB6" s="32" t="s">
        <v>109</v>
      </c>
      <c r="AC6" s="32" t="s">
        <v>110</v>
      </c>
      <c r="AD6" s="32" t="s">
        <v>111</v>
      </c>
      <c r="AE6" s="30" t="s">
        <v>112</v>
      </c>
      <c r="AF6" s="29" t="s">
        <v>299</v>
      </c>
      <c r="AG6" s="31" t="s">
        <v>300</v>
      </c>
      <c r="AH6" s="31" t="s">
        <v>301</v>
      </c>
      <c r="AI6" s="33" t="s">
        <v>113</v>
      </c>
      <c r="AJ6" s="33" t="s">
        <v>114</v>
      </c>
      <c r="AK6" s="33" t="s">
        <v>115</v>
      </c>
      <c r="AL6" s="33" t="s">
        <v>116</v>
      </c>
      <c r="AM6" s="33" t="s">
        <v>117</v>
      </c>
      <c r="AN6" s="34" t="s">
        <v>118</v>
      </c>
      <c r="AO6" s="22" t="s">
        <v>302</v>
      </c>
    </row>
    <row r="7" spans="1:41" x14ac:dyDescent="0.25">
      <c r="A7" s="10" t="s">
        <v>119</v>
      </c>
      <c r="B7" s="29" t="s">
        <v>264</v>
      </c>
      <c r="C7" s="23" t="s">
        <v>120</v>
      </c>
      <c r="D7" s="30" t="s">
        <v>121</v>
      </c>
      <c r="E7" s="29" t="s">
        <v>264</v>
      </c>
      <c r="F7" s="31" t="s">
        <v>264</v>
      </c>
      <c r="G7" s="31" t="s">
        <v>264</v>
      </c>
      <c r="H7" s="30" t="s">
        <v>258</v>
      </c>
      <c r="I7" s="29" t="s">
        <v>264</v>
      </c>
      <c r="J7" s="31" t="s">
        <v>264</v>
      </c>
      <c r="K7" s="32" t="s">
        <v>122</v>
      </c>
      <c r="L7" s="32" t="s">
        <v>257</v>
      </c>
      <c r="M7" s="23" t="s">
        <v>120</v>
      </c>
      <c r="N7" s="32" t="s">
        <v>259</v>
      </c>
      <c r="O7" s="30" t="s">
        <v>123</v>
      </c>
      <c r="P7" s="29" t="s">
        <v>264</v>
      </c>
      <c r="Q7" s="31" t="s">
        <v>264</v>
      </c>
      <c r="R7" s="31" t="s">
        <v>264</v>
      </c>
      <c r="S7" s="31" t="s">
        <v>264</v>
      </c>
      <c r="T7" s="32" t="s">
        <v>267</v>
      </c>
      <c r="U7" s="32" t="s">
        <v>124</v>
      </c>
      <c r="V7" s="30" t="s">
        <v>125</v>
      </c>
      <c r="W7" s="29" t="s">
        <v>264</v>
      </c>
      <c r="X7" s="23" t="s">
        <v>120</v>
      </c>
      <c r="Y7" s="23" t="s">
        <v>120</v>
      </c>
      <c r="Z7" s="23" t="s">
        <v>120</v>
      </c>
      <c r="AA7" s="23" t="s">
        <v>120</v>
      </c>
      <c r="AB7" s="23" t="s">
        <v>120</v>
      </c>
      <c r="AC7" s="23" t="s">
        <v>120</v>
      </c>
      <c r="AD7" s="32" t="s">
        <v>126</v>
      </c>
      <c r="AE7" s="23" t="s">
        <v>120</v>
      </c>
      <c r="AF7" s="29" t="s">
        <v>264</v>
      </c>
      <c r="AG7" s="31" t="s">
        <v>264</v>
      </c>
      <c r="AH7" s="31" t="s">
        <v>264</v>
      </c>
      <c r="AI7" s="33" t="s">
        <v>130</v>
      </c>
      <c r="AJ7" s="33" t="s">
        <v>127</v>
      </c>
      <c r="AK7" s="33" t="s">
        <v>249</v>
      </c>
      <c r="AL7" s="33" t="s">
        <v>128</v>
      </c>
      <c r="AM7" s="33" t="s">
        <v>129</v>
      </c>
      <c r="AN7" s="34" t="s">
        <v>130</v>
      </c>
      <c r="AO7" s="22" t="s">
        <v>264</v>
      </c>
    </row>
    <row r="8" spans="1:41" x14ac:dyDescent="0.25">
      <c r="A8" s="10" t="s">
        <v>131</v>
      </c>
      <c r="B8" s="29" t="s">
        <v>132</v>
      </c>
      <c r="C8" s="32" t="s">
        <v>133</v>
      </c>
      <c r="D8" s="30" t="s">
        <v>133</v>
      </c>
      <c r="E8" s="29" t="s">
        <v>132</v>
      </c>
      <c r="F8" s="31" t="s">
        <v>132</v>
      </c>
      <c r="G8" s="31" t="s">
        <v>132</v>
      </c>
      <c r="H8" s="30" t="s">
        <v>133</v>
      </c>
      <c r="I8" s="29" t="s">
        <v>132</v>
      </c>
      <c r="J8" s="31" t="s">
        <v>132</v>
      </c>
      <c r="K8" s="32" t="s">
        <v>134</v>
      </c>
      <c r="L8" s="32" t="s">
        <v>135</v>
      </c>
      <c r="M8" s="32" t="s">
        <v>136</v>
      </c>
      <c r="N8" s="32" t="s">
        <v>135</v>
      </c>
      <c r="O8" s="30" t="s">
        <v>137</v>
      </c>
      <c r="P8" s="29" t="s">
        <v>132</v>
      </c>
      <c r="Q8" s="31" t="s">
        <v>132</v>
      </c>
      <c r="R8" s="31" t="s">
        <v>132</v>
      </c>
      <c r="S8" s="31" t="s">
        <v>132</v>
      </c>
      <c r="T8" s="32"/>
      <c r="U8" s="32" t="s">
        <v>133</v>
      </c>
      <c r="V8" s="30" t="s">
        <v>138</v>
      </c>
      <c r="W8" s="29" t="s">
        <v>132</v>
      </c>
      <c r="X8" s="32" t="s">
        <v>133</v>
      </c>
      <c r="Y8" s="32" t="s">
        <v>136</v>
      </c>
      <c r="Z8" s="32" t="s">
        <v>133</v>
      </c>
      <c r="AA8" s="32" t="s">
        <v>139</v>
      </c>
      <c r="AB8" s="32" t="s">
        <v>133</v>
      </c>
      <c r="AC8" s="32" t="s">
        <v>133</v>
      </c>
      <c r="AD8" s="32" t="s">
        <v>140</v>
      </c>
      <c r="AE8" s="30" t="s">
        <v>136</v>
      </c>
      <c r="AF8" s="29" t="s">
        <v>132</v>
      </c>
      <c r="AG8" s="31" t="s">
        <v>132</v>
      </c>
      <c r="AH8" s="31" t="s">
        <v>132</v>
      </c>
      <c r="AI8" s="33">
        <v>454</v>
      </c>
      <c r="AJ8" s="33" t="s">
        <v>133</v>
      </c>
      <c r="AK8" s="33" t="s">
        <v>133</v>
      </c>
      <c r="AL8" s="33" t="s">
        <v>141</v>
      </c>
      <c r="AM8" s="33" t="s">
        <v>133</v>
      </c>
      <c r="AN8" s="34">
        <v>454</v>
      </c>
      <c r="AO8" s="35" t="s">
        <v>132</v>
      </c>
    </row>
    <row r="9" spans="1:41" x14ac:dyDescent="0.25">
      <c r="B9" s="29"/>
      <c r="C9" s="36"/>
      <c r="D9" s="37"/>
      <c r="E9" s="29"/>
      <c r="F9" s="31"/>
      <c r="G9" s="31"/>
      <c r="H9" s="30"/>
      <c r="I9" s="29"/>
      <c r="J9" s="31"/>
      <c r="K9" s="36"/>
      <c r="L9" s="32"/>
      <c r="M9" s="32"/>
      <c r="N9" s="32"/>
      <c r="O9" s="30"/>
      <c r="P9" s="29"/>
      <c r="Q9" s="31"/>
      <c r="R9" s="31"/>
      <c r="S9" s="31"/>
      <c r="T9" s="32"/>
      <c r="U9" s="36"/>
      <c r="V9" s="37"/>
      <c r="W9" s="29"/>
      <c r="X9" s="36"/>
      <c r="Y9" s="36"/>
      <c r="Z9" s="32"/>
      <c r="AA9" s="32"/>
      <c r="AB9" s="32"/>
      <c r="AC9" s="32"/>
      <c r="AD9" s="32"/>
      <c r="AE9" s="30"/>
      <c r="AF9" s="29"/>
      <c r="AG9" s="31"/>
      <c r="AH9" s="31"/>
      <c r="AI9" s="33"/>
      <c r="AJ9" s="33"/>
      <c r="AK9" s="33"/>
      <c r="AL9" s="33"/>
      <c r="AM9" s="33"/>
      <c r="AN9" s="34"/>
      <c r="AO9" s="22"/>
    </row>
    <row r="10" spans="1:41" x14ac:dyDescent="0.25">
      <c r="A10" s="10" t="s">
        <v>142</v>
      </c>
      <c r="B10" s="29">
        <v>79</v>
      </c>
      <c r="C10" s="32">
        <v>200</v>
      </c>
      <c r="D10" s="30">
        <v>904</v>
      </c>
      <c r="E10" s="29">
        <v>237</v>
      </c>
      <c r="F10" s="31">
        <v>178</v>
      </c>
      <c r="G10" s="31">
        <v>117</v>
      </c>
      <c r="H10" s="30">
        <v>80</v>
      </c>
      <c r="I10" s="29">
        <v>254</v>
      </c>
      <c r="J10" s="31">
        <v>85</v>
      </c>
      <c r="K10" s="32">
        <v>332</v>
      </c>
      <c r="L10" s="32">
        <v>869</v>
      </c>
      <c r="M10" s="32">
        <v>43</v>
      </c>
      <c r="N10" s="32">
        <v>411</v>
      </c>
      <c r="O10" s="30">
        <v>2460</v>
      </c>
      <c r="P10" s="29">
        <v>317</v>
      </c>
      <c r="Q10" s="31">
        <v>36</v>
      </c>
      <c r="R10" s="31">
        <v>208</v>
      </c>
      <c r="S10" s="31">
        <v>473</v>
      </c>
      <c r="T10" s="32">
        <v>349</v>
      </c>
      <c r="U10" s="32">
        <v>379</v>
      </c>
      <c r="V10" s="30">
        <v>10</v>
      </c>
      <c r="W10" s="29">
        <v>120</v>
      </c>
      <c r="X10" s="32">
        <v>68</v>
      </c>
      <c r="Y10" s="32">
        <v>11</v>
      </c>
      <c r="Z10" s="32">
        <v>124</v>
      </c>
      <c r="AA10" s="32">
        <v>207</v>
      </c>
      <c r="AB10" s="32">
        <v>157</v>
      </c>
      <c r="AC10" s="32">
        <v>414</v>
      </c>
      <c r="AD10" s="32">
        <v>43</v>
      </c>
      <c r="AE10" s="30">
        <v>23</v>
      </c>
      <c r="AF10" s="29">
        <v>92</v>
      </c>
      <c r="AG10" s="31">
        <v>125</v>
      </c>
      <c r="AH10" s="31">
        <v>51</v>
      </c>
      <c r="AI10" s="33">
        <v>13</v>
      </c>
      <c r="AJ10" s="10">
        <v>24</v>
      </c>
      <c r="AK10" s="10">
        <v>78</v>
      </c>
      <c r="AL10" s="10">
        <v>406</v>
      </c>
      <c r="AM10" s="10">
        <v>278</v>
      </c>
      <c r="AN10" s="26">
        <v>16</v>
      </c>
      <c r="AO10" s="35">
        <v>490</v>
      </c>
    </row>
    <row r="11" spans="1:41" x14ac:dyDescent="0.25">
      <c r="A11" s="10" t="s">
        <v>143</v>
      </c>
      <c r="B11" s="38">
        <v>1.54</v>
      </c>
      <c r="C11" s="39">
        <v>3.49</v>
      </c>
      <c r="D11" s="40" t="s">
        <v>144</v>
      </c>
      <c r="E11" s="29" t="s">
        <v>145</v>
      </c>
      <c r="F11" s="31" t="s">
        <v>146</v>
      </c>
      <c r="G11" s="31" t="s">
        <v>147</v>
      </c>
      <c r="H11" s="40" t="s">
        <v>148</v>
      </c>
      <c r="I11" s="29" t="s">
        <v>149</v>
      </c>
      <c r="J11" s="31" t="s">
        <v>150</v>
      </c>
      <c r="K11" s="32" t="s">
        <v>151</v>
      </c>
      <c r="L11" s="32" t="s">
        <v>152</v>
      </c>
      <c r="M11" s="32" t="s">
        <v>153</v>
      </c>
      <c r="N11" s="32" t="s">
        <v>154</v>
      </c>
      <c r="O11" s="30" t="s">
        <v>155</v>
      </c>
      <c r="P11" s="29" t="s">
        <v>156</v>
      </c>
      <c r="Q11" s="31" t="s">
        <v>157</v>
      </c>
      <c r="R11" s="31" t="s">
        <v>158</v>
      </c>
      <c r="S11" s="31" t="s">
        <v>159</v>
      </c>
      <c r="T11" s="32" t="s">
        <v>160</v>
      </c>
      <c r="U11" s="32" t="s">
        <v>161</v>
      </c>
      <c r="V11" s="30" t="s">
        <v>162</v>
      </c>
      <c r="W11" s="38" t="s">
        <v>163</v>
      </c>
      <c r="X11" s="39" t="s">
        <v>164</v>
      </c>
      <c r="Y11" s="39" t="s">
        <v>165</v>
      </c>
      <c r="Z11" s="39" t="s">
        <v>166</v>
      </c>
      <c r="AA11" s="39" t="s">
        <v>167</v>
      </c>
      <c r="AB11" s="39" t="s">
        <v>168</v>
      </c>
      <c r="AC11" s="39" t="s">
        <v>169</v>
      </c>
      <c r="AD11" s="39" t="s">
        <v>170</v>
      </c>
      <c r="AE11" s="40" t="s">
        <v>171</v>
      </c>
      <c r="AF11" s="29" t="s">
        <v>172</v>
      </c>
      <c r="AG11" s="31" t="s">
        <v>173</v>
      </c>
      <c r="AH11" s="31" t="s">
        <v>174</v>
      </c>
      <c r="AI11" s="33" t="s">
        <v>175</v>
      </c>
      <c r="AJ11" s="10" t="s">
        <v>176</v>
      </c>
      <c r="AK11" s="10" t="s">
        <v>177</v>
      </c>
      <c r="AL11" s="10" t="s">
        <v>178</v>
      </c>
      <c r="AM11" s="10" t="s">
        <v>179</v>
      </c>
      <c r="AN11" s="26" t="s">
        <v>180</v>
      </c>
      <c r="AO11" s="35" t="s">
        <v>181</v>
      </c>
    </row>
    <row r="12" spans="1:41" s="42" customFormat="1" x14ac:dyDescent="0.25">
      <c r="A12" s="10" t="s">
        <v>182</v>
      </c>
      <c r="B12" s="38">
        <v>20.45</v>
      </c>
      <c r="C12" s="39">
        <v>20.74</v>
      </c>
      <c r="D12" s="40">
        <v>21.3</v>
      </c>
      <c r="E12" s="38">
        <v>34.04</v>
      </c>
      <c r="F12" s="41">
        <v>24.020099999999999</v>
      </c>
      <c r="G12" s="41">
        <v>23.6051</v>
      </c>
      <c r="H12" s="40">
        <v>34.270800000000001</v>
      </c>
      <c r="I12" s="38">
        <v>28.054469999999998</v>
      </c>
      <c r="J12" s="41">
        <v>27.555099999999999</v>
      </c>
      <c r="K12" s="39">
        <v>29.128299999999999</v>
      </c>
      <c r="L12" s="39">
        <v>26.430099999999999</v>
      </c>
      <c r="M12" s="39">
        <v>27.6798</v>
      </c>
      <c r="N12" s="39">
        <v>26.537299999999998</v>
      </c>
      <c r="O12" s="40">
        <v>28.47655</v>
      </c>
      <c r="P12" s="38">
        <v>23.803999999999998</v>
      </c>
      <c r="Q12" s="41">
        <v>22.5426</v>
      </c>
      <c r="R12" s="41">
        <v>26.007400000000001</v>
      </c>
      <c r="S12" s="41">
        <v>32.659599999999998</v>
      </c>
      <c r="T12" s="39">
        <v>25.9834</v>
      </c>
      <c r="U12" s="39">
        <v>32.5</v>
      </c>
      <c r="V12" s="40">
        <v>31.8553</v>
      </c>
      <c r="W12" s="38">
        <v>30.945900000000002</v>
      </c>
      <c r="X12" s="39">
        <v>40.783799999999999</v>
      </c>
      <c r="Y12" s="39">
        <v>39.037700000000001</v>
      </c>
      <c r="Z12" s="39">
        <v>36.823500000000003</v>
      </c>
      <c r="AA12" s="39">
        <v>34.644799999999996</v>
      </c>
      <c r="AB12" s="39">
        <v>23.976199999999999</v>
      </c>
      <c r="AC12" s="39">
        <v>35.972999999999999</v>
      </c>
      <c r="AD12" s="39">
        <v>27.0059</v>
      </c>
      <c r="AE12" s="40">
        <v>26.411100000000001</v>
      </c>
      <c r="AF12" s="38">
        <v>36.128</v>
      </c>
      <c r="AG12" s="41">
        <v>27.3447</v>
      </c>
      <c r="AH12" s="41">
        <v>35.1965</v>
      </c>
      <c r="AI12" s="42">
        <v>33.205800000000004</v>
      </c>
      <c r="AJ12" s="42">
        <v>33.473500000000001</v>
      </c>
      <c r="AK12" s="42">
        <v>34.722000000000001</v>
      </c>
      <c r="AL12" s="42">
        <v>37.819699999999997</v>
      </c>
      <c r="AM12" s="42">
        <v>30.205300000000001</v>
      </c>
      <c r="AN12" s="43">
        <v>32.375100000000003</v>
      </c>
      <c r="AO12" s="52">
        <v>31.649699999999999</v>
      </c>
    </row>
    <row r="13" spans="1:41" x14ac:dyDescent="0.25">
      <c r="A13" s="10" t="s">
        <v>183</v>
      </c>
      <c r="B13" s="29" t="s">
        <v>184</v>
      </c>
      <c r="C13" s="32" t="s">
        <v>185</v>
      </c>
      <c r="D13" s="30" t="s">
        <v>186</v>
      </c>
      <c r="E13" s="29" t="s">
        <v>187</v>
      </c>
      <c r="F13" s="31" t="s">
        <v>188</v>
      </c>
      <c r="G13" s="31" t="s">
        <v>189</v>
      </c>
      <c r="H13" s="30" t="s">
        <v>190</v>
      </c>
      <c r="I13" s="29" t="s">
        <v>191</v>
      </c>
      <c r="J13" s="31" t="s">
        <v>192</v>
      </c>
      <c r="K13" s="32" t="s">
        <v>193</v>
      </c>
      <c r="L13" s="32" t="s">
        <v>194</v>
      </c>
      <c r="M13" s="32" t="s">
        <v>195</v>
      </c>
      <c r="N13" s="32" t="s">
        <v>196</v>
      </c>
      <c r="O13" s="30" t="s">
        <v>197</v>
      </c>
      <c r="P13" s="29" t="s">
        <v>198</v>
      </c>
      <c r="Q13" s="31" t="s">
        <v>199</v>
      </c>
      <c r="R13" s="31" t="s">
        <v>200</v>
      </c>
      <c r="S13" s="31" t="s">
        <v>201</v>
      </c>
      <c r="T13" s="32" t="s">
        <v>202</v>
      </c>
      <c r="U13" s="32" t="s">
        <v>203</v>
      </c>
      <c r="V13" s="30" t="s">
        <v>204</v>
      </c>
      <c r="W13" s="29" t="s">
        <v>205</v>
      </c>
      <c r="X13" s="32" t="s">
        <v>206</v>
      </c>
      <c r="Y13" s="32" t="s">
        <v>207</v>
      </c>
      <c r="Z13" s="32" t="s">
        <v>208</v>
      </c>
      <c r="AA13" s="32" t="s">
        <v>209</v>
      </c>
      <c r="AB13" s="32" t="s">
        <v>210</v>
      </c>
      <c r="AC13" s="32" t="s">
        <v>211</v>
      </c>
      <c r="AD13" s="32" t="s">
        <v>212</v>
      </c>
      <c r="AE13" s="30" t="s">
        <v>213</v>
      </c>
      <c r="AF13" s="29" t="s">
        <v>214</v>
      </c>
      <c r="AG13" s="31" t="s">
        <v>215</v>
      </c>
      <c r="AH13" s="31" t="s">
        <v>216</v>
      </c>
      <c r="AI13" s="33" t="s">
        <v>217</v>
      </c>
      <c r="AJ13" s="33" t="s">
        <v>218</v>
      </c>
      <c r="AK13" s="33" t="s">
        <v>219</v>
      </c>
      <c r="AL13" s="33" t="s">
        <v>220</v>
      </c>
      <c r="AM13" s="33" t="s">
        <v>221</v>
      </c>
      <c r="AN13" s="34" t="s">
        <v>222</v>
      </c>
      <c r="AO13" s="35" t="s">
        <v>223</v>
      </c>
    </row>
    <row r="14" spans="1:41" x14ac:dyDescent="0.25">
      <c r="A14" s="10" t="s">
        <v>224</v>
      </c>
      <c r="B14" s="29">
        <v>12</v>
      </c>
      <c r="C14" s="32">
        <v>4</v>
      </c>
      <c r="D14" s="30">
        <v>97</v>
      </c>
      <c r="E14" s="29">
        <v>32</v>
      </c>
      <c r="F14" s="31">
        <v>13</v>
      </c>
      <c r="G14" s="31">
        <v>22</v>
      </c>
      <c r="H14" s="30">
        <v>12</v>
      </c>
      <c r="I14" s="29">
        <v>25</v>
      </c>
      <c r="J14" s="31">
        <v>11</v>
      </c>
      <c r="K14" s="32">
        <v>7</v>
      </c>
      <c r="L14" s="32">
        <v>118</v>
      </c>
      <c r="M14" s="32">
        <v>4</v>
      </c>
      <c r="N14" s="32">
        <v>28</v>
      </c>
      <c r="O14" s="30">
        <v>385</v>
      </c>
      <c r="P14" s="29">
        <v>34</v>
      </c>
      <c r="Q14" s="31">
        <v>9</v>
      </c>
      <c r="R14" s="31">
        <v>29</v>
      </c>
      <c r="S14" s="31">
        <v>84</v>
      </c>
      <c r="T14" s="32">
        <v>59</v>
      </c>
      <c r="U14" s="32">
        <v>51</v>
      </c>
      <c r="V14" s="30">
        <v>3</v>
      </c>
      <c r="W14" s="29">
        <v>25</v>
      </c>
      <c r="X14" s="32">
        <v>5</v>
      </c>
      <c r="Y14" s="32">
        <v>4</v>
      </c>
      <c r="Z14" s="32">
        <v>5</v>
      </c>
      <c r="AA14" s="32">
        <v>5</v>
      </c>
      <c r="AB14" s="32">
        <v>13</v>
      </c>
      <c r="AC14" s="32">
        <v>23</v>
      </c>
      <c r="AD14" s="32">
        <v>4</v>
      </c>
      <c r="AE14" s="30">
        <v>4</v>
      </c>
      <c r="AF14" s="29">
        <v>16</v>
      </c>
      <c r="AG14" s="31">
        <v>23</v>
      </c>
      <c r="AH14" s="31">
        <v>9</v>
      </c>
      <c r="AI14" s="33">
        <v>4</v>
      </c>
      <c r="AJ14" s="33">
        <v>3</v>
      </c>
      <c r="AK14" s="33">
        <v>7</v>
      </c>
      <c r="AL14" s="33">
        <v>50</v>
      </c>
      <c r="AM14" s="33">
        <v>31</v>
      </c>
      <c r="AN14" s="34">
        <v>3</v>
      </c>
      <c r="AO14" s="35">
        <v>49</v>
      </c>
    </row>
    <row r="15" spans="1:41" x14ac:dyDescent="0.25">
      <c r="A15" s="10" t="s">
        <v>225</v>
      </c>
      <c r="B15" s="29">
        <v>10.35</v>
      </c>
      <c r="C15" s="32">
        <v>6211.32</v>
      </c>
      <c r="D15" s="30">
        <v>236.44</v>
      </c>
      <c r="E15" s="29">
        <v>6.79</v>
      </c>
      <c r="F15" s="31">
        <v>13.74</v>
      </c>
      <c r="G15" s="31">
        <v>5.76</v>
      </c>
      <c r="H15" s="30">
        <v>59.57</v>
      </c>
      <c r="I15" s="29">
        <v>7.52</v>
      </c>
      <c r="J15" s="31">
        <v>4.54</v>
      </c>
      <c r="K15" s="32">
        <v>0.72</v>
      </c>
      <c r="L15" s="32">
        <v>91.13</v>
      </c>
      <c r="M15" s="32">
        <v>0</v>
      </c>
      <c r="N15" s="32">
        <v>105.19</v>
      </c>
      <c r="O15" s="30">
        <v>12.38</v>
      </c>
      <c r="P15" s="29">
        <v>13.86</v>
      </c>
      <c r="Q15" s="31">
        <v>4.08</v>
      </c>
      <c r="R15" s="31">
        <v>8.31</v>
      </c>
      <c r="S15" s="31">
        <v>12.49</v>
      </c>
      <c r="T15" s="32">
        <v>30.81</v>
      </c>
      <c r="U15" s="32">
        <v>0</v>
      </c>
      <c r="V15" s="30">
        <v>262</v>
      </c>
      <c r="W15" s="29">
        <v>18.190000000000001</v>
      </c>
      <c r="X15" s="32">
        <v>439.96</v>
      </c>
      <c r="Y15" s="32">
        <v>0</v>
      </c>
      <c r="Z15" s="32">
        <v>453.12</v>
      </c>
      <c r="AA15" s="32">
        <v>1108.23</v>
      </c>
      <c r="AB15" s="32">
        <v>3447.72</v>
      </c>
      <c r="AC15" s="32">
        <v>2205.08</v>
      </c>
      <c r="AD15" s="32">
        <v>120.97</v>
      </c>
      <c r="AE15" s="30">
        <v>0</v>
      </c>
      <c r="AF15" s="29">
        <v>11.49</v>
      </c>
      <c r="AG15" s="31">
        <v>12.47</v>
      </c>
      <c r="AH15" s="31">
        <v>8.2100000000000009</v>
      </c>
      <c r="AI15" s="10">
        <v>1.2</v>
      </c>
      <c r="AJ15" s="33">
        <v>38.24</v>
      </c>
      <c r="AK15" s="33">
        <v>540.07000000000005</v>
      </c>
      <c r="AL15" s="33">
        <v>0.02</v>
      </c>
      <c r="AM15" s="33">
        <v>8.33</v>
      </c>
      <c r="AN15" s="34">
        <v>0.56999999999999995</v>
      </c>
      <c r="AO15" s="35">
        <v>11.5</v>
      </c>
    </row>
    <row r="16" spans="1:41" s="42" customFormat="1" x14ac:dyDescent="0.25">
      <c r="A16" s="10" t="s">
        <v>226</v>
      </c>
      <c r="B16" s="38">
        <v>61.48</v>
      </c>
      <c r="C16" s="39">
        <v>60.23</v>
      </c>
      <c r="D16" s="40">
        <v>61.83</v>
      </c>
      <c r="E16" s="38">
        <v>55.75</v>
      </c>
      <c r="F16" s="41">
        <v>55.53</v>
      </c>
      <c r="G16" s="41">
        <v>60.91</v>
      </c>
      <c r="H16" s="44">
        <v>55.7</v>
      </c>
      <c r="I16" s="38">
        <v>54.63</v>
      </c>
      <c r="J16" s="41">
        <v>57.09</v>
      </c>
      <c r="K16" s="39">
        <v>53.36</v>
      </c>
      <c r="L16" s="39">
        <v>57.32</v>
      </c>
      <c r="M16" s="39">
        <v>58.07</v>
      </c>
      <c r="N16" s="39">
        <v>56.93</v>
      </c>
      <c r="O16" s="40">
        <v>54.83</v>
      </c>
      <c r="P16" s="38">
        <v>57.89</v>
      </c>
      <c r="Q16" s="41">
        <v>65.260000000000005</v>
      </c>
      <c r="R16" s="41">
        <v>56.88</v>
      </c>
      <c r="S16" s="41">
        <v>57.93</v>
      </c>
      <c r="T16" s="39">
        <v>56.91</v>
      </c>
      <c r="U16" s="39">
        <v>53.35</v>
      </c>
      <c r="V16" s="40">
        <v>50.01</v>
      </c>
      <c r="W16" s="38">
        <v>54.55</v>
      </c>
      <c r="X16" s="39">
        <v>55.55</v>
      </c>
      <c r="Y16" s="39">
        <v>53.26</v>
      </c>
      <c r="Z16" s="39">
        <v>50.46</v>
      </c>
      <c r="AA16" s="39">
        <v>55.34</v>
      </c>
      <c r="AB16" s="39">
        <v>58.98</v>
      </c>
      <c r="AC16" s="39">
        <v>57.54</v>
      </c>
      <c r="AD16" s="39">
        <v>54.25</v>
      </c>
      <c r="AE16" s="40">
        <v>57.02</v>
      </c>
      <c r="AF16" s="38">
        <v>52.7</v>
      </c>
      <c r="AG16" s="41">
        <v>59.54</v>
      </c>
      <c r="AH16" s="41">
        <v>53.27</v>
      </c>
      <c r="AI16" s="42">
        <v>54.72</v>
      </c>
      <c r="AJ16" s="42">
        <v>54.37</v>
      </c>
      <c r="AK16" s="42">
        <v>53.95</v>
      </c>
      <c r="AL16" s="42">
        <v>52.81</v>
      </c>
      <c r="AM16" s="42">
        <v>57.37</v>
      </c>
      <c r="AN16" s="43">
        <v>54.96</v>
      </c>
      <c r="AO16" s="52">
        <v>50.12</v>
      </c>
    </row>
    <row r="17" spans="1:41" x14ac:dyDescent="0.25">
      <c r="A17" s="10" t="s">
        <v>227</v>
      </c>
      <c r="B17" s="29">
        <v>197</v>
      </c>
      <c r="C17" s="32" t="s">
        <v>228</v>
      </c>
      <c r="D17" s="30" t="s">
        <v>229</v>
      </c>
      <c r="E17" s="29">
        <v>218</v>
      </c>
      <c r="F17" s="31">
        <v>305</v>
      </c>
      <c r="G17" s="31">
        <v>296</v>
      </c>
      <c r="H17" s="30" t="s">
        <v>230</v>
      </c>
      <c r="I17" s="29">
        <v>493</v>
      </c>
      <c r="J17" s="31">
        <v>619</v>
      </c>
      <c r="K17" s="32" t="s">
        <v>230</v>
      </c>
      <c r="L17" s="32" t="s">
        <v>229</v>
      </c>
      <c r="M17" s="32" t="s">
        <v>231</v>
      </c>
      <c r="N17" s="32" t="s">
        <v>270</v>
      </c>
      <c r="O17" s="30" t="s">
        <v>271</v>
      </c>
      <c r="P17" s="29">
        <v>61</v>
      </c>
      <c r="Q17" s="31">
        <v>341</v>
      </c>
      <c r="R17" s="31">
        <v>209</v>
      </c>
      <c r="S17" s="31">
        <v>167</v>
      </c>
      <c r="T17" s="32" t="s">
        <v>272</v>
      </c>
      <c r="U17" s="32" t="s">
        <v>273</v>
      </c>
      <c r="V17" s="30" t="s">
        <v>232</v>
      </c>
      <c r="W17" s="29">
        <v>173</v>
      </c>
      <c r="X17" s="32" t="s">
        <v>274</v>
      </c>
      <c r="Y17" s="32" t="s">
        <v>233</v>
      </c>
      <c r="Z17" s="32" t="s">
        <v>275</v>
      </c>
      <c r="AA17" s="32" t="s">
        <v>276</v>
      </c>
      <c r="AB17" s="32" t="s">
        <v>277</v>
      </c>
      <c r="AC17" s="32" t="s">
        <v>278</v>
      </c>
      <c r="AD17" s="32" t="s">
        <v>279</v>
      </c>
      <c r="AE17" s="30" t="s">
        <v>280</v>
      </c>
      <c r="AF17" s="29">
        <v>122</v>
      </c>
      <c r="AG17" s="31">
        <v>205</v>
      </c>
      <c r="AH17" s="31">
        <v>154</v>
      </c>
      <c r="AI17" s="33" t="s">
        <v>281</v>
      </c>
      <c r="AJ17" s="33" t="s">
        <v>282</v>
      </c>
      <c r="AK17" s="33" t="s">
        <v>283</v>
      </c>
      <c r="AL17" s="33" t="s">
        <v>284</v>
      </c>
      <c r="AM17" s="33" t="s">
        <v>285</v>
      </c>
      <c r="AN17" s="34" t="s">
        <v>286</v>
      </c>
      <c r="AO17" s="35">
        <v>132</v>
      </c>
    </row>
    <row r="18" spans="1:41" x14ac:dyDescent="0.25">
      <c r="A18" s="10" t="s">
        <v>234</v>
      </c>
      <c r="B18" s="29">
        <v>6967</v>
      </c>
      <c r="C18" s="32">
        <v>6884</v>
      </c>
      <c r="D18" s="30">
        <v>7786</v>
      </c>
      <c r="E18" s="29">
        <v>9034</v>
      </c>
      <c r="F18" s="31">
        <v>7221</v>
      </c>
      <c r="G18" s="31">
        <v>7270</v>
      </c>
      <c r="H18" s="30">
        <v>9142</v>
      </c>
      <c r="I18" s="29">
        <v>7836</v>
      </c>
      <c r="J18" s="31">
        <v>7867</v>
      </c>
      <c r="K18" s="32">
        <v>7953</v>
      </c>
      <c r="L18" s="32">
        <v>8011</v>
      </c>
      <c r="M18" s="32">
        <v>7112</v>
      </c>
      <c r="N18" s="32">
        <v>7532</v>
      </c>
      <c r="O18" s="30">
        <v>9248</v>
      </c>
      <c r="P18" s="29">
        <v>8022</v>
      </c>
      <c r="Q18" s="31">
        <v>7498</v>
      </c>
      <c r="R18" s="31">
        <v>7470</v>
      </c>
      <c r="S18" s="31">
        <v>8757</v>
      </c>
      <c r="T18" s="32">
        <v>7526</v>
      </c>
      <c r="U18" s="32">
        <v>8966</v>
      </c>
      <c r="V18" s="30">
        <v>8629</v>
      </c>
      <c r="W18" s="29">
        <v>7428</v>
      </c>
      <c r="X18" s="32">
        <v>10561</v>
      </c>
      <c r="Y18" s="32">
        <v>10929</v>
      </c>
      <c r="Z18" s="32">
        <v>11729</v>
      </c>
      <c r="AA18" s="32">
        <v>9267</v>
      </c>
      <c r="AB18" s="32">
        <v>7921</v>
      </c>
      <c r="AC18" s="32">
        <v>9681</v>
      </c>
      <c r="AD18" s="32">
        <v>8873</v>
      </c>
      <c r="AE18" s="30">
        <v>8293</v>
      </c>
      <c r="AF18" s="29">
        <v>9348</v>
      </c>
      <c r="AG18" s="31">
        <v>7908</v>
      </c>
      <c r="AH18" s="31">
        <v>9190</v>
      </c>
      <c r="AI18" s="33">
        <v>8744</v>
      </c>
      <c r="AJ18" s="33">
        <v>8961</v>
      </c>
      <c r="AK18" s="33">
        <v>9356</v>
      </c>
      <c r="AL18" s="33">
        <v>10106</v>
      </c>
      <c r="AM18" s="33">
        <v>7493</v>
      </c>
      <c r="AN18" s="34">
        <v>8648</v>
      </c>
      <c r="AO18" s="35">
        <v>9482</v>
      </c>
    </row>
    <row r="19" spans="1:41" x14ac:dyDescent="0.25">
      <c r="A19" s="10" t="s">
        <v>235</v>
      </c>
      <c r="B19" s="29">
        <f t="shared" ref="B19:O19" si="0">B18/B12</f>
        <v>340.68459657701715</v>
      </c>
      <c r="C19" s="33">
        <f t="shared" si="0"/>
        <v>331.91899710703956</v>
      </c>
      <c r="D19" s="34">
        <f t="shared" si="0"/>
        <v>365.5399061032864</v>
      </c>
      <c r="E19" s="29">
        <f t="shared" si="0"/>
        <v>265.3936545240893</v>
      </c>
      <c r="F19" s="31">
        <f t="shared" si="0"/>
        <v>300.62322804651103</v>
      </c>
      <c r="G19" s="31">
        <f t="shared" si="0"/>
        <v>307.98429153022016</v>
      </c>
      <c r="H19" s="34">
        <f t="shared" si="0"/>
        <v>266.75770626889363</v>
      </c>
      <c r="I19" s="29">
        <f t="shared" si="0"/>
        <v>279.31377780439266</v>
      </c>
      <c r="J19" s="31">
        <f t="shared" si="0"/>
        <v>285.50068771298237</v>
      </c>
      <c r="K19" s="33">
        <f t="shared" si="0"/>
        <v>273.03344170445922</v>
      </c>
      <c r="L19" s="33">
        <f t="shared" si="0"/>
        <v>303.10138818998036</v>
      </c>
      <c r="M19" s="33">
        <f t="shared" si="0"/>
        <v>256.93827267538057</v>
      </c>
      <c r="N19" s="33">
        <f t="shared" si="0"/>
        <v>283.82691532296053</v>
      </c>
      <c r="O19" s="34">
        <f t="shared" si="0"/>
        <v>324.75844159492635</v>
      </c>
      <c r="P19" s="29">
        <f>P18/P12</f>
        <v>337.00218450680558</v>
      </c>
      <c r="Q19" s="31">
        <f>Q18/Q12</f>
        <v>332.61469395721878</v>
      </c>
      <c r="R19" s="31">
        <f>R18/R12</f>
        <v>287.22594338534418</v>
      </c>
      <c r="S19" s="31">
        <f t="shared" ref="S19:V19" si="1">S18/S12</f>
        <v>268.12943208122573</v>
      </c>
      <c r="T19" s="33">
        <f t="shared" si="1"/>
        <v>289.64646659020758</v>
      </c>
      <c r="U19" s="32">
        <f t="shared" si="1"/>
        <v>275.87692307692305</v>
      </c>
      <c r="V19" s="30">
        <f t="shared" si="1"/>
        <v>270.88114065791251</v>
      </c>
      <c r="W19" s="29">
        <f>W18/W12</f>
        <v>240.0317974271228</v>
      </c>
      <c r="X19" s="33">
        <f>X18/X12</f>
        <v>258.95085793869134</v>
      </c>
      <c r="Y19" s="33">
        <f>Y18/Y12</f>
        <v>279.960141094378</v>
      </c>
      <c r="Z19" s="33">
        <f t="shared" ref="Z19:AE19" si="2">Z18/Z12</f>
        <v>318.5194237375589</v>
      </c>
      <c r="AA19" s="32">
        <f t="shared" si="2"/>
        <v>267.48602964947122</v>
      </c>
      <c r="AB19" s="32">
        <f t="shared" si="2"/>
        <v>330.3692828721816</v>
      </c>
      <c r="AC19" s="32">
        <f t="shared" si="2"/>
        <v>269.11850554582605</v>
      </c>
      <c r="AD19" s="32">
        <f t="shared" si="2"/>
        <v>328.55783365857087</v>
      </c>
      <c r="AE19" s="30">
        <f t="shared" si="2"/>
        <v>313.99676651105028</v>
      </c>
      <c r="AF19" s="29">
        <f>AF18/AF12</f>
        <v>258.7466784765279</v>
      </c>
      <c r="AG19" s="31">
        <f>AG18/AG12</f>
        <v>289.19680961941435</v>
      </c>
      <c r="AH19" s="31">
        <f>AH18/AH12</f>
        <v>261.10550764990836</v>
      </c>
      <c r="AI19" s="33">
        <f>AI18/AI12</f>
        <v>263.32749098049135</v>
      </c>
      <c r="AJ19" s="33">
        <f t="shared" ref="AJ19:AN19" si="3">AJ18/AJ12</f>
        <v>267.7043034041854</v>
      </c>
      <c r="AK19" s="33">
        <f t="shared" si="3"/>
        <v>269.45452450895687</v>
      </c>
      <c r="AL19" s="33">
        <f t="shared" si="3"/>
        <v>267.21523438842723</v>
      </c>
      <c r="AM19" s="33">
        <f t="shared" si="3"/>
        <v>248.069047485044</v>
      </c>
      <c r="AN19" s="34">
        <f t="shared" si="3"/>
        <v>267.11886604211259</v>
      </c>
      <c r="AO19" s="35">
        <f>AO18/AO12</f>
        <v>299.59209723946833</v>
      </c>
    </row>
    <row r="20" spans="1:41" x14ac:dyDescent="0.25">
      <c r="B20" s="29"/>
      <c r="C20" s="36"/>
      <c r="D20" s="37"/>
      <c r="E20" s="29"/>
      <c r="F20" s="31"/>
      <c r="G20" s="31"/>
      <c r="H20" s="30"/>
      <c r="I20" s="29"/>
      <c r="J20" s="31"/>
      <c r="K20" s="36"/>
      <c r="L20" s="36"/>
      <c r="M20" s="36"/>
      <c r="N20" s="36"/>
      <c r="O20" s="37"/>
      <c r="P20" s="29"/>
      <c r="Q20" s="31"/>
      <c r="R20" s="31"/>
      <c r="S20" s="31"/>
      <c r="T20" s="36"/>
      <c r="U20" s="36"/>
      <c r="V20" s="37"/>
      <c r="W20" s="29"/>
      <c r="X20" s="36"/>
      <c r="Y20" s="36"/>
      <c r="Z20" s="36"/>
      <c r="AA20" s="32"/>
      <c r="AB20" s="36"/>
      <c r="AC20" s="36"/>
      <c r="AD20" s="36"/>
      <c r="AE20" s="37"/>
      <c r="AF20" s="29"/>
      <c r="AG20" s="31"/>
      <c r="AH20" s="31"/>
      <c r="AI20" s="33"/>
      <c r="AJ20" s="33"/>
      <c r="AK20" s="33"/>
      <c r="AL20" s="33"/>
      <c r="AM20" s="33"/>
      <c r="AN20" s="34"/>
      <c r="AO20" s="35"/>
    </row>
    <row r="21" spans="1:41" s="42" customFormat="1" x14ac:dyDescent="0.25">
      <c r="A21" s="10" t="s">
        <v>236</v>
      </c>
      <c r="B21" s="38">
        <v>95.2</v>
      </c>
      <c r="C21" s="39">
        <v>88.7</v>
      </c>
      <c r="D21" s="40">
        <v>91.25</v>
      </c>
      <c r="E21" s="38">
        <v>97.1</v>
      </c>
      <c r="F21" s="41">
        <v>95.6</v>
      </c>
      <c r="G21" s="41">
        <v>95.7</v>
      </c>
      <c r="H21" s="40">
        <v>97.1</v>
      </c>
      <c r="I21" s="38">
        <v>97.4</v>
      </c>
      <c r="J21" s="41">
        <v>96.4</v>
      </c>
      <c r="K21" s="39">
        <v>97.4</v>
      </c>
      <c r="L21" s="39">
        <v>93.3</v>
      </c>
      <c r="M21" s="39">
        <v>96.4</v>
      </c>
      <c r="N21" s="39">
        <v>97.4</v>
      </c>
      <c r="O21" s="40">
        <v>91.3</v>
      </c>
      <c r="P21" s="38">
        <v>96.6</v>
      </c>
      <c r="Q21" s="41">
        <v>96.6</v>
      </c>
      <c r="R21" s="41">
        <v>96.9</v>
      </c>
      <c r="S21" s="41">
        <v>97.2</v>
      </c>
      <c r="T21" s="39">
        <v>96.8</v>
      </c>
      <c r="U21" s="39">
        <v>97.5</v>
      </c>
      <c r="V21" s="40">
        <v>97.2</v>
      </c>
      <c r="W21" s="38">
        <v>94.9</v>
      </c>
      <c r="X21" s="39">
        <v>97.2</v>
      </c>
      <c r="Y21" s="39">
        <v>97.7</v>
      </c>
      <c r="Z21" s="39">
        <v>95.5</v>
      </c>
      <c r="AA21" s="39">
        <v>97.6</v>
      </c>
      <c r="AB21" s="39">
        <v>96.3</v>
      </c>
      <c r="AC21" s="39">
        <v>97.7</v>
      </c>
      <c r="AD21" s="39">
        <v>97.7</v>
      </c>
      <c r="AE21" s="40">
        <v>97.3</v>
      </c>
      <c r="AF21" s="38">
        <v>98.1</v>
      </c>
      <c r="AG21" s="41">
        <v>97.2</v>
      </c>
      <c r="AH21" s="41">
        <v>97.8</v>
      </c>
      <c r="AI21" s="42">
        <v>98</v>
      </c>
      <c r="AJ21" s="42">
        <v>98</v>
      </c>
      <c r="AK21" s="42">
        <v>94.8</v>
      </c>
      <c r="AL21" s="42">
        <v>90.8</v>
      </c>
      <c r="AM21" s="42">
        <v>97.4</v>
      </c>
      <c r="AN21" s="43">
        <v>98</v>
      </c>
      <c r="AO21" s="52">
        <v>96.6</v>
      </c>
    </row>
    <row r="22" spans="1:41" x14ac:dyDescent="0.25">
      <c r="A22" s="10" t="s">
        <v>237</v>
      </c>
      <c r="B22" s="29">
        <v>3636</v>
      </c>
      <c r="C22" s="32">
        <v>3384</v>
      </c>
      <c r="D22" s="30">
        <v>3483</v>
      </c>
      <c r="E22" s="29">
        <v>3706</v>
      </c>
      <c r="F22" s="31">
        <v>3647</v>
      </c>
      <c r="G22" s="31">
        <v>3651</v>
      </c>
      <c r="H22" s="30">
        <v>3705</v>
      </c>
      <c r="I22" s="29">
        <v>3716</v>
      </c>
      <c r="J22" s="31">
        <v>3680</v>
      </c>
      <c r="K22" s="32">
        <v>3715</v>
      </c>
      <c r="L22" s="32">
        <v>3561</v>
      </c>
      <c r="M22" s="32">
        <v>3680</v>
      </c>
      <c r="N22" s="32">
        <v>3718</v>
      </c>
      <c r="O22" s="30">
        <v>3485</v>
      </c>
      <c r="P22" s="29">
        <v>3686</v>
      </c>
      <c r="Q22" s="31">
        <v>3688</v>
      </c>
      <c r="R22" s="31">
        <v>3696</v>
      </c>
      <c r="S22" s="31">
        <v>3710</v>
      </c>
      <c r="T22" s="32">
        <v>3696</v>
      </c>
      <c r="U22" s="32">
        <v>3722</v>
      </c>
      <c r="V22" s="30">
        <v>3710</v>
      </c>
      <c r="W22" s="29">
        <v>3621</v>
      </c>
      <c r="X22" s="32">
        <v>3709</v>
      </c>
      <c r="Y22" s="32">
        <v>3728</v>
      </c>
      <c r="Z22" s="32">
        <v>3646</v>
      </c>
      <c r="AA22" s="32">
        <v>3728</v>
      </c>
      <c r="AB22" s="32">
        <v>3673</v>
      </c>
      <c r="AC22" s="32">
        <v>3728</v>
      </c>
      <c r="AD22" s="32">
        <v>3726</v>
      </c>
      <c r="AE22" s="30">
        <v>3716</v>
      </c>
      <c r="AF22" s="29">
        <v>3743</v>
      </c>
      <c r="AG22" s="31">
        <v>3710</v>
      </c>
      <c r="AH22" s="31">
        <v>3734</v>
      </c>
      <c r="AI22" s="33">
        <v>3742</v>
      </c>
      <c r="AJ22" s="33">
        <v>3739</v>
      </c>
      <c r="AK22" s="33">
        <v>3617</v>
      </c>
      <c r="AL22" s="33">
        <v>3466</v>
      </c>
      <c r="AM22" s="33">
        <v>3715</v>
      </c>
      <c r="AN22" s="34">
        <v>3739</v>
      </c>
      <c r="AO22" s="35">
        <v>3686</v>
      </c>
    </row>
    <row r="23" spans="1:41" x14ac:dyDescent="0.25">
      <c r="A23" s="10" t="s">
        <v>238</v>
      </c>
      <c r="B23" s="29">
        <v>3631</v>
      </c>
      <c r="C23" s="32">
        <v>3378</v>
      </c>
      <c r="D23" s="30">
        <v>3474</v>
      </c>
      <c r="E23" s="29">
        <v>3699</v>
      </c>
      <c r="F23" s="31">
        <v>3644</v>
      </c>
      <c r="G23" s="31">
        <v>3648</v>
      </c>
      <c r="H23" s="30">
        <v>3672</v>
      </c>
      <c r="I23" s="29">
        <v>3710</v>
      </c>
      <c r="J23" s="31">
        <v>3673</v>
      </c>
      <c r="K23" s="32">
        <v>3709</v>
      </c>
      <c r="L23" s="32">
        <v>3555</v>
      </c>
      <c r="M23" s="32">
        <v>3676</v>
      </c>
      <c r="N23" s="32">
        <v>3709</v>
      </c>
      <c r="O23" s="30">
        <v>3480</v>
      </c>
      <c r="P23" s="29">
        <v>3680</v>
      </c>
      <c r="Q23" s="31">
        <v>3685</v>
      </c>
      <c r="R23" s="31">
        <v>3690</v>
      </c>
      <c r="S23" s="31">
        <v>3705</v>
      </c>
      <c r="T23" s="32">
        <v>3691</v>
      </c>
      <c r="U23" s="32">
        <v>3715</v>
      </c>
      <c r="V23" s="30">
        <v>3704</v>
      </c>
      <c r="W23" s="29">
        <v>3613</v>
      </c>
      <c r="X23" s="32">
        <v>3690</v>
      </c>
      <c r="Y23" s="32">
        <v>3720</v>
      </c>
      <c r="Z23" s="32">
        <v>3634</v>
      </c>
      <c r="AA23" s="32">
        <v>3715</v>
      </c>
      <c r="AB23" s="32">
        <v>3663</v>
      </c>
      <c r="AC23" s="32">
        <v>3709</v>
      </c>
      <c r="AD23" s="32">
        <v>3720</v>
      </c>
      <c r="AE23" s="30">
        <v>3700</v>
      </c>
      <c r="AF23" s="29">
        <v>3739</v>
      </c>
      <c r="AG23" s="31">
        <v>3703</v>
      </c>
      <c r="AH23" s="31">
        <v>3729</v>
      </c>
      <c r="AI23" s="33">
        <v>3737</v>
      </c>
      <c r="AJ23" s="33">
        <v>3733</v>
      </c>
      <c r="AK23" s="33">
        <v>3613</v>
      </c>
      <c r="AL23" s="33">
        <v>3455</v>
      </c>
      <c r="AM23" s="33">
        <v>3709</v>
      </c>
      <c r="AN23" s="34">
        <v>3735</v>
      </c>
      <c r="AO23" s="35">
        <v>3679</v>
      </c>
    </row>
    <row r="24" spans="1:41" x14ac:dyDescent="0.25">
      <c r="A24" s="10" t="s">
        <v>239</v>
      </c>
      <c r="B24" s="29">
        <v>5</v>
      </c>
      <c r="C24" s="32">
        <v>6</v>
      </c>
      <c r="D24" s="30">
        <v>9</v>
      </c>
      <c r="E24" s="29">
        <v>7</v>
      </c>
      <c r="F24" s="31">
        <v>3</v>
      </c>
      <c r="G24" s="31">
        <v>3</v>
      </c>
      <c r="H24" s="30">
        <v>33</v>
      </c>
      <c r="I24" s="29">
        <v>6</v>
      </c>
      <c r="J24" s="31">
        <v>7</v>
      </c>
      <c r="K24" s="32">
        <v>6</v>
      </c>
      <c r="L24" s="32">
        <v>6</v>
      </c>
      <c r="M24" s="32">
        <v>4</v>
      </c>
      <c r="N24" s="32">
        <v>9</v>
      </c>
      <c r="O24" s="30">
        <v>5</v>
      </c>
      <c r="P24" s="29">
        <v>6</v>
      </c>
      <c r="Q24" s="31">
        <v>3</v>
      </c>
      <c r="R24" s="31">
        <v>6</v>
      </c>
      <c r="S24" s="31">
        <v>5</v>
      </c>
      <c r="T24" s="32">
        <v>5</v>
      </c>
      <c r="U24" s="32">
        <v>7</v>
      </c>
      <c r="V24" s="30">
        <v>6</v>
      </c>
      <c r="W24" s="29">
        <v>8</v>
      </c>
      <c r="X24" s="32">
        <v>19</v>
      </c>
      <c r="Y24" s="32">
        <v>8</v>
      </c>
      <c r="Z24" s="32">
        <v>12</v>
      </c>
      <c r="AA24" s="32">
        <v>13</v>
      </c>
      <c r="AB24" s="32">
        <v>10</v>
      </c>
      <c r="AC24" s="32">
        <v>19</v>
      </c>
      <c r="AD24" s="32">
        <v>6</v>
      </c>
      <c r="AE24" s="30">
        <v>16</v>
      </c>
      <c r="AF24" s="29">
        <v>4</v>
      </c>
      <c r="AG24" s="31">
        <v>7</v>
      </c>
      <c r="AH24" s="31">
        <v>5</v>
      </c>
      <c r="AI24" s="33">
        <v>5</v>
      </c>
      <c r="AJ24" s="33">
        <v>6</v>
      </c>
      <c r="AK24" s="33">
        <v>4</v>
      </c>
      <c r="AL24" s="33">
        <v>11</v>
      </c>
      <c r="AM24" s="33">
        <v>6</v>
      </c>
      <c r="AN24" s="34">
        <v>4</v>
      </c>
      <c r="AO24" s="35">
        <v>7</v>
      </c>
    </row>
    <row r="25" spans="1:41" x14ac:dyDescent="0.25">
      <c r="A25" s="10" t="s">
        <v>240</v>
      </c>
      <c r="B25" s="29">
        <v>17</v>
      </c>
      <c r="C25" s="32">
        <v>143</v>
      </c>
      <c r="D25" s="30">
        <v>115</v>
      </c>
      <c r="E25" s="29">
        <v>23</v>
      </c>
      <c r="F25" s="31">
        <v>29</v>
      </c>
      <c r="G25" s="31">
        <v>18</v>
      </c>
      <c r="H25" s="30">
        <v>22</v>
      </c>
      <c r="I25" s="29">
        <v>17</v>
      </c>
      <c r="J25" s="31">
        <v>21</v>
      </c>
      <c r="K25" s="32">
        <v>21</v>
      </c>
      <c r="L25" s="32">
        <v>98</v>
      </c>
      <c r="M25" s="32">
        <v>19</v>
      </c>
      <c r="N25" s="32">
        <v>20</v>
      </c>
      <c r="O25" s="30">
        <v>159</v>
      </c>
      <c r="P25" s="29">
        <v>18</v>
      </c>
      <c r="Q25" s="31">
        <v>16</v>
      </c>
      <c r="R25" s="31">
        <v>16</v>
      </c>
      <c r="S25" s="31">
        <v>28</v>
      </c>
      <c r="T25" s="32">
        <v>19</v>
      </c>
      <c r="U25" s="32">
        <v>21</v>
      </c>
      <c r="V25" s="30">
        <v>13</v>
      </c>
      <c r="W25" s="29">
        <v>30</v>
      </c>
      <c r="X25" s="32">
        <v>19</v>
      </c>
      <c r="Y25" s="32">
        <v>11</v>
      </c>
      <c r="Z25" s="32">
        <v>24</v>
      </c>
      <c r="AA25" s="32">
        <v>22</v>
      </c>
      <c r="AB25" s="32">
        <v>22</v>
      </c>
      <c r="AC25" s="32">
        <v>11</v>
      </c>
      <c r="AD25" s="32">
        <v>20</v>
      </c>
      <c r="AE25" s="30">
        <v>17</v>
      </c>
      <c r="AF25" s="29">
        <v>10</v>
      </c>
      <c r="AG25" s="31">
        <v>23</v>
      </c>
      <c r="AH25" s="31">
        <v>12</v>
      </c>
      <c r="AI25" s="33">
        <v>13</v>
      </c>
      <c r="AJ25" s="33">
        <v>13</v>
      </c>
      <c r="AK25" s="33">
        <v>72</v>
      </c>
      <c r="AL25" s="33">
        <v>19</v>
      </c>
      <c r="AM25" s="33">
        <v>19</v>
      </c>
      <c r="AN25" s="34">
        <v>17</v>
      </c>
      <c r="AO25" s="35">
        <v>40</v>
      </c>
    </row>
    <row r="26" spans="1:41" x14ac:dyDescent="0.25">
      <c r="A26" s="45" t="s">
        <v>241</v>
      </c>
      <c r="B26" s="46">
        <v>164</v>
      </c>
      <c r="C26" s="47">
        <v>290</v>
      </c>
      <c r="D26" s="48">
        <v>219</v>
      </c>
      <c r="E26" s="46">
        <v>88</v>
      </c>
      <c r="F26" s="49">
        <v>141</v>
      </c>
      <c r="G26" s="49">
        <v>148</v>
      </c>
      <c r="H26" s="48">
        <v>90</v>
      </c>
      <c r="I26" s="46">
        <v>84</v>
      </c>
      <c r="J26" s="49">
        <v>116</v>
      </c>
      <c r="K26" s="47">
        <v>81</v>
      </c>
      <c r="L26" s="47">
        <v>158</v>
      </c>
      <c r="M26" s="47">
        <v>118</v>
      </c>
      <c r="N26" s="47">
        <v>79</v>
      </c>
      <c r="O26" s="48">
        <v>173</v>
      </c>
      <c r="P26" s="46">
        <v>113</v>
      </c>
      <c r="Q26" s="49">
        <v>113</v>
      </c>
      <c r="R26" s="49">
        <v>105</v>
      </c>
      <c r="S26" s="49">
        <v>79</v>
      </c>
      <c r="T26" s="47">
        <v>102</v>
      </c>
      <c r="U26" s="47">
        <v>74</v>
      </c>
      <c r="V26" s="48">
        <v>94</v>
      </c>
      <c r="W26" s="46">
        <v>166</v>
      </c>
      <c r="X26" s="47">
        <v>89</v>
      </c>
      <c r="Y26" s="47">
        <v>78</v>
      </c>
      <c r="Z26" s="47">
        <v>147</v>
      </c>
      <c r="AA26" s="47">
        <v>67</v>
      </c>
      <c r="AB26" s="47">
        <v>122</v>
      </c>
      <c r="AC26" s="47">
        <v>78</v>
      </c>
      <c r="AD26" s="47">
        <v>70</v>
      </c>
      <c r="AE26" s="48">
        <v>84</v>
      </c>
      <c r="AF26" s="46">
        <v>64</v>
      </c>
      <c r="AG26" s="49">
        <v>84</v>
      </c>
      <c r="AH26" s="49">
        <v>71</v>
      </c>
      <c r="AI26" s="50">
        <v>62</v>
      </c>
      <c r="AJ26" s="50">
        <v>65</v>
      </c>
      <c r="AK26" s="50">
        <v>128</v>
      </c>
      <c r="AL26" s="50">
        <v>332</v>
      </c>
      <c r="AM26" s="50">
        <v>83</v>
      </c>
      <c r="AN26" s="51">
        <v>61</v>
      </c>
      <c r="AO26" s="53">
        <v>91</v>
      </c>
    </row>
    <row r="27" spans="1:41" x14ac:dyDescent="0.25">
      <c r="A27" s="54" t="s">
        <v>265</v>
      </c>
      <c r="B27" s="55"/>
      <c r="C27" s="56"/>
      <c r="D27" s="56"/>
      <c r="E27" s="55"/>
      <c r="F27" s="55"/>
      <c r="G27" s="55"/>
      <c r="H27" s="56"/>
      <c r="I27" s="55"/>
      <c r="J27" s="55"/>
      <c r="K27" s="56"/>
      <c r="L27" s="56"/>
      <c r="M27" s="56"/>
      <c r="N27" s="56"/>
      <c r="O27" s="56"/>
      <c r="P27" s="55"/>
      <c r="Q27" s="55"/>
      <c r="R27" s="55"/>
      <c r="S27" s="55"/>
      <c r="T27" s="56"/>
      <c r="U27" s="56"/>
      <c r="V27" s="56"/>
      <c r="W27" s="55"/>
      <c r="X27" s="56"/>
      <c r="Y27" s="56"/>
      <c r="Z27" s="56"/>
      <c r="AA27" s="56"/>
      <c r="AB27" s="56"/>
      <c r="AC27" s="56"/>
      <c r="AD27" s="56"/>
      <c r="AE27" s="56"/>
      <c r="AF27" s="55"/>
      <c r="AG27" s="55"/>
      <c r="AH27" s="55"/>
      <c r="AI27" s="57"/>
      <c r="AJ27" s="57"/>
      <c r="AK27" s="57"/>
      <c r="AL27" s="57"/>
      <c r="AM27" s="57"/>
      <c r="AN27" s="57"/>
      <c r="AO27" s="55"/>
    </row>
    <row r="28" spans="1:41" x14ac:dyDescent="0.25">
      <c r="A28" s="10" t="s">
        <v>266</v>
      </c>
      <c r="B28" s="55"/>
      <c r="C28" s="56"/>
      <c r="D28" s="56"/>
      <c r="E28" s="55"/>
      <c r="F28" s="55"/>
      <c r="G28" s="55"/>
      <c r="H28" s="56"/>
      <c r="I28" s="55"/>
      <c r="J28" s="55"/>
      <c r="K28" s="56"/>
      <c r="L28" s="56"/>
      <c r="M28" s="56"/>
      <c r="N28" s="56"/>
      <c r="O28" s="56"/>
      <c r="P28" s="55"/>
      <c r="Q28" s="55"/>
      <c r="R28" s="55"/>
      <c r="S28" s="55"/>
      <c r="T28" s="56"/>
      <c r="U28" s="56"/>
      <c r="V28" s="56"/>
      <c r="W28" s="55"/>
      <c r="X28" s="56"/>
      <c r="Y28" s="56"/>
      <c r="Z28" s="56"/>
      <c r="AA28" s="56"/>
      <c r="AB28" s="56"/>
      <c r="AC28" s="56"/>
      <c r="AD28" s="56"/>
      <c r="AE28" s="56"/>
      <c r="AF28" s="55"/>
      <c r="AG28" s="55"/>
      <c r="AH28" s="55"/>
      <c r="AI28" s="57"/>
      <c r="AJ28" s="57"/>
      <c r="AK28" s="57"/>
      <c r="AL28" s="57"/>
      <c r="AM28" s="57"/>
      <c r="AN28" s="57"/>
      <c r="AO28" s="55"/>
    </row>
    <row r="29" spans="1:41" x14ac:dyDescent="0.25">
      <c r="A29" s="14" t="s">
        <v>242</v>
      </c>
    </row>
    <row r="30" spans="1:41" x14ac:dyDescent="0.25">
      <c r="A30" s="10" t="s">
        <v>244</v>
      </c>
    </row>
    <row r="31" spans="1:41" x14ac:dyDescent="0.25">
      <c r="A31" s="10" t="s">
        <v>243</v>
      </c>
    </row>
    <row r="32" spans="1:41" ht="15" x14ac:dyDescent="0.25">
      <c r="A32" s="10" t="s">
        <v>245</v>
      </c>
      <c r="F32"/>
    </row>
    <row r="33" spans="1:6" ht="15" x14ac:dyDescent="0.25">
      <c r="A33" s="10" t="s">
        <v>246</v>
      </c>
      <c r="F33"/>
    </row>
    <row r="34" spans="1:6" ht="15" x14ac:dyDescent="0.25">
      <c r="A34" s="10" t="s">
        <v>247</v>
      </c>
      <c r="F34"/>
    </row>
    <row r="35" spans="1:6" ht="15" x14ac:dyDescent="0.25">
      <c r="A35" s="10" t="s">
        <v>269</v>
      </c>
      <c r="F35"/>
    </row>
    <row r="36" spans="1:6" ht="15" x14ac:dyDescent="0.25">
      <c r="A36" s="10" t="s">
        <v>268</v>
      </c>
      <c r="F36"/>
    </row>
    <row r="37" spans="1:6" ht="15" x14ac:dyDescent="0.25">
      <c r="A37" s="10" t="s">
        <v>248</v>
      </c>
      <c r="F37"/>
    </row>
    <row r="38" spans="1:6" ht="15" x14ac:dyDescent="0.25">
      <c r="A38" s="10" t="s">
        <v>260</v>
      </c>
      <c r="F38"/>
    </row>
    <row r="39" spans="1:6" ht="15" x14ac:dyDescent="0.25">
      <c r="A39" s="10" t="s">
        <v>256</v>
      </c>
      <c r="F39"/>
    </row>
    <row r="40" spans="1:6" ht="15" x14ac:dyDescent="0.25">
      <c r="A40" s="10" t="s">
        <v>250</v>
      </c>
      <c r="F40"/>
    </row>
    <row r="41" spans="1:6" ht="15" x14ac:dyDescent="0.25">
      <c r="A41" s="10" t="s">
        <v>251</v>
      </c>
      <c r="F41"/>
    </row>
    <row r="42" spans="1:6" ht="15" x14ac:dyDescent="0.25">
      <c r="A42" s="10" t="s">
        <v>252</v>
      </c>
      <c r="F42"/>
    </row>
    <row r="43" spans="1:6" ht="15" x14ac:dyDescent="0.25">
      <c r="A43" s="10" t="s">
        <v>253</v>
      </c>
      <c r="F43"/>
    </row>
    <row r="44" spans="1:6" ht="15" x14ac:dyDescent="0.25">
      <c r="A44" s="10" t="s">
        <v>254</v>
      </c>
      <c r="F44"/>
    </row>
    <row r="45" spans="1:6" ht="15" x14ac:dyDescent="0.25">
      <c r="A45" s="10" t="s">
        <v>255</v>
      </c>
      <c r="F45"/>
    </row>
    <row r="46" spans="1:6" ht="15" x14ac:dyDescent="0.25">
      <c r="F46"/>
    </row>
    <row r="47" spans="1:6" ht="15" x14ac:dyDescent="0.25">
      <c r="F47"/>
    </row>
    <row r="48" spans="1:6" ht="15" x14ac:dyDescent="0.25">
      <c r="F48"/>
    </row>
    <row r="49" spans="6:6" ht="15" x14ac:dyDescent="0.25">
      <c r="F49"/>
    </row>
    <row r="50" spans="6:6" ht="15" x14ac:dyDescent="0.25">
      <c r="F50"/>
    </row>
    <row r="51" spans="6:6" ht="15" x14ac:dyDescent="0.25">
      <c r="F51"/>
    </row>
    <row r="52" spans="6:6" ht="15" x14ac:dyDescent="0.25">
      <c r="F52"/>
    </row>
    <row r="53" spans="6:6" ht="15" x14ac:dyDescent="0.25">
      <c r="F53"/>
    </row>
    <row r="54" spans="6:6" ht="15" x14ac:dyDescent="0.25">
      <c r="F54"/>
    </row>
    <row r="55" spans="6:6" ht="15" x14ac:dyDescent="0.25">
      <c r="F55"/>
    </row>
    <row r="56" spans="6:6" ht="15" x14ac:dyDescent="0.25">
      <c r="F56"/>
    </row>
    <row r="57" spans="6:6" ht="15" x14ac:dyDescent="0.25">
      <c r="F57"/>
    </row>
    <row r="58" spans="6:6" ht="15" x14ac:dyDescent="0.25">
      <c r="F58"/>
    </row>
    <row r="59" spans="6:6" ht="15" x14ac:dyDescent="0.25">
      <c r="F59"/>
    </row>
    <row r="60" spans="6:6" ht="15" x14ac:dyDescent="0.25">
      <c r="F60"/>
    </row>
    <row r="61" spans="6:6" ht="15" x14ac:dyDescent="0.25">
      <c r="F61"/>
    </row>
    <row r="62" spans="6:6" ht="15" x14ac:dyDescent="0.25">
      <c r="F62"/>
    </row>
    <row r="63" spans="6:6" ht="15" x14ac:dyDescent="0.25">
      <c r="F63"/>
    </row>
    <row r="64" spans="6:6" ht="15" x14ac:dyDescent="0.25">
      <c r="F64"/>
    </row>
    <row r="65" spans="6:6" ht="15" x14ac:dyDescent="0.25">
      <c r="F65"/>
    </row>
    <row r="66" spans="6:6" ht="15" x14ac:dyDescent="0.25">
      <c r="F66"/>
    </row>
    <row r="67" spans="6:6" ht="15" x14ac:dyDescent="0.25">
      <c r="F67"/>
    </row>
    <row r="68" spans="6:6" ht="15" x14ac:dyDescent="0.25">
      <c r="F68"/>
    </row>
    <row r="69" spans="6:6" ht="15" x14ac:dyDescent="0.25">
      <c r="F69"/>
    </row>
    <row r="70" spans="6:6" ht="15" x14ac:dyDescent="0.25">
      <c r="F70"/>
    </row>
    <row r="71" spans="6:6" ht="15" x14ac:dyDescent="0.25">
      <c r="F71"/>
    </row>
  </sheetData>
  <mergeCells count="7">
    <mergeCell ref="W1:AE1"/>
    <mergeCell ref="AF1:AN1"/>
    <mergeCell ref="A2:A3"/>
    <mergeCell ref="B1:D1"/>
    <mergeCell ref="E1:H1"/>
    <mergeCell ref="I1:O1"/>
    <mergeCell ref="P1:V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04CDDBE21DA04487E508EA04A448FE" ma:contentTypeVersion="11" ma:contentTypeDescription="Create a new document." ma:contentTypeScope="" ma:versionID="568f36cafe79d22ff8129e986421fcc7">
  <xsd:schema xmlns:xsd="http://www.w3.org/2001/XMLSchema" xmlns:xs="http://www.w3.org/2001/XMLSchema" xmlns:p="http://schemas.microsoft.com/office/2006/metadata/properties" xmlns:ns3="4e15c63c-8805-4b64-9745-85f2ee9f1516" xmlns:ns4="eb5a8bd6-48e4-4e93-baec-10c8e37a498b" targetNamespace="http://schemas.microsoft.com/office/2006/metadata/properties" ma:root="true" ma:fieldsID="d4a96e3d80bd1b0be19f7af86f8c2311" ns3:_="" ns4:_="">
    <xsd:import namespace="4e15c63c-8805-4b64-9745-85f2ee9f1516"/>
    <xsd:import namespace="eb5a8bd6-48e4-4e93-baec-10c8e37a498b"/>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15c63c-8805-4b64-9745-85f2ee9f15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b5a8bd6-48e4-4e93-baec-10c8e37a498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F5CF89-9D3A-46DD-8317-22DB956D5B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15c63c-8805-4b64-9745-85f2ee9f1516"/>
    <ds:schemaRef ds:uri="eb5a8bd6-48e4-4e93-baec-10c8e37a49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EC22D1-28A7-4A3C-86BD-CB3E80FDF0B0}">
  <ds:schemaRefs>
    <ds:schemaRef ds:uri="http://schemas.microsoft.com/sharepoint/v3/contenttype/forms"/>
  </ds:schemaRefs>
</ds:datastoreItem>
</file>

<file path=customXml/itemProps3.xml><?xml version="1.0" encoding="utf-8"?>
<ds:datastoreItem xmlns:ds="http://schemas.openxmlformats.org/officeDocument/2006/customXml" ds:itemID="{D874B323-E677-4A3F-B992-D31E42EBEE6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TableS3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Conrad Trollip (DEDJTR)</dc:creator>
  <cp:lastModifiedBy>Conrad Trollip (DJPR)</cp:lastModifiedBy>
  <dcterms:created xsi:type="dcterms:W3CDTF">2020-10-13T05:25:20Z</dcterms:created>
  <dcterms:modified xsi:type="dcterms:W3CDTF">2021-07-09T23:40:00Z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0x0101001F04CDDBE21DA04487E508EA04A448FE</vt:lpwstr>
  </property>
</Properties>
</file>