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76470f67827292/Calicivirus/MS/"/>
    </mc:Choice>
  </mc:AlternateContent>
  <xr:revisionPtr revIDLastSave="5" documentId="11_1F40116BF306A3123DE2590EF1588290FA0426BB" xr6:coauthVersionLast="47" xr6:coauthVersionMax="47" xr10:uidLastSave="{6DCA3D84-75CF-9F48-B514-9EABB72DC84B}"/>
  <bookViews>
    <workbookView xWindow="3320" yWindow="2300" windowWidth="2074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65" i="1" l="1"/>
  <c r="R65" i="1"/>
  <c r="Q65" i="1"/>
  <c r="P65" i="1"/>
  <c r="O65" i="1"/>
  <c r="N65" i="1"/>
  <c r="M65" i="1"/>
  <c r="L65" i="1"/>
  <c r="K65" i="1"/>
  <c r="O68" i="1"/>
  <c r="N68" i="1"/>
  <c r="M68" i="1"/>
  <c r="L68" i="1"/>
  <c r="K68" i="1"/>
  <c r="S67" i="1"/>
  <c r="Q67" i="1"/>
  <c r="L67" i="1"/>
  <c r="K67" i="1"/>
  <c r="P67" i="1"/>
  <c r="O67" i="1"/>
  <c r="N67" i="1"/>
  <c r="M67" i="1"/>
  <c r="M66" i="1" l="1"/>
  <c r="R67" i="1" l="1"/>
  <c r="P66" i="1" l="1"/>
</calcChain>
</file>

<file path=xl/sharedStrings.xml><?xml version="1.0" encoding="utf-8"?>
<sst xmlns="http://schemas.openxmlformats.org/spreadsheetml/2006/main" count="554" uniqueCount="304">
  <si>
    <t>Sl No.</t>
  </si>
  <si>
    <t>Genome</t>
  </si>
  <si>
    <t>Genome Shape</t>
  </si>
  <si>
    <t>Family</t>
  </si>
  <si>
    <t xml:space="preserve">Genus </t>
  </si>
  <si>
    <t>Host</t>
  </si>
  <si>
    <t>Size (bp)</t>
  </si>
  <si>
    <t>GC%</t>
  </si>
  <si>
    <t>SSR</t>
  </si>
  <si>
    <t>sRA</t>
  </si>
  <si>
    <t>sRD</t>
  </si>
  <si>
    <t>cSSR10</t>
  </si>
  <si>
    <t>cRA</t>
  </si>
  <si>
    <t>cRD</t>
  </si>
  <si>
    <t>cSSR%</t>
  </si>
  <si>
    <t>RNA</t>
  </si>
  <si>
    <t>Virus name</t>
  </si>
  <si>
    <t>ss-RNA</t>
  </si>
  <si>
    <t>mRNA</t>
  </si>
  <si>
    <t>linear</t>
  </si>
  <si>
    <t>Caliciviridae</t>
  </si>
  <si>
    <t>Bavovirus</t>
  </si>
  <si>
    <t>Lagovirus</t>
  </si>
  <si>
    <t>Minovirus</t>
  </si>
  <si>
    <t>Nacovirus</t>
  </si>
  <si>
    <t>Nebovirus</t>
  </si>
  <si>
    <t>Norovirus</t>
  </si>
  <si>
    <t>Recovirus</t>
  </si>
  <si>
    <t>salovirus</t>
  </si>
  <si>
    <t>sapovirus</t>
  </si>
  <si>
    <t>Valovirus</t>
  </si>
  <si>
    <t>Vesivirus</t>
  </si>
  <si>
    <t>European brown hare syndrome virus</t>
  </si>
  <si>
    <t>Newbury-1 virus</t>
  </si>
  <si>
    <t>Nebraska virus</t>
  </si>
  <si>
    <t>Kırklareli virus</t>
  </si>
  <si>
    <t>Norwalk virus</t>
  </si>
  <si>
    <t>Lordsdale virus</t>
  </si>
  <si>
    <t>Maryland virus</t>
  </si>
  <si>
    <t>Jena virus</t>
  </si>
  <si>
    <t>Sapporo-HK299 virus</t>
  </si>
  <si>
    <t>Tulane virus</t>
  </si>
  <si>
    <t>Atlantic salmon calicivirus</t>
  </si>
  <si>
    <t>Sapporo virus</t>
  </si>
  <si>
    <t>Manchester virus</t>
  </si>
  <si>
    <t>Bristol virus</t>
  </si>
  <si>
    <t>Cowden I virus</t>
  </si>
  <si>
    <t>Ehime virus</t>
  </si>
  <si>
    <t>Nongkhai virus</t>
  </si>
  <si>
    <t>St-Valérien calicivirus</t>
  </si>
  <si>
    <t>San Miguel sea lion virus 8 [274]</t>
  </si>
  <si>
    <t>San Miguel sea lion virus 12 [2615T]</t>
  </si>
  <si>
    <t>Beihai conger calicivirus</t>
  </si>
  <si>
    <t>Beihai fish calicivirus</t>
  </si>
  <si>
    <t>Beihai yellowfin seabream calicivirus</t>
  </si>
  <si>
    <t>Dongbei arctic lamprey calicivirus 1</t>
  </si>
  <si>
    <t>Dongbei arctic lamprey calicivirus 2</t>
  </si>
  <si>
    <t>Fujian spotted paddle-tail newt calicivirus</t>
  </si>
  <si>
    <t>Guangdong greater green snake calicivirus</t>
  </si>
  <si>
    <t>Guangdong pseudohemiculter dispar calicivirus</t>
  </si>
  <si>
    <t>Wenling callionymus kaianus calicivirus</t>
  </si>
  <si>
    <t>Wenling rattails calicivirus 1</t>
  </si>
  <si>
    <t>Wenling rattails calicivirus 2</t>
  </si>
  <si>
    <t>Wenling rattails calicivirus 3</t>
  </si>
  <si>
    <t>Wenling sharpspine skate calicivirus</t>
  </si>
  <si>
    <t>Wenling yellow goosefish calicivirus</t>
  </si>
  <si>
    <t>Wuhan carp calicivirus 2</t>
  </si>
  <si>
    <t>Wuhan sharpbelly calicivirus</t>
  </si>
  <si>
    <t>Wuhan spiny eel calicivirus 1</t>
  </si>
  <si>
    <t>Wuhan spiny eel calicivirus 2</t>
  </si>
  <si>
    <t>Yancheng osbecks grenadier anchovy calicivirus</t>
  </si>
  <si>
    <t>Zhejiang gunthers frog calicivirus 1</t>
  </si>
  <si>
    <t>Zhejiang gunthers frog calicivirus 2</t>
  </si>
  <si>
    <t>HQ010042</t>
  </si>
  <si>
    <t>Z69620</t>
  </si>
  <si>
    <t>M67473</t>
  </si>
  <si>
    <t>KX371097</t>
  </si>
  <si>
    <t>JQ347522</t>
  </si>
  <si>
    <t>KJ473715</t>
  </si>
  <si>
    <t>DQ013304</t>
  </si>
  <si>
    <t>AY082891</t>
  </si>
  <si>
    <t>KT119483</t>
  </si>
  <si>
    <t>M87661</t>
  </si>
  <si>
    <t>X86557</t>
  </si>
  <si>
    <t>AY032605</t>
  </si>
  <si>
    <t>AJ011099</t>
  </si>
  <si>
    <t>AY228235</t>
  </si>
  <si>
    <t>FJ692500</t>
  </si>
  <si>
    <t>KJ196290</t>
  </si>
  <si>
    <t>EU391643</t>
  </si>
  <si>
    <t>MG571787</t>
  </si>
  <si>
    <t>KJ577139</t>
  </si>
  <si>
    <t>HM002617</t>
  </si>
  <si>
    <t>X86560</t>
  </si>
  <si>
    <t>AJ249939</t>
  </si>
  <si>
    <t>AF182760</t>
  </si>
  <si>
    <t>DQ058829</t>
  </si>
  <si>
    <t>AY646856</t>
  </si>
  <si>
    <t>AY974192</t>
  </si>
  <si>
    <t>FJ355928</t>
  </si>
  <si>
    <t>M86379</t>
  </si>
  <si>
    <t>U76874</t>
  </si>
  <si>
    <t>AY343325</t>
  </si>
  <si>
    <t>JN204722</t>
  </si>
  <si>
    <t>JX847605</t>
  </si>
  <si>
    <t>KM244552; KP137550</t>
  </si>
  <si>
    <t>MK962352</t>
  </si>
  <si>
    <t>KJ701554</t>
  </si>
  <si>
    <t>MH453804</t>
  </si>
  <si>
    <t>MG599956</t>
  </si>
  <si>
    <t>MG599957</t>
  </si>
  <si>
    <t>MG599958</t>
  </si>
  <si>
    <t>MG599967</t>
  </si>
  <si>
    <t>MG599968</t>
  </si>
  <si>
    <t>MG599974</t>
  </si>
  <si>
    <t>KY399947</t>
  </si>
  <si>
    <t>MG599973</t>
  </si>
  <si>
    <t>MG599978</t>
  </si>
  <si>
    <t>MK189094</t>
  </si>
  <si>
    <t>MH453861</t>
  </si>
  <si>
    <t>MH453862</t>
  </si>
  <si>
    <t>MH453874</t>
  </si>
  <si>
    <t>MG599966</t>
  </si>
  <si>
    <t>MG599970</t>
  </si>
  <si>
    <t>MG599969</t>
  </si>
  <si>
    <t>MG599971</t>
  </si>
  <si>
    <t>MG599977</t>
  </si>
  <si>
    <t>MG599972</t>
  </si>
  <si>
    <t>MG599963</t>
  </si>
  <si>
    <t>MG599964</t>
  </si>
  <si>
    <t>MG599962</t>
  </si>
  <si>
    <t>MG599965</t>
  </si>
  <si>
    <t>MG599979</t>
  </si>
  <si>
    <t>MG599975</t>
  </si>
  <si>
    <t>MG599976</t>
  </si>
  <si>
    <t>Lepus europaeus (European hare)</t>
  </si>
  <si>
    <t>Rabbit</t>
  </si>
  <si>
    <t>Pimephales promelas</t>
  </si>
  <si>
    <t>Chlorella variabilis</t>
  </si>
  <si>
    <t>Homo sapiens</t>
  </si>
  <si>
    <t>Bovine</t>
  </si>
  <si>
    <t>Salmo salar L. (Atlantic salmon)</t>
  </si>
  <si>
    <t>Homo sapiens, enteron</t>
  </si>
  <si>
    <t>Sus scrofa (swine)</t>
  </si>
  <si>
    <t>Felis catus</t>
  </si>
  <si>
    <t>Sus scrofa/Odobenus rosmarus/Otariidae</t>
  </si>
  <si>
    <t>Zalophus californianus</t>
  </si>
  <si>
    <t>Red-necked Avocet</t>
  </si>
  <si>
    <t>Conger japonicus</t>
  </si>
  <si>
    <t>Acanthopagrus latus</t>
  </si>
  <si>
    <t>Lethenteron camtschaticum</t>
  </si>
  <si>
    <t>Pachytriton brevipes</t>
  </si>
  <si>
    <t>Cyclophiops major</t>
  </si>
  <si>
    <t>Pseudohemiculter dispar</t>
  </si>
  <si>
    <t>Arenaria interpres</t>
  </si>
  <si>
    <t>Ruddy Turnstone</t>
  </si>
  <si>
    <t>Australian Shelduck</t>
  </si>
  <si>
    <t>Callionymus kaianus</t>
  </si>
  <si>
    <t>Coelorinchus multispinulosus</t>
  </si>
  <si>
    <t>Okamejei acutispina</t>
  </si>
  <si>
    <t>Lophius litulon</t>
  </si>
  <si>
    <t>Carassius auratus</t>
  </si>
  <si>
    <t>Hemiculter leucisculus</t>
  </si>
  <si>
    <t>Macrognathus aculeatus</t>
  </si>
  <si>
    <t>Coilia mystus</t>
  </si>
  <si>
    <t>Sylvirana guentheri</t>
  </si>
  <si>
    <t>CCV</t>
  </si>
  <si>
    <t>EBHSV</t>
  </si>
  <si>
    <t>RHDV</t>
  </si>
  <si>
    <t>FMCV</t>
  </si>
  <si>
    <t>TCV</t>
  </si>
  <si>
    <t>N1V</t>
  </si>
  <si>
    <t>NBV</t>
  </si>
  <si>
    <t>NV</t>
  </si>
  <si>
    <t>LV</t>
  </si>
  <si>
    <t>MV</t>
  </si>
  <si>
    <t>JV</t>
  </si>
  <si>
    <t>MNV1</t>
  </si>
  <si>
    <t>CaV</t>
  </si>
  <si>
    <t>SaV</t>
  </si>
  <si>
    <t>TV</t>
  </si>
  <si>
    <t>ASCV</t>
  </si>
  <si>
    <t>SV</t>
  </si>
  <si>
    <t>BV</t>
  </si>
  <si>
    <t>CIV</t>
  </si>
  <si>
    <t>EV</t>
  </si>
  <si>
    <t>NKV</t>
  </si>
  <si>
    <t>SVCV</t>
  </si>
  <si>
    <t>FCV</t>
  </si>
  <si>
    <t>VESV</t>
  </si>
  <si>
    <t>CaVV</t>
  </si>
  <si>
    <t>MCV</t>
  </si>
  <si>
    <t>SMSV-8</t>
  </si>
  <si>
    <t>SMSV-12</t>
  </si>
  <si>
    <t>FBV</t>
  </si>
  <si>
    <t>Unclassified</t>
  </si>
  <si>
    <t>Homo sapiens/Macaca mulatta/Chlorocebus aethiops</t>
  </si>
  <si>
    <t>Chinese hamster ovary cells</t>
  </si>
  <si>
    <t>Turkey</t>
  </si>
  <si>
    <t>Goose</t>
  </si>
  <si>
    <t>Cattle</t>
  </si>
  <si>
    <t>Interferon-alpha/beta/gamma receptor knock-out/Mus musculus</t>
  </si>
  <si>
    <t>Dog</t>
  </si>
  <si>
    <t>Pig</t>
  </si>
  <si>
    <t>Swine</t>
  </si>
  <si>
    <t>Mink</t>
  </si>
  <si>
    <t>Ferret badger</t>
  </si>
  <si>
    <t>Fish</t>
  </si>
  <si>
    <t>Genome ID</t>
  </si>
  <si>
    <t>CLV01</t>
  </si>
  <si>
    <t>CLV02</t>
  </si>
  <si>
    <t>CLV03</t>
  </si>
  <si>
    <t>CLV04</t>
  </si>
  <si>
    <t>CLV05</t>
  </si>
  <si>
    <t>CLV06</t>
  </si>
  <si>
    <t>CLV07</t>
  </si>
  <si>
    <t>CLV08</t>
  </si>
  <si>
    <t>CLV09</t>
  </si>
  <si>
    <t>CLV10</t>
  </si>
  <si>
    <t>CLV11</t>
  </si>
  <si>
    <t>CLV12</t>
  </si>
  <si>
    <t>CLV13</t>
  </si>
  <si>
    <t>CLV14</t>
  </si>
  <si>
    <t>CLV15</t>
  </si>
  <si>
    <t>CLV16</t>
  </si>
  <si>
    <t>CLV17</t>
  </si>
  <si>
    <t>CLV18</t>
  </si>
  <si>
    <t>CLV19</t>
  </si>
  <si>
    <t>CLV20</t>
  </si>
  <si>
    <t>CLV21</t>
  </si>
  <si>
    <t>CLV22</t>
  </si>
  <si>
    <t>CLV23</t>
  </si>
  <si>
    <t>CLV24</t>
  </si>
  <si>
    <t>CLV25</t>
  </si>
  <si>
    <t>CLV26</t>
  </si>
  <si>
    <t>CLV27</t>
  </si>
  <si>
    <t>CLV28</t>
  </si>
  <si>
    <t>CLV29</t>
  </si>
  <si>
    <t>CLV30</t>
  </si>
  <si>
    <t>CLV31</t>
  </si>
  <si>
    <t>CLV32</t>
  </si>
  <si>
    <t>CLV33</t>
  </si>
  <si>
    <t>CLV34</t>
  </si>
  <si>
    <t>CLV35</t>
  </si>
  <si>
    <t>CLV36</t>
  </si>
  <si>
    <t>CLV37</t>
  </si>
  <si>
    <t>CLV38</t>
  </si>
  <si>
    <t>CLV39</t>
  </si>
  <si>
    <t>CLV40</t>
  </si>
  <si>
    <t>CLV41</t>
  </si>
  <si>
    <t>CLV42</t>
  </si>
  <si>
    <t>CLV43</t>
  </si>
  <si>
    <t>CLV44</t>
  </si>
  <si>
    <t>CLV45</t>
  </si>
  <si>
    <t>CLV46</t>
  </si>
  <si>
    <t>CLV47</t>
  </si>
  <si>
    <t>CLV48</t>
  </si>
  <si>
    <t>CLV49</t>
  </si>
  <si>
    <t>CLV50</t>
  </si>
  <si>
    <t>CLV51</t>
  </si>
  <si>
    <t>CLV52</t>
  </si>
  <si>
    <t>CLV53</t>
  </si>
  <si>
    <t>CLV54</t>
  </si>
  <si>
    <t>CLV55</t>
  </si>
  <si>
    <t>CLV56</t>
  </si>
  <si>
    <t>CLV57</t>
  </si>
  <si>
    <t>CLV58</t>
  </si>
  <si>
    <t>CLV59</t>
  </si>
  <si>
    <t>CLV60</t>
  </si>
  <si>
    <t>CLV61</t>
  </si>
  <si>
    <t>CLV62</t>
  </si>
  <si>
    <t>MAX</t>
  </si>
  <si>
    <t>MIN</t>
  </si>
  <si>
    <t>AVG</t>
  </si>
  <si>
    <t>TOTAL</t>
  </si>
  <si>
    <t>Chicken calicivirus</t>
  </si>
  <si>
    <t>Chicken</t>
  </si>
  <si>
    <t>Murine norovirus 1</t>
  </si>
  <si>
    <t>Dog norovirus</t>
  </si>
  <si>
    <t>Rabbit hemorrhagic disease virus</t>
  </si>
  <si>
    <t>Human recovirus Venezuela</t>
  </si>
  <si>
    <t>Porcine_sapovirus_JJ681</t>
  </si>
  <si>
    <t>Feline calicivirus</t>
  </si>
  <si>
    <t>Vesicular exanthema of swine virus</t>
  </si>
  <si>
    <t>Calicivirus 2117</t>
  </si>
  <si>
    <t>Avocet calicivirus</t>
  </si>
  <si>
    <t>Canine vesivirus [Bari/212/07/ITA]</t>
  </si>
  <si>
    <t>Goose calicivirus H146</t>
  </si>
  <si>
    <t>Ruddy turnstone calicivirus</t>
  </si>
  <si>
    <t>Ruddy turnstone calicivirus A</t>
  </si>
  <si>
    <t>Ruddy turnstone calicivirus B</t>
  </si>
  <si>
    <t>Shelduck calicivirus</t>
  </si>
  <si>
    <t>Ferret-badger vesivirus [JX12/China/2012]</t>
  </si>
  <si>
    <t>Mink calicivirus [MCV-DL/2007/CN]</t>
  </si>
  <si>
    <t>Goose calicivirus strain N</t>
  </si>
  <si>
    <t>Turkey calicivirus</t>
  </si>
  <si>
    <t>Fathead minnow calicivirus</t>
  </si>
  <si>
    <t>Accession No</t>
  </si>
  <si>
    <t>Virus Abbrev.</t>
  </si>
  <si>
    <t xml:space="preserve">Supplementary file 1: Genomes features and extracted microsatellites of Caliciviridae (CLV) in the study  </t>
  </si>
  <si>
    <t>cSSR20</t>
  </si>
  <si>
    <t>cSSR30</t>
  </si>
  <si>
    <t>cSSR40</t>
  </si>
  <si>
    <t>cSSR50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</si>
</sst>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9C0006"/>
      <name val="Times New Roman"/>
      <family val="1"/>
    </font>
    <font>
      <sz val="11"/>
      <color rgb="FF0061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3" borderId="0" xfId="2" applyFont="1" applyAlignment="1">
      <alignment horizontal="center"/>
    </xf>
    <xf numFmtId="0" fontId="6" fillId="2" borderId="0" xfId="1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99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abSelected="1" topLeftCell="I1" workbookViewId="0">
      <selection activeCell="X10" sqref="X10"/>
    </sheetView>
  </sheetViews>
  <sheetFormatPr baseColWidth="10" defaultColWidth="8.83203125" defaultRowHeight="15" customHeight="1" x14ac:dyDescent="0.15"/>
  <cols>
    <col min="1" max="1" width="6.1640625" style="4" bestFit="1" customWidth="1"/>
    <col min="2" max="2" width="11.6640625" style="4" customWidth="1"/>
    <col min="3" max="3" width="8.6640625" style="4" bestFit="1" customWidth="1"/>
    <col min="4" max="4" width="14.6640625" style="4" bestFit="1" customWidth="1"/>
    <col min="5" max="5" width="13.5" style="4" customWidth="1"/>
    <col min="6" max="6" width="14.33203125" style="4" customWidth="1"/>
    <col min="7" max="7" width="31.1640625" style="5" customWidth="1"/>
    <col min="8" max="8" width="27.5" style="5" bestFit="1" customWidth="1"/>
    <col min="9" max="9" width="14" style="6" customWidth="1"/>
    <col min="10" max="10" width="13.1640625" style="4" customWidth="1"/>
    <col min="11" max="11" width="8.6640625" style="4" bestFit="1" customWidth="1"/>
    <col min="12" max="12" width="10" style="4" bestFit="1" customWidth="1"/>
    <col min="13" max="13" width="6.6640625" style="4" customWidth="1"/>
    <col min="14" max="15" width="12" style="4" bestFit="1" customWidth="1"/>
    <col min="16" max="16" width="7" style="4" bestFit="1" customWidth="1"/>
    <col min="17" max="19" width="12" style="4" bestFit="1" customWidth="1"/>
    <col min="20" max="23" width="8.83203125" style="4"/>
    <col min="24" max="16384" width="8.83203125" style="5"/>
  </cols>
  <sheetData>
    <row r="1" spans="1:23" s="11" customFormat="1" ht="23" customHeight="1" x14ac:dyDescent="0.2">
      <c r="A1" s="9" t="s">
        <v>299</v>
      </c>
      <c r="B1" s="10"/>
      <c r="C1" s="10"/>
      <c r="D1" s="10"/>
      <c r="E1" s="10"/>
      <c r="F1" s="10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s="3" customFormat="1" ht="15" customHeight="1" x14ac:dyDescent="0.15">
      <c r="A2" s="2" t="s">
        <v>0</v>
      </c>
      <c r="B2" s="2" t="s">
        <v>208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16</v>
      </c>
      <c r="H2" s="3" t="s">
        <v>5</v>
      </c>
      <c r="I2" s="1" t="s">
        <v>297</v>
      </c>
      <c r="J2" s="2" t="s">
        <v>298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  <c r="T2" s="12" t="s">
        <v>300</v>
      </c>
      <c r="U2" s="12" t="s">
        <v>301</v>
      </c>
      <c r="V2" s="12" t="s">
        <v>302</v>
      </c>
      <c r="W2" s="12" t="s">
        <v>303</v>
      </c>
    </row>
    <row r="3" spans="1:23" ht="15" customHeight="1" x14ac:dyDescent="0.2">
      <c r="A3" s="4">
        <v>1</v>
      </c>
      <c r="B3" s="4" t="s">
        <v>209</v>
      </c>
      <c r="C3" s="4" t="s">
        <v>15</v>
      </c>
      <c r="D3" s="4" t="s">
        <v>19</v>
      </c>
      <c r="E3" s="4" t="s">
        <v>20</v>
      </c>
      <c r="F3" s="4" t="s">
        <v>21</v>
      </c>
      <c r="G3" s="5" t="s">
        <v>275</v>
      </c>
      <c r="H3" s="5" t="s">
        <v>276</v>
      </c>
      <c r="I3" s="6" t="s">
        <v>73</v>
      </c>
      <c r="J3" s="4" t="s">
        <v>166</v>
      </c>
      <c r="K3" s="4">
        <v>7908</v>
      </c>
      <c r="L3" s="4">
        <v>54</v>
      </c>
      <c r="M3" s="4">
        <v>28</v>
      </c>
      <c r="N3" s="4">
        <v>3.5407182599898834</v>
      </c>
      <c r="O3" s="4">
        <v>24.026302478502782</v>
      </c>
      <c r="P3" s="4">
        <v>1</v>
      </c>
      <c r="Q3" s="4">
        <v>0.12645422357106728</v>
      </c>
      <c r="R3" s="4">
        <v>2.4026302478502779</v>
      </c>
      <c r="S3" s="4">
        <v>7.1428571428571423</v>
      </c>
      <c r="T3" s="13">
        <v>1</v>
      </c>
      <c r="U3" s="13">
        <v>2</v>
      </c>
      <c r="V3" s="13">
        <v>3</v>
      </c>
      <c r="W3" s="13">
        <v>5</v>
      </c>
    </row>
    <row r="4" spans="1:23" ht="15" customHeight="1" x14ac:dyDescent="0.2">
      <c r="A4" s="4">
        <v>2</v>
      </c>
      <c r="B4" s="4" t="s">
        <v>210</v>
      </c>
      <c r="C4" s="4" t="s">
        <v>15</v>
      </c>
      <c r="D4" s="4" t="s">
        <v>19</v>
      </c>
      <c r="E4" s="4" t="s">
        <v>20</v>
      </c>
      <c r="F4" s="4" t="s">
        <v>22</v>
      </c>
      <c r="G4" s="5" t="s">
        <v>32</v>
      </c>
      <c r="H4" s="5" t="s">
        <v>135</v>
      </c>
      <c r="I4" s="6" t="s">
        <v>74</v>
      </c>
      <c r="J4" s="4" t="s">
        <v>167</v>
      </c>
      <c r="K4" s="4">
        <v>7442</v>
      </c>
      <c r="L4" s="4">
        <v>49.3</v>
      </c>
      <c r="M4" s="4">
        <v>20</v>
      </c>
      <c r="N4" s="4">
        <v>2.6874496103198062</v>
      </c>
      <c r="O4" s="4">
        <v>18.274657350174685</v>
      </c>
      <c r="P4" s="7">
        <v>0</v>
      </c>
      <c r="Q4" s="7">
        <v>0</v>
      </c>
      <c r="R4" s="7">
        <v>0</v>
      </c>
      <c r="S4" s="7">
        <v>0</v>
      </c>
      <c r="T4" s="13">
        <v>2</v>
      </c>
      <c r="U4" s="13">
        <v>3</v>
      </c>
      <c r="V4" s="13">
        <v>4</v>
      </c>
      <c r="W4" s="13">
        <v>4</v>
      </c>
    </row>
    <row r="5" spans="1:23" ht="15" customHeight="1" x14ac:dyDescent="0.2">
      <c r="A5" s="4">
        <v>3</v>
      </c>
      <c r="B5" s="4" t="s">
        <v>211</v>
      </c>
      <c r="C5" s="4" t="s">
        <v>15</v>
      </c>
      <c r="D5" s="4" t="s">
        <v>19</v>
      </c>
      <c r="E5" s="4" t="s">
        <v>20</v>
      </c>
      <c r="F5" s="4" t="s">
        <v>22</v>
      </c>
      <c r="G5" s="5" t="s">
        <v>279</v>
      </c>
      <c r="H5" s="5" t="s">
        <v>136</v>
      </c>
      <c r="I5" s="6" t="s">
        <v>75</v>
      </c>
      <c r="J5" s="4" t="s">
        <v>168</v>
      </c>
      <c r="K5" s="4">
        <v>7437</v>
      </c>
      <c r="L5" s="4">
        <v>50.2</v>
      </c>
      <c r="M5" s="4">
        <v>18</v>
      </c>
      <c r="N5" s="4">
        <v>2.4203307785397339</v>
      </c>
      <c r="O5" s="4">
        <v>15.328761597418314</v>
      </c>
      <c r="P5" s="7">
        <v>0</v>
      </c>
      <c r="Q5" s="7">
        <v>0</v>
      </c>
      <c r="R5" s="7">
        <v>0</v>
      </c>
      <c r="S5" s="7">
        <v>0</v>
      </c>
      <c r="T5" s="13">
        <v>0</v>
      </c>
      <c r="U5" s="13">
        <v>0</v>
      </c>
      <c r="V5" s="13">
        <v>0</v>
      </c>
      <c r="W5" s="13">
        <v>1</v>
      </c>
    </row>
    <row r="6" spans="1:23" ht="15" customHeight="1" x14ac:dyDescent="0.2">
      <c r="A6" s="4">
        <v>4</v>
      </c>
      <c r="B6" s="4" t="s">
        <v>212</v>
      </c>
      <c r="C6" s="4" t="s">
        <v>15</v>
      </c>
      <c r="D6" s="4" t="s">
        <v>19</v>
      </c>
      <c r="E6" s="4" t="s">
        <v>20</v>
      </c>
      <c r="F6" s="4" t="s">
        <v>23</v>
      </c>
      <c r="G6" s="5" t="s">
        <v>296</v>
      </c>
      <c r="H6" s="5" t="s">
        <v>137</v>
      </c>
      <c r="I6" s="6" t="s">
        <v>76</v>
      </c>
      <c r="J6" s="4" t="s">
        <v>169</v>
      </c>
      <c r="K6" s="4">
        <v>6564</v>
      </c>
      <c r="L6" s="4">
        <v>50.7</v>
      </c>
      <c r="M6" s="4">
        <v>11</v>
      </c>
      <c r="N6" s="4">
        <v>1.675807434491164</v>
      </c>
      <c r="O6" s="4">
        <v>10.664229128580134</v>
      </c>
      <c r="P6" s="4">
        <v>1</v>
      </c>
      <c r="Q6" s="4">
        <v>0.15234613040828762</v>
      </c>
      <c r="R6" s="4">
        <v>1.8281535</v>
      </c>
      <c r="S6" s="4">
        <v>18.181818181818183</v>
      </c>
      <c r="T6" s="13">
        <v>2</v>
      </c>
      <c r="U6" s="13">
        <v>2</v>
      </c>
      <c r="V6" s="13">
        <v>2</v>
      </c>
      <c r="W6" s="13">
        <v>2</v>
      </c>
    </row>
    <row r="7" spans="1:23" ht="15" customHeight="1" x14ac:dyDescent="0.2">
      <c r="A7" s="4">
        <v>5</v>
      </c>
      <c r="B7" s="4" t="s">
        <v>213</v>
      </c>
      <c r="C7" s="4" t="s">
        <v>15</v>
      </c>
      <c r="D7" s="4" t="s">
        <v>19</v>
      </c>
      <c r="E7" s="4" t="s">
        <v>20</v>
      </c>
      <c r="F7" s="4" t="s">
        <v>24</v>
      </c>
      <c r="G7" s="5" t="s">
        <v>295</v>
      </c>
      <c r="H7" s="5" t="s">
        <v>198</v>
      </c>
      <c r="I7" s="6" t="s">
        <v>77</v>
      </c>
      <c r="J7" s="4" t="s">
        <v>170</v>
      </c>
      <c r="K7" s="4">
        <v>7656</v>
      </c>
      <c r="L7" s="4">
        <v>50</v>
      </c>
      <c r="M7" s="4">
        <v>24</v>
      </c>
      <c r="N7" s="4">
        <v>3.134796238244514</v>
      </c>
      <c r="O7" s="4">
        <v>20.898641588296762</v>
      </c>
      <c r="P7" s="7">
        <v>0</v>
      </c>
      <c r="Q7" s="7">
        <v>0</v>
      </c>
      <c r="R7" s="7">
        <v>0</v>
      </c>
      <c r="S7" s="7">
        <v>0</v>
      </c>
      <c r="T7" s="13">
        <v>1</v>
      </c>
      <c r="U7" s="13">
        <v>1</v>
      </c>
      <c r="V7" s="13">
        <v>1</v>
      </c>
      <c r="W7" s="13">
        <v>2</v>
      </c>
    </row>
    <row r="8" spans="1:23" ht="15" customHeight="1" x14ac:dyDescent="0.2">
      <c r="A8" s="4">
        <v>6</v>
      </c>
      <c r="B8" s="4" t="s">
        <v>214</v>
      </c>
      <c r="C8" s="4" t="s">
        <v>15</v>
      </c>
      <c r="D8" s="4" t="s">
        <v>19</v>
      </c>
      <c r="E8" s="4" t="s">
        <v>20</v>
      </c>
      <c r="F8" s="4" t="s">
        <v>195</v>
      </c>
      <c r="G8" s="5" t="s">
        <v>294</v>
      </c>
      <c r="H8" s="5" t="s">
        <v>199</v>
      </c>
      <c r="I8" s="6" t="s">
        <v>78</v>
      </c>
      <c r="K8" s="4">
        <v>8013</v>
      </c>
      <c r="L8" s="4">
        <v>54.7</v>
      </c>
      <c r="M8" s="4">
        <v>21</v>
      </c>
      <c r="N8" s="4">
        <v>2.6207412953949834</v>
      </c>
      <c r="O8" s="4">
        <v>17.471608635966554</v>
      </c>
      <c r="P8" s="4">
        <v>1</v>
      </c>
      <c r="Q8" s="4">
        <v>0.12479720454261825</v>
      </c>
      <c r="R8" s="4">
        <v>1.996755272681892</v>
      </c>
      <c r="S8" s="4">
        <v>9.5238095238095237</v>
      </c>
      <c r="T8" s="13">
        <v>2</v>
      </c>
      <c r="U8" s="13">
        <v>3</v>
      </c>
      <c r="V8" s="13">
        <v>3</v>
      </c>
      <c r="W8" s="13">
        <v>3</v>
      </c>
    </row>
    <row r="9" spans="1:23" ht="15" customHeight="1" x14ac:dyDescent="0.2">
      <c r="A9" s="4">
        <v>7</v>
      </c>
      <c r="B9" s="4" t="s">
        <v>215</v>
      </c>
      <c r="C9" s="4" t="s">
        <v>17</v>
      </c>
      <c r="D9" s="4" t="s">
        <v>19</v>
      </c>
      <c r="E9" s="4" t="s">
        <v>20</v>
      </c>
      <c r="F9" s="4" t="s">
        <v>25</v>
      </c>
      <c r="G9" s="5" t="s">
        <v>33</v>
      </c>
      <c r="H9" s="5" t="s">
        <v>200</v>
      </c>
      <c r="I9" s="6" t="s">
        <v>79</v>
      </c>
      <c r="J9" s="4" t="s">
        <v>171</v>
      </c>
      <c r="K9" s="4">
        <v>7454</v>
      </c>
      <c r="L9" s="4">
        <v>56.2</v>
      </c>
      <c r="M9" s="4">
        <v>25</v>
      </c>
      <c r="N9" s="4">
        <v>3.3539039441910385</v>
      </c>
      <c r="O9" s="4">
        <v>23.343171451569628</v>
      </c>
      <c r="P9" s="7">
        <v>0</v>
      </c>
      <c r="Q9" s="7">
        <v>0</v>
      </c>
      <c r="R9" s="7">
        <v>0</v>
      </c>
      <c r="S9" s="7">
        <v>0</v>
      </c>
      <c r="T9" s="13">
        <v>0</v>
      </c>
      <c r="U9" s="13">
        <v>0</v>
      </c>
      <c r="V9" s="13">
        <v>1</v>
      </c>
      <c r="W9" s="13">
        <v>3</v>
      </c>
    </row>
    <row r="10" spans="1:23" ht="15" customHeight="1" x14ac:dyDescent="0.2">
      <c r="A10" s="4">
        <v>8</v>
      </c>
      <c r="B10" s="4" t="s">
        <v>216</v>
      </c>
      <c r="C10" s="4" t="s">
        <v>15</v>
      </c>
      <c r="D10" s="4" t="s">
        <v>19</v>
      </c>
      <c r="E10" s="4" t="s">
        <v>20</v>
      </c>
      <c r="F10" s="4" t="s">
        <v>25</v>
      </c>
      <c r="G10" s="5" t="s">
        <v>34</v>
      </c>
      <c r="H10" s="5" t="s">
        <v>138</v>
      </c>
      <c r="I10" s="6" t="s">
        <v>80</v>
      </c>
      <c r="J10" s="4" t="s">
        <v>172</v>
      </c>
      <c r="K10" s="4">
        <v>7453</v>
      </c>
      <c r="L10" s="4">
        <v>56.6</v>
      </c>
      <c r="M10" s="4">
        <v>22</v>
      </c>
      <c r="N10" s="4">
        <v>2.9518314772574801</v>
      </c>
      <c r="O10" s="4">
        <v>22.004561921373941</v>
      </c>
      <c r="P10" s="4">
        <v>1</v>
      </c>
      <c r="Q10" s="4">
        <v>0.13417415805715818</v>
      </c>
      <c r="R10" s="4">
        <v>1.8784382128002146</v>
      </c>
      <c r="S10" s="4">
        <v>9.0909090909090917</v>
      </c>
      <c r="T10" s="13">
        <v>1</v>
      </c>
      <c r="U10" s="13">
        <v>1</v>
      </c>
      <c r="V10" s="13">
        <v>1</v>
      </c>
      <c r="W10" s="13">
        <v>2</v>
      </c>
    </row>
    <row r="11" spans="1:23" ht="15" customHeight="1" x14ac:dyDescent="0.2">
      <c r="A11" s="4">
        <v>9</v>
      </c>
      <c r="B11" s="4" t="s">
        <v>217</v>
      </c>
      <c r="C11" s="4" t="s">
        <v>15</v>
      </c>
      <c r="D11" s="4" t="s">
        <v>19</v>
      </c>
      <c r="E11" s="4" t="s">
        <v>20</v>
      </c>
      <c r="F11" s="4" t="s">
        <v>195</v>
      </c>
      <c r="G11" s="5" t="s">
        <v>35</v>
      </c>
      <c r="H11" s="5" t="s">
        <v>140</v>
      </c>
      <c r="I11" s="6" t="s">
        <v>81</v>
      </c>
      <c r="K11" s="4">
        <v>7484</v>
      </c>
      <c r="L11" s="4">
        <v>58.4</v>
      </c>
      <c r="M11" s="4">
        <v>20</v>
      </c>
      <c r="N11" s="4">
        <v>2.672367717797969</v>
      </c>
      <c r="O11" s="4">
        <v>18.172100481026188</v>
      </c>
      <c r="P11" s="4">
        <v>1</v>
      </c>
      <c r="Q11" s="4">
        <v>0.13361838588989844</v>
      </c>
      <c r="R11" s="4">
        <v>2.2715125601282735</v>
      </c>
      <c r="S11" s="4">
        <v>10</v>
      </c>
      <c r="T11" s="13">
        <v>1</v>
      </c>
      <c r="U11" s="13">
        <v>2</v>
      </c>
      <c r="V11" s="13">
        <v>3</v>
      </c>
      <c r="W11" s="13">
        <v>3</v>
      </c>
    </row>
    <row r="12" spans="1:23" ht="15" customHeight="1" x14ac:dyDescent="0.2">
      <c r="A12" s="4">
        <v>10</v>
      </c>
      <c r="B12" s="4" t="s">
        <v>218</v>
      </c>
      <c r="C12" s="4" t="s">
        <v>17</v>
      </c>
      <c r="D12" s="4" t="s">
        <v>19</v>
      </c>
      <c r="E12" s="4" t="s">
        <v>20</v>
      </c>
      <c r="F12" s="4" t="s">
        <v>26</v>
      </c>
      <c r="G12" s="5" t="s">
        <v>36</v>
      </c>
      <c r="H12" s="5" t="s">
        <v>139</v>
      </c>
      <c r="I12" s="6" t="s">
        <v>82</v>
      </c>
      <c r="J12" s="4" t="s">
        <v>173</v>
      </c>
      <c r="K12" s="4">
        <v>7654</v>
      </c>
      <c r="L12" s="4">
        <v>48</v>
      </c>
      <c r="M12" s="4">
        <v>29</v>
      </c>
      <c r="N12" s="4">
        <v>3.7888685654559708</v>
      </c>
      <c r="O12" s="4">
        <v>25.607525476874837</v>
      </c>
      <c r="P12" s="4">
        <v>1</v>
      </c>
      <c r="Q12" s="4">
        <v>0.13065064018813694</v>
      </c>
      <c r="R12" s="4">
        <v>2.8743140841390122</v>
      </c>
      <c r="S12" s="4">
        <v>6.8965517241379315</v>
      </c>
      <c r="T12" s="13">
        <v>1</v>
      </c>
      <c r="U12" s="13">
        <v>2</v>
      </c>
      <c r="V12" s="13">
        <v>4</v>
      </c>
      <c r="W12" s="13">
        <v>4</v>
      </c>
    </row>
    <row r="13" spans="1:23" ht="15" customHeight="1" x14ac:dyDescent="0.2">
      <c r="A13" s="4">
        <v>11</v>
      </c>
      <c r="B13" s="4" t="s">
        <v>219</v>
      </c>
      <c r="C13" s="4" t="s">
        <v>15</v>
      </c>
      <c r="D13" s="4" t="s">
        <v>19</v>
      </c>
      <c r="E13" s="4" t="s">
        <v>20</v>
      </c>
      <c r="F13" s="4" t="s">
        <v>26</v>
      </c>
      <c r="G13" s="5" t="s">
        <v>37</v>
      </c>
      <c r="H13" s="5" t="s">
        <v>139</v>
      </c>
      <c r="I13" s="6" t="s">
        <v>83</v>
      </c>
      <c r="J13" s="4" t="s">
        <v>174</v>
      </c>
      <c r="K13" s="4">
        <v>7555</v>
      </c>
      <c r="L13" s="4">
        <v>50.1</v>
      </c>
      <c r="M13" s="4">
        <v>27</v>
      </c>
      <c r="N13" s="4">
        <v>3.5737921906022505</v>
      </c>
      <c r="O13" s="4">
        <v>24.619457313037724</v>
      </c>
      <c r="P13" s="4">
        <v>2</v>
      </c>
      <c r="Q13" s="4">
        <v>0.26472534745201853</v>
      </c>
      <c r="R13" s="4">
        <v>4.2356055592322965</v>
      </c>
      <c r="S13" s="4">
        <v>14.814814814814813</v>
      </c>
      <c r="T13" s="13">
        <v>2</v>
      </c>
      <c r="U13" s="13">
        <v>2</v>
      </c>
      <c r="V13" s="13">
        <v>2</v>
      </c>
      <c r="W13" s="13">
        <v>3</v>
      </c>
    </row>
    <row r="14" spans="1:23" ht="15" customHeight="1" x14ac:dyDescent="0.2">
      <c r="A14" s="4">
        <v>12</v>
      </c>
      <c r="B14" s="4" t="s">
        <v>220</v>
      </c>
      <c r="C14" s="4" t="s">
        <v>17</v>
      </c>
      <c r="D14" s="4" t="s">
        <v>19</v>
      </c>
      <c r="E14" s="4" t="s">
        <v>20</v>
      </c>
      <c r="F14" s="4" t="s">
        <v>26</v>
      </c>
      <c r="G14" s="5" t="s">
        <v>38</v>
      </c>
      <c r="H14" s="5" t="s">
        <v>139</v>
      </c>
      <c r="I14" s="6" t="s">
        <v>84</v>
      </c>
      <c r="J14" s="4" t="s">
        <v>175</v>
      </c>
      <c r="K14" s="4">
        <v>7556</v>
      </c>
      <c r="L14" s="4">
        <v>50.1</v>
      </c>
      <c r="M14" s="4">
        <v>22</v>
      </c>
      <c r="N14" s="4">
        <v>2.911593435680254</v>
      </c>
      <c r="O14" s="4">
        <v>19.190047644256222</v>
      </c>
      <c r="P14" s="4">
        <v>2</v>
      </c>
      <c r="Q14" s="4">
        <v>0.26469031233456858</v>
      </c>
      <c r="R14" s="4">
        <v>5.161461090524087</v>
      </c>
      <c r="S14" s="4">
        <v>18.181818181818183</v>
      </c>
      <c r="T14" s="13">
        <v>3</v>
      </c>
      <c r="U14" s="13">
        <v>3</v>
      </c>
      <c r="V14" s="13">
        <v>4</v>
      </c>
      <c r="W14" s="13">
        <v>4</v>
      </c>
    </row>
    <row r="15" spans="1:23" ht="15" customHeight="1" x14ac:dyDescent="0.2">
      <c r="A15" s="4">
        <v>13</v>
      </c>
      <c r="B15" s="4" t="s">
        <v>221</v>
      </c>
      <c r="C15" s="4" t="s">
        <v>15</v>
      </c>
      <c r="D15" s="4" t="s">
        <v>19</v>
      </c>
      <c r="E15" s="4" t="s">
        <v>20</v>
      </c>
      <c r="F15" s="4" t="s">
        <v>26</v>
      </c>
      <c r="G15" s="5" t="s">
        <v>39</v>
      </c>
      <c r="H15" s="5" t="s">
        <v>140</v>
      </c>
      <c r="I15" s="6" t="s">
        <v>85</v>
      </c>
      <c r="J15" s="4" t="s">
        <v>176</v>
      </c>
      <c r="K15" s="4">
        <v>7338</v>
      </c>
      <c r="L15" s="4">
        <v>55.8</v>
      </c>
      <c r="M15" s="4">
        <v>28</v>
      </c>
      <c r="N15" s="4">
        <v>3.8157536113382391</v>
      </c>
      <c r="O15" s="4">
        <v>25.074952303079858</v>
      </c>
      <c r="P15" s="4">
        <v>2</v>
      </c>
      <c r="Q15" s="4">
        <v>0.27255382938130279</v>
      </c>
      <c r="R15" s="4">
        <v>5.8599073316980101</v>
      </c>
      <c r="S15" s="4">
        <v>14.285714285714285</v>
      </c>
      <c r="T15" s="13">
        <v>2</v>
      </c>
      <c r="U15" s="13">
        <v>3</v>
      </c>
      <c r="V15" s="13">
        <v>5</v>
      </c>
      <c r="W15" s="13">
        <v>5</v>
      </c>
    </row>
    <row r="16" spans="1:23" ht="15" customHeight="1" x14ac:dyDescent="0.2">
      <c r="A16" s="4">
        <v>14</v>
      </c>
      <c r="B16" s="4" t="s">
        <v>222</v>
      </c>
      <c r="C16" s="4" t="s">
        <v>15</v>
      </c>
      <c r="D16" s="4" t="s">
        <v>19</v>
      </c>
      <c r="E16" s="4" t="s">
        <v>20</v>
      </c>
      <c r="F16" s="4" t="s">
        <v>26</v>
      </c>
      <c r="G16" s="5" t="s">
        <v>277</v>
      </c>
      <c r="H16" s="5" t="s">
        <v>201</v>
      </c>
      <c r="I16" s="6" t="s">
        <v>86</v>
      </c>
      <c r="J16" s="4" t="s">
        <v>177</v>
      </c>
      <c r="K16" s="4">
        <v>7371</v>
      </c>
      <c r="L16" s="4">
        <v>56.7</v>
      </c>
      <c r="M16" s="4">
        <v>20</v>
      </c>
      <c r="N16" s="4">
        <v>2.7133360466693799</v>
      </c>
      <c r="O16" s="4">
        <v>19.671686338353005</v>
      </c>
      <c r="P16" s="4">
        <v>3</v>
      </c>
      <c r="Q16" s="4">
        <v>0.40700040700040696</v>
      </c>
      <c r="R16" s="4">
        <v>7.4616741283407944</v>
      </c>
      <c r="S16" s="4">
        <v>30</v>
      </c>
      <c r="T16" s="13">
        <v>4</v>
      </c>
      <c r="U16" s="13">
        <v>4</v>
      </c>
      <c r="V16" s="13">
        <v>4</v>
      </c>
      <c r="W16" s="13">
        <v>5</v>
      </c>
    </row>
    <row r="17" spans="1:23" ht="15" customHeight="1" x14ac:dyDescent="0.2">
      <c r="A17" s="4">
        <v>15</v>
      </c>
      <c r="B17" s="4" t="s">
        <v>223</v>
      </c>
      <c r="C17" s="4" t="s">
        <v>15</v>
      </c>
      <c r="D17" s="4" t="s">
        <v>19</v>
      </c>
      <c r="E17" s="4" t="s">
        <v>20</v>
      </c>
      <c r="F17" s="4" t="s">
        <v>26</v>
      </c>
      <c r="G17" s="5" t="s">
        <v>278</v>
      </c>
      <c r="H17" s="5" t="s">
        <v>202</v>
      </c>
      <c r="I17" s="6" t="s">
        <v>87</v>
      </c>
      <c r="J17" s="4" t="s">
        <v>178</v>
      </c>
      <c r="K17" s="4">
        <v>7637</v>
      </c>
      <c r="L17" s="4">
        <v>56.4</v>
      </c>
      <c r="M17" s="4">
        <v>27</v>
      </c>
      <c r="N17" s="4">
        <v>3.5354196674086684</v>
      </c>
      <c r="O17" s="4">
        <v>23.962288856880974</v>
      </c>
      <c r="P17" s="7">
        <v>0</v>
      </c>
      <c r="Q17" s="7">
        <v>0</v>
      </c>
      <c r="R17" s="7">
        <v>0</v>
      </c>
      <c r="S17" s="7">
        <v>0</v>
      </c>
      <c r="T17" s="13">
        <v>0</v>
      </c>
      <c r="U17" s="13">
        <v>1</v>
      </c>
      <c r="V17" s="13">
        <v>1</v>
      </c>
      <c r="W17" s="13">
        <v>1</v>
      </c>
    </row>
    <row r="18" spans="1:23" ht="15" customHeight="1" x14ac:dyDescent="0.2">
      <c r="A18" s="4">
        <v>16</v>
      </c>
      <c r="B18" s="4" t="s">
        <v>224</v>
      </c>
      <c r="C18" s="4" t="s">
        <v>15</v>
      </c>
      <c r="D18" s="4" t="s">
        <v>19</v>
      </c>
      <c r="E18" s="4" t="s">
        <v>20</v>
      </c>
      <c r="F18" s="4" t="s">
        <v>26</v>
      </c>
      <c r="G18" s="5" t="s">
        <v>40</v>
      </c>
      <c r="H18" s="5" t="s">
        <v>196</v>
      </c>
      <c r="I18" s="6" t="s">
        <v>88</v>
      </c>
      <c r="J18" s="4" t="s">
        <v>179</v>
      </c>
      <c r="K18" s="4">
        <v>7551</v>
      </c>
      <c r="L18" s="4">
        <v>49.2</v>
      </c>
      <c r="M18" s="4">
        <v>28</v>
      </c>
      <c r="N18" s="4">
        <v>3.7081181300490003</v>
      </c>
      <c r="O18" s="4">
        <v>24.63249900675407</v>
      </c>
      <c r="P18" s="8">
        <v>4</v>
      </c>
      <c r="Q18" s="8">
        <v>0.52973116143557142</v>
      </c>
      <c r="R18" s="4">
        <v>7.8135346311746785</v>
      </c>
      <c r="S18" s="4">
        <v>28.571428571428569</v>
      </c>
      <c r="T18" s="13">
        <v>5</v>
      </c>
      <c r="U18" s="13">
        <v>7</v>
      </c>
      <c r="V18" s="13">
        <v>7</v>
      </c>
      <c r="W18" s="13">
        <v>9</v>
      </c>
    </row>
    <row r="19" spans="1:23" ht="15" customHeight="1" x14ac:dyDescent="0.2">
      <c r="A19" s="4">
        <v>17</v>
      </c>
      <c r="B19" s="4" t="s">
        <v>225</v>
      </c>
      <c r="C19" s="4" t="s">
        <v>15</v>
      </c>
      <c r="D19" s="4" t="s">
        <v>19</v>
      </c>
      <c r="E19" s="4" t="s">
        <v>20</v>
      </c>
      <c r="F19" s="4" t="s">
        <v>27</v>
      </c>
      <c r="G19" s="5" t="s">
        <v>41</v>
      </c>
      <c r="H19" s="5" t="s">
        <v>139</v>
      </c>
      <c r="I19" s="6" t="s">
        <v>89</v>
      </c>
      <c r="J19" s="4" t="s">
        <v>180</v>
      </c>
      <c r="K19" s="4">
        <v>6714</v>
      </c>
      <c r="L19" s="4">
        <v>46.6</v>
      </c>
      <c r="M19" s="4">
        <v>23</v>
      </c>
      <c r="N19" s="4">
        <v>3.4256776884122728</v>
      </c>
      <c r="O19" s="4">
        <v>21.149836163240987</v>
      </c>
      <c r="P19" s="7">
        <v>0</v>
      </c>
      <c r="Q19" s="7">
        <v>0</v>
      </c>
      <c r="R19" s="7">
        <v>0</v>
      </c>
      <c r="S19" s="7">
        <v>0</v>
      </c>
      <c r="T19" s="13">
        <v>1</v>
      </c>
      <c r="U19" s="13">
        <v>3</v>
      </c>
      <c r="V19" s="13">
        <v>3</v>
      </c>
      <c r="W19" s="13">
        <v>3</v>
      </c>
    </row>
    <row r="20" spans="1:23" ht="15" customHeight="1" x14ac:dyDescent="0.2">
      <c r="A20" s="4">
        <v>18</v>
      </c>
      <c r="B20" s="4" t="s">
        <v>226</v>
      </c>
      <c r="C20" s="4" t="s">
        <v>15</v>
      </c>
      <c r="D20" s="4" t="s">
        <v>19</v>
      </c>
      <c r="E20" s="4" t="s">
        <v>20</v>
      </c>
      <c r="F20" s="4" t="s">
        <v>195</v>
      </c>
      <c r="G20" s="5" t="s">
        <v>280</v>
      </c>
      <c r="H20" s="5" t="s">
        <v>139</v>
      </c>
      <c r="I20" s="6" t="s">
        <v>90</v>
      </c>
      <c r="K20" s="4">
        <v>6807</v>
      </c>
      <c r="L20" s="4">
        <v>46</v>
      </c>
      <c r="M20" s="4">
        <v>17</v>
      </c>
      <c r="N20" s="4">
        <v>2.4974291170853533</v>
      </c>
      <c r="O20" s="4">
        <v>17.335096224474803</v>
      </c>
      <c r="P20" s="4">
        <v>1</v>
      </c>
      <c r="Q20" s="4">
        <v>0.14690759512266782</v>
      </c>
      <c r="R20" s="4">
        <v>3.2319670926986923</v>
      </c>
      <c r="S20" s="4">
        <v>11.76470588235294</v>
      </c>
      <c r="T20" s="13">
        <v>1</v>
      </c>
      <c r="U20" s="13">
        <v>2</v>
      </c>
      <c r="V20" s="13">
        <v>3</v>
      </c>
      <c r="W20" s="13">
        <v>3</v>
      </c>
    </row>
    <row r="21" spans="1:23" ht="15" customHeight="1" x14ac:dyDescent="0.2">
      <c r="A21" s="4">
        <v>19</v>
      </c>
      <c r="B21" s="4" t="s">
        <v>227</v>
      </c>
      <c r="C21" s="4" t="s">
        <v>15</v>
      </c>
      <c r="D21" s="4" t="s">
        <v>19</v>
      </c>
      <c r="E21" s="4" t="s">
        <v>20</v>
      </c>
      <c r="F21" s="4" t="s">
        <v>28</v>
      </c>
      <c r="G21" s="5" t="s">
        <v>42</v>
      </c>
      <c r="H21" s="5" t="s">
        <v>141</v>
      </c>
      <c r="I21" s="6" t="s">
        <v>91</v>
      </c>
      <c r="J21" s="4" t="s">
        <v>181</v>
      </c>
      <c r="K21" s="4">
        <v>7443</v>
      </c>
      <c r="L21" s="4">
        <v>53.5</v>
      </c>
      <c r="M21" s="4">
        <v>11</v>
      </c>
      <c r="N21" s="4">
        <v>1.4778986967620584</v>
      </c>
      <c r="O21" s="4">
        <v>10.076582023377672</v>
      </c>
      <c r="P21" s="4">
        <v>2</v>
      </c>
      <c r="Q21" s="4">
        <v>0.26870885395673788</v>
      </c>
      <c r="R21" s="4">
        <v>5.6428859330914953</v>
      </c>
      <c r="S21" s="8">
        <v>36.363636363636367</v>
      </c>
      <c r="T21" s="13">
        <v>2</v>
      </c>
      <c r="U21" s="13">
        <v>2</v>
      </c>
      <c r="V21" s="13">
        <v>2</v>
      </c>
      <c r="W21" s="13">
        <v>2</v>
      </c>
    </row>
    <row r="22" spans="1:23" ht="15" customHeight="1" x14ac:dyDescent="0.2">
      <c r="A22" s="4">
        <v>20</v>
      </c>
      <c r="B22" s="4" t="s">
        <v>228</v>
      </c>
      <c r="C22" s="4" t="s">
        <v>15</v>
      </c>
      <c r="D22" s="4" t="s">
        <v>19</v>
      </c>
      <c r="E22" s="4" t="s">
        <v>20</v>
      </c>
      <c r="F22" s="4" t="s">
        <v>29</v>
      </c>
      <c r="G22" s="5" t="s">
        <v>43</v>
      </c>
      <c r="H22" s="5" t="s">
        <v>139</v>
      </c>
      <c r="I22" s="6" t="s">
        <v>92</v>
      </c>
      <c r="J22" s="4" t="s">
        <v>182</v>
      </c>
      <c r="K22" s="4">
        <v>7433</v>
      </c>
      <c r="L22" s="4">
        <v>50.7</v>
      </c>
      <c r="M22" s="4">
        <v>26</v>
      </c>
      <c r="N22" s="4">
        <v>3.4979147046952779</v>
      </c>
      <c r="O22" s="4">
        <v>22.870980761469124</v>
      </c>
      <c r="P22" s="7">
        <v>0</v>
      </c>
      <c r="Q22" s="7">
        <v>0</v>
      </c>
      <c r="R22" s="7">
        <v>0</v>
      </c>
      <c r="S22" s="7">
        <v>0</v>
      </c>
      <c r="T22" s="13">
        <v>1</v>
      </c>
      <c r="U22" s="13">
        <v>1</v>
      </c>
      <c r="V22" s="13">
        <v>3</v>
      </c>
      <c r="W22" s="13">
        <v>4</v>
      </c>
    </row>
    <row r="23" spans="1:23" ht="15" customHeight="1" x14ac:dyDescent="0.2">
      <c r="A23" s="4">
        <v>21</v>
      </c>
      <c r="B23" s="4" t="s">
        <v>229</v>
      </c>
      <c r="C23" s="4" t="s">
        <v>15</v>
      </c>
      <c r="D23" s="4" t="s">
        <v>19</v>
      </c>
      <c r="E23" s="4" t="s">
        <v>20</v>
      </c>
      <c r="F23" s="4" t="s">
        <v>29</v>
      </c>
      <c r="G23" s="5" t="s">
        <v>44</v>
      </c>
      <c r="H23" s="5" t="s">
        <v>142</v>
      </c>
      <c r="I23" s="6" t="s">
        <v>93</v>
      </c>
      <c r="J23" s="4" t="s">
        <v>175</v>
      </c>
      <c r="K23" s="4">
        <v>7431</v>
      </c>
      <c r="L23" s="4">
        <v>50.7</v>
      </c>
      <c r="M23" s="4">
        <v>26</v>
      </c>
      <c r="N23" s="4">
        <v>3.4988561431839589</v>
      </c>
      <c r="O23" s="4">
        <v>23.011707710940655</v>
      </c>
      <c r="P23" s="7">
        <v>0</v>
      </c>
      <c r="Q23" s="7">
        <v>0</v>
      </c>
      <c r="R23" s="7">
        <v>0</v>
      </c>
      <c r="S23" s="7">
        <v>0</v>
      </c>
      <c r="T23" s="13">
        <v>1</v>
      </c>
      <c r="U23" s="13">
        <v>3</v>
      </c>
      <c r="V23" s="13">
        <v>4</v>
      </c>
      <c r="W23" s="13">
        <v>4</v>
      </c>
    </row>
    <row r="24" spans="1:23" ht="15" customHeight="1" x14ac:dyDescent="0.2">
      <c r="A24" s="4">
        <v>22</v>
      </c>
      <c r="B24" s="4" t="s">
        <v>230</v>
      </c>
      <c r="C24" s="4" t="s">
        <v>15</v>
      </c>
      <c r="D24" s="4" t="s">
        <v>19</v>
      </c>
      <c r="E24" s="4" t="s">
        <v>20</v>
      </c>
      <c r="F24" s="4" t="s">
        <v>29</v>
      </c>
      <c r="G24" s="5" t="s">
        <v>45</v>
      </c>
      <c r="H24" s="5" t="s">
        <v>142</v>
      </c>
      <c r="I24" s="6" t="s">
        <v>94</v>
      </c>
      <c r="J24" s="4" t="s">
        <v>183</v>
      </c>
      <c r="K24" s="4">
        <v>7490</v>
      </c>
      <c r="L24" s="4">
        <v>52.2</v>
      </c>
      <c r="M24" s="4">
        <v>17</v>
      </c>
      <c r="N24" s="4">
        <v>2.2696929238985315</v>
      </c>
      <c r="O24" s="4">
        <v>16.421895861148197</v>
      </c>
      <c r="P24" s="7">
        <v>0</v>
      </c>
      <c r="Q24" s="7">
        <v>0</v>
      </c>
      <c r="R24" s="7">
        <v>0</v>
      </c>
      <c r="S24" s="7">
        <v>0</v>
      </c>
      <c r="T24" s="13">
        <v>1</v>
      </c>
      <c r="U24" s="13">
        <v>2</v>
      </c>
      <c r="V24" s="13">
        <v>2</v>
      </c>
      <c r="W24" s="13">
        <v>2</v>
      </c>
    </row>
    <row r="25" spans="1:23" ht="15" customHeight="1" x14ac:dyDescent="0.2">
      <c r="A25" s="4">
        <v>23</v>
      </c>
      <c r="B25" s="4" t="s">
        <v>231</v>
      </c>
      <c r="C25" s="4" t="s">
        <v>15</v>
      </c>
      <c r="D25" s="4" t="s">
        <v>19</v>
      </c>
      <c r="E25" s="4" t="s">
        <v>20</v>
      </c>
      <c r="F25" s="4" t="s">
        <v>29</v>
      </c>
      <c r="G25" s="5" t="s">
        <v>46</v>
      </c>
      <c r="H25" s="5" t="s">
        <v>203</v>
      </c>
      <c r="I25" s="6" t="s">
        <v>95</v>
      </c>
      <c r="J25" s="4" t="s">
        <v>184</v>
      </c>
      <c r="K25" s="4">
        <v>7320</v>
      </c>
      <c r="L25" s="4">
        <v>53.5</v>
      </c>
      <c r="M25" s="4">
        <v>29</v>
      </c>
      <c r="N25" s="4">
        <v>3.9617486338797812</v>
      </c>
      <c r="O25" s="4">
        <v>25.546448087431692</v>
      </c>
      <c r="P25" s="7">
        <v>0</v>
      </c>
      <c r="Q25" s="7">
        <v>0</v>
      </c>
      <c r="R25" s="7">
        <v>0</v>
      </c>
      <c r="S25" s="7">
        <v>0</v>
      </c>
      <c r="T25" s="13">
        <v>0</v>
      </c>
      <c r="U25" s="13">
        <v>0</v>
      </c>
      <c r="V25" s="13">
        <v>2</v>
      </c>
      <c r="W25" s="13">
        <v>2</v>
      </c>
    </row>
    <row r="26" spans="1:23" ht="15" customHeight="1" x14ac:dyDescent="0.2">
      <c r="A26" s="4">
        <v>24</v>
      </c>
      <c r="B26" s="4" t="s">
        <v>232</v>
      </c>
      <c r="C26" s="4" t="s">
        <v>18</v>
      </c>
      <c r="D26" s="4" t="s">
        <v>19</v>
      </c>
      <c r="E26" s="4" t="s">
        <v>20</v>
      </c>
      <c r="F26" s="4" t="s">
        <v>29</v>
      </c>
      <c r="G26" s="5" t="s">
        <v>47</v>
      </c>
      <c r="H26" s="5" t="s">
        <v>139</v>
      </c>
      <c r="I26" s="6" t="s">
        <v>96</v>
      </c>
      <c r="J26" s="4" t="s">
        <v>185</v>
      </c>
      <c r="K26" s="4">
        <v>7427</v>
      </c>
      <c r="L26" s="4">
        <v>53.3</v>
      </c>
      <c r="M26" s="4">
        <v>21</v>
      </c>
      <c r="N26" s="4">
        <v>2.827521206409048</v>
      </c>
      <c r="O26" s="4">
        <v>20.061936178807056</v>
      </c>
      <c r="P26" s="7">
        <v>0</v>
      </c>
      <c r="Q26" s="7">
        <v>0</v>
      </c>
      <c r="R26" s="7">
        <v>0</v>
      </c>
      <c r="S26" s="7">
        <v>0</v>
      </c>
      <c r="T26" s="13">
        <v>1</v>
      </c>
      <c r="U26" s="13">
        <v>1</v>
      </c>
      <c r="V26" s="13">
        <v>1</v>
      </c>
      <c r="W26" s="13">
        <v>1</v>
      </c>
    </row>
    <row r="27" spans="1:23" ht="15" customHeight="1" x14ac:dyDescent="0.2">
      <c r="A27" s="4">
        <v>25</v>
      </c>
      <c r="B27" s="4" t="s">
        <v>233</v>
      </c>
      <c r="C27" s="4" t="s">
        <v>15</v>
      </c>
      <c r="D27" s="4" t="s">
        <v>19</v>
      </c>
      <c r="E27" s="4" t="s">
        <v>20</v>
      </c>
      <c r="F27" s="4" t="s">
        <v>29</v>
      </c>
      <c r="G27" s="5" t="s">
        <v>48</v>
      </c>
      <c r="H27" s="5" t="s">
        <v>139</v>
      </c>
      <c r="I27" s="6" t="s">
        <v>97</v>
      </c>
      <c r="J27" s="4" t="s">
        <v>186</v>
      </c>
      <c r="K27" s="4">
        <v>7500</v>
      </c>
      <c r="L27" s="4">
        <v>49.7</v>
      </c>
      <c r="M27" s="4">
        <v>22</v>
      </c>
      <c r="N27" s="4">
        <v>2.9333333333333331</v>
      </c>
      <c r="O27" s="4">
        <v>18.933333333333334</v>
      </c>
      <c r="P27" s="4">
        <v>1</v>
      </c>
      <c r="Q27" s="4">
        <v>0.13333333333333333</v>
      </c>
      <c r="R27" s="4">
        <v>2.2666666666666666</v>
      </c>
      <c r="S27" s="4">
        <v>9.0909090909090917</v>
      </c>
      <c r="T27" s="13">
        <v>2</v>
      </c>
      <c r="U27" s="13">
        <v>2</v>
      </c>
      <c r="V27" s="13">
        <v>4</v>
      </c>
      <c r="W27" s="13">
        <v>5</v>
      </c>
    </row>
    <row r="28" spans="1:23" ht="15" customHeight="1" x14ac:dyDescent="0.2">
      <c r="A28" s="4">
        <v>26</v>
      </c>
      <c r="B28" s="4" t="s">
        <v>234</v>
      </c>
      <c r="C28" s="4" t="s">
        <v>15</v>
      </c>
      <c r="D28" s="4" t="s">
        <v>19</v>
      </c>
      <c r="E28" s="4" t="s">
        <v>20</v>
      </c>
      <c r="F28" s="4" t="s">
        <v>195</v>
      </c>
      <c r="G28" s="5" t="s">
        <v>281</v>
      </c>
      <c r="H28" s="5" t="s">
        <v>204</v>
      </c>
      <c r="I28" s="6" t="s">
        <v>98</v>
      </c>
      <c r="K28" s="4">
        <v>7198</v>
      </c>
      <c r="L28" s="4">
        <v>52.8</v>
      </c>
      <c r="M28" s="4">
        <v>24</v>
      </c>
      <c r="N28" s="4">
        <v>3.3342595165323701</v>
      </c>
      <c r="O28" s="4">
        <v>23.895526535148651</v>
      </c>
      <c r="P28" s="7">
        <v>0</v>
      </c>
      <c r="Q28" s="7">
        <v>0</v>
      </c>
      <c r="R28" s="7">
        <v>0</v>
      </c>
      <c r="S28" s="7">
        <v>0</v>
      </c>
      <c r="T28" s="13">
        <v>1</v>
      </c>
      <c r="U28" s="13">
        <v>3</v>
      </c>
      <c r="V28" s="13">
        <v>4</v>
      </c>
      <c r="W28" s="13">
        <v>5</v>
      </c>
    </row>
    <row r="29" spans="1:23" ht="15" customHeight="1" x14ac:dyDescent="0.2">
      <c r="A29" s="4">
        <v>27</v>
      </c>
      <c r="B29" s="4" t="s">
        <v>235</v>
      </c>
      <c r="C29" s="4" t="s">
        <v>15</v>
      </c>
      <c r="D29" s="4" t="s">
        <v>19</v>
      </c>
      <c r="E29" s="4" t="s">
        <v>20</v>
      </c>
      <c r="F29" s="4" t="s">
        <v>30</v>
      </c>
      <c r="G29" s="5" t="s">
        <v>49</v>
      </c>
      <c r="H29" s="5" t="s">
        <v>143</v>
      </c>
      <c r="I29" s="6" t="s">
        <v>99</v>
      </c>
      <c r="J29" s="4" t="s">
        <v>187</v>
      </c>
      <c r="K29" s="4">
        <v>6434</v>
      </c>
      <c r="L29" s="4">
        <v>54.3</v>
      </c>
      <c r="M29" s="4">
        <v>24</v>
      </c>
      <c r="N29" s="4">
        <v>3.7301834006838668</v>
      </c>
      <c r="O29" s="4">
        <v>27.820951196767172</v>
      </c>
      <c r="P29" s="4">
        <v>1</v>
      </c>
      <c r="Q29" s="4">
        <v>0.15542430836182777</v>
      </c>
      <c r="R29" s="4">
        <v>3.1084861672365558</v>
      </c>
      <c r="S29" s="4">
        <v>8.3333333333333339</v>
      </c>
      <c r="T29" s="13">
        <v>1</v>
      </c>
      <c r="U29" s="13">
        <v>2</v>
      </c>
      <c r="V29" s="13">
        <v>2</v>
      </c>
      <c r="W29" s="13">
        <v>2</v>
      </c>
    </row>
    <row r="30" spans="1:23" ht="15" customHeight="1" x14ac:dyDescent="0.2">
      <c r="A30" s="4">
        <v>28</v>
      </c>
      <c r="B30" s="4" t="s">
        <v>236</v>
      </c>
      <c r="C30" s="4" t="s">
        <v>17</v>
      </c>
      <c r="D30" s="4" t="s">
        <v>19</v>
      </c>
      <c r="E30" s="4" t="s">
        <v>20</v>
      </c>
      <c r="F30" s="4" t="s">
        <v>31</v>
      </c>
      <c r="G30" s="5" t="s">
        <v>282</v>
      </c>
      <c r="H30" s="5" t="s">
        <v>144</v>
      </c>
      <c r="I30" s="6" t="s">
        <v>100</v>
      </c>
      <c r="J30" s="4" t="s">
        <v>188</v>
      </c>
      <c r="K30" s="4">
        <v>7690</v>
      </c>
      <c r="L30" s="4">
        <v>46.1</v>
      </c>
      <c r="M30" s="4">
        <v>20</v>
      </c>
      <c r="N30" s="4">
        <v>2.6007802340702209</v>
      </c>
      <c r="O30" s="4">
        <v>17.945383615084523</v>
      </c>
      <c r="P30" s="4">
        <v>1</v>
      </c>
      <c r="Q30" s="4">
        <v>0.13003901170351104</v>
      </c>
      <c r="R30" s="4">
        <v>2.0806241872561766</v>
      </c>
      <c r="S30" s="4">
        <v>10</v>
      </c>
      <c r="T30" s="13">
        <v>1</v>
      </c>
      <c r="U30" s="13">
        <v>1</v>
      </c>
      <c r="V30" s="13">
        <v>1</v>
      </c>
      <c r="W30" s="13">
        <v>2</v>
      </c>
    </row>
    <row r="31" spans="1:23" ht="15" customHeight="1" x14ac:dyDescent="0.2">
      <c r="A31" s="4">
        <v>29</v>
      </c>
      <c r="B31" s="4" t="s">
        <v>237</v>
      </c>
      <c r="C31" s="4" t="s">
        <v>15</v>
      </c>
      <c r="D31" s="4" t="s">
        <v>19</v>
      </c>
      <c r="E31" s="4" t="s">
        <v>20</v>
      </c>
      <c r="F31" s="4" t="s">
        <v>31</v>
      </c>
      <c r="G31" s="5" t="s">
        <v>283</v>
      </c>
      <c r="H31" s="5" t="s">
        <v>145</v>
      </c>
      <c r="I31" s="6" t="s">
        <v>101</v>
      </c>
      <c r="J31" s="4" t="s">
        <v>189</v>
      </c>
      <c r="K31" s="4">
        <v>8284</v>
      </c>
      <c r="L31" s="4">
        <v>47.8</v>
      </c>
      <c r="M31" s="4">
        <v>18</v>
      </c>
      <c r="N31" s="4">
        <v>2.1728633510381457</v>
      </c>
      <c r="O31" s="4">
        <v>14.606470304200869</v>
      </c>
      <c r="P31" s="4">
        <v>1</v>
      </c>
      <c r="Q31" s="4">
        <v>0.12071463061323032</v>
      </c>
      <c r="R31" s="4">
        <v>1.6900048285852245</v>
      </c>
      <c r="S31" s="4">
        <v>11.111111111111111</v>
      </c>
      <c r="T31" s="13">
        <v>1</v>
      </c>
      <c r="U31" s="13">
        <v>2</v>
      </c>
      <c r="V31" s="13">
        <v>2</v>
      </c>
      <c r="W31" s="13">
        <v>3</v>
      </c>
    </row>
    <row r="32" spans="1:23" ht="15" customHeight="1" x14ac:dyDescent="0.2">
      <c r="A32" s="4">
        <v>30</v>
      </c>
      <c r="B32" s="4" t="s">
        <v>238</v>
      </c>
      <c r="C32" s="4" t="s">
        <v>15</v>
      </c>
      <c r="D32" s="4" t="s">
        <v>19</v>
      </c>
      <c r="E32" s="4" t="s">
        <v>20</v>
      </c>
      <c r="F32" s="4" t="s">
        <v>195</v>
      </c>
      <c r="G32" s="5" t="s">
        <v>284</v>
      </c>
      <c r="H32" s="5" t="s">
        <v>197</v>
      </c>
      <c r="I32" s="6" t="s">
        <v>102</v>
      </c>
      <c r="J32" s="4">
        <v>2117</v>
      </c>
      <c r="K32" s="4">
        <v>8091</v>
      </c>
      <c r="L32" s="4">
        <v>46.5</v>
      </c>
      <c r="M32" s="4">
        <v>11</v>
      </c>
      <c r="N32" s="4">
        <v>1.3595352861203809</v>
      </c>
      <c r="O32" s="4">
        <v>8.4043999505623539</v>
      </c>
      <c r="P32" s="7">
        <v>0</v>
      </c>
      <c r="Q32" s="7">
        <v>0</v>
      </c>
      <c r="R32" s="7">
        <v>0</v>
      </c>
      <c r="S32" s="7">
        <v>0</v>
      </c>
      <c r="T32" s="13">
        <v>0</v>
      </c>
      <c r="U32" s="13">
        <v>0</v>
      </c>
      <c r="V32" s="13">
        <v>0</v>
      </c>
      <c r="W32" s="13">
        <v>0</v>
      </c>
    </row>
    <row r="33" spans="1:23" ht="15" customHeight="1" x14ac:dyDescent="0.2">
      <c r="A33" s="4">
        <v>31</v>
      </c>
      <c r="B33" s="4" t="s">
        <v>239</v>
      </c>
      <c r="C33" s="4" t="s">
        <v>15</v>
      </c>
      <c r="D33" s="4" t="s">
        <v>19</v>
      </c>
      <c r="E33" s="4" t="s">
        <v>20</v>
      </c>
      <c r="F33" s="4" t="s">
        <v>195</v>
      </c>
      <c r="G33" s="5" t="s">
        <v>286</v>
      </c>
      <c r="H33" s="5" t="s">
        <v>202</v>
      </c>
      <c r="I33" s="6" t="s">
        <v>103</v>
      </c>
      <c r="J33" s="4" t="s">
        <v>190</v>
      </c>
      <c r="K33" s="4">
        <v>8450</v>
      </c>
      <c r="L33" s="4">
        <v>46.8</v>
      </c>
      <c r="M33" s="4">
        <v>15</v>
      </c>
      <c r="N33" s="4">
        <v>1.775147928994083</v>
      </c>
      <c r="O33" s="4">
        <v>11.597633136094675</v>
      </c>
      <c r="P33" s="7">
        <v>0</v>
      </c>
      <c r="Q33" s="7">
        <v>0</v>
      </c>
      <c r="R33" s="7">
        <v>0</v>
      </c>
      <c r="S33" s="7">
        <v>0</v>
      </c>
      <c r="T33" s="13">
        <v>1</v>
      </c>
      <c r="U33" s="13">
        <v>1</v>
      </c>
      <c r="V33" s="13">
        <v>1</v>
      </c>
      <c r="W33" s="13">
        <v>1</v>
      </c>
    </row>
    <row r="34" spans="1:23" ht="15" customHeight="1" x14ac:dyDescent="0.2">
      <c r="A34" s="4">
        <v>32</v>
      </c>
      <c r="B34" s="4" t="s">
        <v>240</v>
      </c>
      <c r="C34" s="4" t="s">
        <v>15</v>
      </c>
      <c r="D34" s="4" t="s">
        <v>19</v>
      </c>
      <c r="E34" s="4" t="s">
        <v>20</v>
      </c>
      <c r="F34" s="4" t="s">
        <v>195</v>
      </c>
      <c r="G34" s="5" t="s">
        <v>293</v>
      </c>
      <c r="H34" s="5" t="s">
        <v>205</v>
      </c>
      <c r="I34" s="6" t="s">
        <v>104</v>
      </c>
      <c r="J34" s="4" t="s">
        <v>191</v>
      </c>
      <c r="K34" s="4">
        <v>8427</v>
      </c>
      <c r="L34" s="4">
        <v>45.5</v>
      </c>
      <c r="M34" s="4">
        <v>25</v>
      </c>
      <c r="N34" s="4">
        <v>2.9666548000474666</v>
      </c>
      <c r="O34" s="4">
        <v>20.529251216328468</v>
      </c>
      <c r="P34" s="7">
        <v>0</v>
      </c>
      <c r="Q34" s="7">
        <v>0</v>
      </c>
      <c r="R34" s="7">
        <v>0</v>
      </c>
      <c r="S34" s="7">
        <v>0</v>
      </c>
      <c r="T34" s="13">
        <v>1</v>
      </c>
      <c r="U34" s="13">
        <v>2</v>
      </c>
      <c r="V34" s="13">
        <v>2</v>
      </c>
      <c r="W34" s="13">
        <v>2</v>
      </c>
    </row>
    <row r="35" spans="1:23" ht="15" customHeight="1" x14ac:dyDescent="0.2">
      <c r="A35" s="4">
        <v>33</v>
      </c>
      <c r="B35" s="4" t="s">
        <v>241</v>
      </c>
      <c r="C35" s="4" t="s">
        <v>15</v>
      </c>
      <c r="D35" s="4" t="s">
        <v>19</v>
      </c>
      <c r="E35" s="4" t="s">
        <v>20</v>
      </c>
      <c r="F35" s="4" t="s">
        <v>195</v>
      </c>
      <c r="G35" s="5" t="s">
        <v>50</v>
      </c>
      <c r="H35" s="5" t="s">
        <v>146</v>
      </c>
      <c r="I35" s="6" t="s">
        <v>105</v>
      </c>
      <c r="J35" s="4" t="s">
        <v>192</v>
      </c>
      <c r="K35" s="4">
        <v>8489</v>
      </c>
      <c r="L35" s="4">
        <v>51.3</v>
      </c>
      <c r="M35" s="4">
        <v>21</v>
      </c>
      <c r="N35" s="4">
        <v>2.4737896100836374</v>
      </c>
      <c r="O35" s="4">
        <v>17.552126281069619</v>
      </c>
      <c r="P35" s="7">
        <v>0</v>
      </c>
      <c r="Q35" s="7">
        <v>0</v>
      </c>
      <c r="R35" s="7">
        <v>0</v>
      </c>
      <c r="S35" s="7">
        <v>0</v>
      </c>
      <c r="T35" s="13">
        <v>0</v>
      </c>
      <c r="U35" s="13">
        <v>2</v>
      </c>
      <c r="V35" s="13">
        <v>3</v>
      </c>
      <c r="W35" s="13">
        <v>3</v>
      </c>
    </row>
    <row r="36" spans="1:23" ht="15" customHeight="1" x14ac:dyDescent="0.2">
      <c r="A36" s="4">
        <v>34</v>
      </c>
      <c r="B36" s="4" t="s">
        <v>242</v>
      </c>
      <c r="C36" s="4" t="s">
        <v>15</v>
      </c>
      <c r="D36" s="4" t="s">
        <v>19</v>
      </c>
      <c r="E36" s="4" t="s">
        <v>20</v>
      </c>
      <c r="F36" s="4" t="s">
        <v>195</v>
      </c>
      <c r="G36" s="5" t="s">
        <v>51</v>
      </c>
      <c r="H36" s="5" t="s">
        <v>146</v>
      </c>
      <c r="I36" s="6" t="s">
        <v>106</v>
      </c>
      <c r="J36" s="4" t="s">
        <v>193</v>
      </c>
      <c r="K36" s="4">
        <v>8724</v>
      </c>
      <c r="L36" s="4">
        <v>49.4</v>
      </c>
      <c r="M36" s="4">
        <v>26</v>
      </c>
      <c r="N36" s="4">
        <v>2.9802842732691426</v>
      </c>
      <c r="O36" s="4">
        <v>20.288858321870702</v>
      </c>
      <c r="P36" s="4">
        <v>2</v>
      </c>
      <c r="Q36" s="4">
        <v>0.22925263640531865</v>
      </c>
      <c r="R36" s="4">
        <v>7.2214580467675376</v>
      </c>
      <c r="S36" s="4">
        <v>15.384615384615383</v>
      </c>
      <c r="T36" s="13">
        <v>2</v>
      </c>
      <c r="U36" s="13">
        <v>3</v>
      </c>
      <c r="V36" s="13">
        <v>3</v>
      </c>
      <c r="W36" s="13">
        <v>5</v>
      </c>
    </row>
    <row r="37" spans="1:23" ht="15" customHeight="1" x14ac:dyDescent="0.2">
      <c r="A37" s="4">
        <v>35</v>
      </c>
      <c r="B37" s="4" t="s">
        <v>243</v>
      </c>
      <c r="C37" s="4" t="s">
        <v>15</v>
      </c>
      <c r="D37" s="4" t="s">
        <v>19</v>
      </c>
      <c r="E37" s="4" t="s">
        <v>20</v>
      </c>
      <c r="F37" s="4" t="s">
        <v>195</v>
      </c>
      <c r="G37" s="5" t="s">
        <v>292</v>
      </c>
      <c r="H37" s="5" t="s">
        <v>206</v>
      </c>
      <c r="I37" s="6" t="s">
        <v>107</v>
      </c>
      <c r="J37" s="4" t="s">
        <v>194</v>
      </c>
      <c r="K37" s="4">
        <v>8376</v>
      </c>
      <c r="L37" s="4">
        <v>45.2</v>
      </c>
      <c r="M37" s="4">
        <v>19</v>
      </c>
      <c r="N37" s="4">
        <v>2.268385864374403</v>
      </c>
      <c r="O37" s="4">
        <v>15.401146131805159</v>
      </c>
      <c r="P37" s="7">
        <v>0</v>
      </c>
      <c r="Q37" s="7">
        <v>0</v>
      </c>
      <c r="R37" s="7">
        <v>0</v>
      </c>
      <c r="S37" s="7">
        <v>0</v>
      </c>
      <c r="T37" s="13">
        <v>1</v>
      </c>
      <c r="U37" s="13">
        <v>1</v>
      </c>
      <c r="V37" s="13">
        <v>2</v>
      </c>
      <c r="W37" s="13">
        <v>2</v>
      </c>
    </row>
    <row r="38" spans="1:23" ht="15" customHeight="1" x14ac:dyDescent="0.2">
      <c r="A38" s="4">
        <v>36</v>
      </c>
      <c r="B38" s="4" t="s">
        <v>244</v>
      </c>
      <c r="C38" s="4" t="s">
        <v>15</v>
      </c>
      <c r="D38" s="4" t="s">
        <v>19</v>
      </c>
      <c r="E38" s="4" t="s">
        <v>20</v>
      </c>
      <c r="F38" s="4" t="s">
        <v>195</v>
      </c>
      <c r="G38" s="5" t="s">
        <v>285</v>
      </c>
      <c r="H38" s="5" t="s">
        <v>147</v>
      </c>
      <c r="I38" s="6" t="s">
        <v>108</v>
      </c>
      <c r="K38" s="4">
        <v>8509</v>
      </c>
      <c r="L38" s="4">
        <v>52.8</v>
      </c>
      <c r="M38" s="4">
        <v>29</v>
      </c>
      <c r="N38" s="4">
        <v>3.4081560700434834</v>
      </c>
      <c r="O38" s="4">
        <v>22.799388882359853</v>
      </c>
      <c r="P38" s="4">
        <v>2</v>
      </c>
      <c r="Q38" s="4">
        <v>0.23504524620989539</v>
      </c>
      <c r="R38" s="4">
        <v>5.8761311552473847</v>
      </c>
      <c r="S38" s="4">
        <v>17.241379310344829</v>
      </c>
      <c r="T38" s="13">
        <v>4</v>
      </c>
      <c r="U38" s="13">
        <v>4</v>
      </c>
      <c r="V38" s="13">
        <v>8</v>
      </c>
      <c r="W38" s="13">
        <v>8</v>
      </c>
    </row>
    <row r="39" spans="1:23" ht="15" customHeight="1" x14ac:dyDescent="0.2">
      <c r="A39" s="4">
        <v>37</v>
      </c>
      <c r="B39" s="4" t="s">
        <v>245</v>
      </c>
      <c r="C39" s="4" t="s">
        <v>15</v>
      </c>
      <c r="D39" s="4" t="s">
        <v>19</v>
      </c>
      <c r="E39" s="4" t="s">
        <v>20</v>
      </c>
      <c r="F39" s="4" t="s">
        <v>195</v>
      </c>
      <c r="G39" s="5" t="s">
        <v>52</v>
      </c>
      <c r="H39" s="5" t="s">
        <v>148</v>
      </c>
      <c r="I39" s="6" t="s">
        <v>109</v>
      </c>
      <c r="K39" s="4">
        <v>6981</v>
      </c>
      <c r="L39" s="4">
        <v>53.3</v>
      </c>
      <c r="M39" s="4">
        <v>17</v>
      </c>
      <c r="N39" s="4">
        <v>2.435181206130927</v>
      </c>
      <c r="O39" s="4">
        <v>16.043546769803754</v>
      </c>
      <c r="P39" s="4">
        <v>1</v>
      </c>
      <c r="Q39" s="4">
        <v>0.14324595330181922</v>
      </c>
      <c r="R39" s="4">
        <v>3.2946569259418421</v>
      </c>
      <c r="S39" s="4">
        <v>17.647058823529409</v>
      </c>
      <c r="T39" s="13">
        <v>2</v>
      </c>
      <c r="U39" s="13">
        <v>3</v>
      </c>
      <c r="V39" s="13">
        <v>3</v>
      </c>
      <c r="W39" s="13">
        <v>3</v>
      </c>
    </row>
    <row r="40" spans="1:23" ht="15" customHeight="1" x14ac:dyDescent="0.2">
      <c r="A40" s="4">
        <v>38</v>
      </c>
      <c r="B40" s="4" t="s">
        <v>246</v>
      </c>
      <c r="C40" s="4" t="s">
        <v>15</v>
      </c>
      <c r="D40" s="4" t="s">
        <v>19</v>
      </c>
      <c r="E40" s="4" t="s">
        <v>20</v>
      </c>
      <c r="F40" s="4" t="s">
        <v>195</v>
      </c>
      <c r="G40" s="5" t="s">
        <v>53</v>
      </c>
      <c r="H40" s="5" t="s">
        <v>207</v>
      </c>
      <c r="I40" s="6" t="s">
        <v>110</v>
      </c>
      <c r="K40" s="4">
        <v>6847</v>
      </c>
      <c r="L40" s="4">
        <v>52.4</v>
      </c>
      <c r="M40" s="4">
        <v>16</v>
      </c>
      <c r="N40" s="4">
        <v>2.3367898349642178</v>
      </c>
      <c r="O40" s="4">
        <v>15.919380750693733</v>
      </c>
      <c r="P40" s="4">
        <v>2</v>
      </c>
      <c r="Q40" s="4">
        <v>0.29209872937052722</v>
      </c>
      <c r="R40" s="4">
        <v>4.8196290346136994</v>
      </c>
      <c r="S40" s="4">
        <v>25</v>
      </c>
      <c r="T40" s="13">
        <v>2</v>
      </c>
      <c r="U40" s="13">
        <v>2</v>
      </c>
      <c r="V40" s="13">
        <v>3</v>
      </c>
      <c r="W40" s="13">
        <v>4</v>
      </c>
    </row>
    <row r="41" spans="1:23" ht="15" customHeight="1" x14ac:dyDescent="0.2">
      <c r="A41" s="4">
        <v>39</v>
      </c>
      <c r="B41" s="4" t="s">
        <v>247</v>
      </c>
      <c r="C41" s="4" t="s">
        <v>15</v>
      </c>
      <c r="D41" s="4" t="s">
        <v>19</v>
      </c>
      <c r="E41" s="4" t="s">
        <v>20</v>
      </c>
      <c r="F41" s="4" t="s">
        <v>195</v>
      </c>
      <c r="G41" s="5" t="s">
        <v>54</v>
      </c>
      <c r="H41" s="5" t="s">
        <v>149</v>
      </c>
      <c r="I41" s="6" t="s">
        <v>111</v>
      </c>
      <c r="K41" s="4">
        <v>6816</v>
      </c>
      <c r="L41" s="4">
        <v>51.7</v>
      </c>
      <c r="M41" s="4">
        <v>23</v>
      </c>
      <c r="N41" s="4">
        <v>3.374413145539906</v>
      </c>
      <c r="O41" s="4">
        <v>21.273474178403756</v>
      </c>
      <c r="P41" s="7">
        <v>0</v>
      </c>
      <c r="Q41" s="7">
        <v>0</v>
      </c>
      <c r="R41" s="7">
        <v>0</v>
      </c>
      <c r="S41" s="7">
        <v>0</v>
      </c>
      <c r="T41" s="13">
        <v>0</v>
      </c>
      <c r="U41" s="13">
        <v>1</v>
      </c>
      <c r="V41" s="13">
        <v>2</v>
      </c>
      <c r="W41" s="13">
        <v>2</v>
      </c>
    </row>
    <row r="42" spans="1:23" ht="15" customHeight="1" x14ac:dyDescent="0.2">
      <c r="A42" s="4">
        <v>40</v>
      </c>
      <c r="B42" s="4" t="s">
        <v>248</v>
      </c>
      <c r="C42" s="4" t="s">
        <v>15</v>
      </c>
      <c r="D42" s="4" t="s">
        <v>19</v>
      </c>
      <c r="E42" s="4" t="s">
        <v>20</v>
      </c>
      <c r="F42" s="4" t="s">
        <v>195</v>
      </c>
      <c r="G42" s="5" t="s">
        <v>55</v>
      </c>
      <c r="H42" s="5" t="s">
        <v>150</v>
      </c>
      <c r="I42" s="6" t="s">
        <v>112</v>
      </c>
      <c r="K42" s="4">
        <v>8522</v>
      </c>
      <c r="L42" s="4">
        <v>56.3</v>
      </c>
      <c r="M42" s="4">
        <v>22</v>
      </c>
      <c r="N42" s="4">
        <v>2.581553625909411</v>
      </c>
      <c r="O42" s="4">
        <v>17.601501994836891</v>
      </c>
      <c r="P42" s="4">
        <v>1</v>
      </c>
      <c r="Q42" s="4">
        <v>0.11734334663224595</v>
      </c>
      <c r="R42" s="4">
        <v>1.8774935461159352</v>
      </c>
      <c r="S42" s="4">
        <v>9.0909090909090917</v>
      </c>
      <c r="T42" s="13">
        <v>3</v>
      </c>
      <c r="U42" s="13">
        <v>3</v>
      </c>
      <c r="V42" s="13">
        <v>3</v>
      </c>
      <c r="W42" s="13">
        <v>4</v>
      </c>
    </row>
    <row r="43" spans="1:23" ht="15" customHeight="1" x14ac:dyDescent="0.2">
      <c r="A43" s="4">
        <v>41</v>
      </c>
      <c r="B43" s="4" t="s">
        <v>249</v>
      </c>
      <c r="C43" s="4" t="s">
        <v>15</v>
      </c>
      <c r="D43" s="4" t="s">
        <v>19</v>
      </c>
      <c r="E43" s="4" t="s">
        <v>20</v>
      </c>
      <c r="F43" s="4" t="s">
        <v>195</v>
      </c>
      <c r="G43" s="5" t="s">
        <v>56</v>
      </c>
      <c r="H43" s="5" t="s">
        <v>150</v>
      </c>
      <c r="I43" s="6" t="s">
        <v>113</v>
      </c>
      <c r="K43" s="4">
        <v>7365</v>
      </c>
      <c r="L43" s="8">
        <v>58.6</v>
      </c>
      <c r="M43" s="8">
        <v>32</v>
      </c>
      <c r="N43" s="8">
        <v>4.3448744059742026</v>
      </c>
      <c r="O43" s="8">
        <v>29.87101154107264</v>
      </c>
      <c r="P43" s="4">
        <v>2</v>
      </c>
      <c r="Q43" s="4">
        <v>0.27155465037338766</v>
      </c>
      <c r="R43" s="4">
        <v>5.4310930074677524</v>
      </c>
      <c r="S43" s="4">
        <v>12.5</v>
      </c>
      <c r="T43" s="13">
        <v>2</v>
      </c>
      <c r="U43" s="13">
        <v>4</v>
      </c>
      <c r="V43" s="13">
        <v>5</v>
      </c>
      <c r="W43" s="13">
        <v>4</v>
      </c>
    </row>
    <row r="44" spans="1:23" ht="15" customHeight="1" x14ac:dyDescent="0.2">
      <c r="A44" s="4">
        <v>42</v>
      </c>
      <c r="B44" s="4" t="s">
        <v>250</v>
      </c>
      <c r="C44" s="4" t="s">
        <v>15</v>
      </c>
      <c r="D44" s="4" t="s">
        <v>19</v>
      </c>
      <c r="E44" s="4" t="s">
        <v>20</v>
      </c>
      <c r="F44" s="4" t="s">
        <v>195</v>
      </c>
      <c r="G44" s="5" t="s">
        <v>57</v>
      </c>
      <c r="H44" s="5" t="s">
        <v>151</v>
      </c>
      <c r="I44" s="6" t="s">
        <v>114</v>
      </c>
      <c r="K44" s="4">
        <v>7367</v>
      </c>
      <c r="L44" s="4">
        <v>43.5</v>
      </c>
      <c r="M44" s="4">
        <v>28</v>
      </c>
      <c r="N44" s="4">
        <v>3.800732998506855</v>
      </c>
      <c r="O44" s="4">
        <v>25.519207275688881</v>
      </c>
      <c r="P44" s="7">
        <v>0</v>
      </c>
      <c r="Q44" s="7">
        <v>0</v>
      </c>
      <c r="R44" s="7">
        <v>0</v>
      </c>
      <c r="S44" s="7">
        <v>0</v>
      </c>
      <c r="T44" s="13">
        <v>0</v>
      </c>
      <c r="U44" s="13">
        <v>1</v>
      </c>
      <c r="V44" s="13">
        <v>2</v>
      </c>
      <c r="W44" s="13">
        <v>2</v>
      </c>
    </row>
    <row r="45" spans="1:23" ht="15" customHeight="1" x14ac:dyDescent="0.2">
      <c r="A45" s="4">
        <v>43</v>
      </c>
      <c r="B45" s="4" t="s">
        <v>251</v>
      </c>
      <c r="C45" s="4" t="s">
        <v>15</v>
      </c>
      <c r="D45" s="4" t="s">
        <v>19</v>
      </c>
      <c r="E45" s="4" t="s">
        <v>20</v>
      </c>
      <c r="F45" s="4" t="s">
        <v>195</v>
      </c>
      <c r="G45" s="5" t="s">
        <v>287</v>
      </c>
      <c r="H45" s="5" t="s">
        <v>199</v>
      </c>
      <c r="I45" s="6" t="s">
        <v>115</v>
      </c>
      <c r="K45" s="4">
        <v>8449</v>
      </c>
      <c r="L45" s="4">
        <v>49.1</v>
      </c>
      <c r="M45" s="4">
        <v>23</v>
      </c>
      <c r="N45" s="4">
        <v>2.722215646822109</v>
      </c>
      <c r="O45" s="4">
        <v>18.700437921647534</v>
      </c>
      <c r="P45" s="4">
        <v>3</v>
      </c>
      <c r="Q45" s="4">
        <v>0.35507160610723165</v>
      </c>
      <c r="R45" s="4">
        <v>6.3912889099301697</v>
      </c>
      <c r="S45" s="4">
        <v>26.086956521739129</v>
      </c>
      <c r="T45" s="13">
        <v>3</v>
      </c>
      <c r="U45" s="13">
        <v>4</v>
      </c>
      <c r="V45" s="13">
        <v>4</v>
      </c>
      <c r="W45" s="13">
        <v>4</v>
      </c>
    </row>
    <row r="46" spans="1:23" ht="15" customHeight="1" x14ac:dyDescent="0.2">
      <c r="A46" s="4">
        <v>44</v>
      </c>
      <c r="B46" s="4" t="s">
        <v>252</v>
      </c>
      <c r="C46" s="4" t="s">
        <v>15</v>
      </c>
      <c r="D46" s="4" t="s">
        <v>19</v>
      </c>
      <c r="E46" s="4" t="s">
        <v>20</v>
      </c>
      <c r="F46" s="4" t="s">
        <v>195</v>
      </c>
      <c r="G46" s="5" t="s">
        <v>58</v>
      </c>
      <c r="H46" s="5" t="s">
        <v>152</v>
      </c>
      <c r="I46" s="6" t="s">
        <v>116</v>
      </c>
      <c r="K46" s="4">
        <v>6799</v>
      </c>
      <c r="L46" s="4">
        <v>52.5</v>
      </c>
      <c r="M46" s="4">
        <v>22</v>
      </c>
      <c r="N46" s="4">
        <v>3.2357699661714956</v>
      </c>
      <c r="O46" s="4">
        <v>20.002941609060155</v>
      </c>
      <c r="P46" s="4">
        <v>3</v>
      </c>
      <c r="Q46" s="4">
        <v>0.44124135902338579</v>
      </c>
      <c r="R46" s="8">
        <v>8.2365053684365339</v>
      </c>
      <c r="S46" s="4">
        <v>27.272727272727273</v>
      </c>
      <c r="T46" s="13">
        <v>3</v>
      </c>
      <c r="U46" s="13">
        <v>3</v>
      </c>
      <c r="V46" s="13">
        <v>4</v>
      </c>
      <c r="W46" s="13">
        <v>4</v>
      </c>
    </row>
    <row r="47" spans="1:23" ht="15" customHeight="1" x14ac:dyDescent="0.2">
      <c r="A47" s="4">
        <v>45</v>
      </c>
      <c r="B47" s="4" t="s">
        <v>253</v>
      </c>
      <c r="C47" s="4" t="s">
        <v>15</v>
      </c>
      <c r="D47" s="4" t="s">
        <v>19</v>
      </c>
      <c r="E47" s="4" t="s">
        <v>20</v>
      </c>
      <c r="F47" s="4" t="s">
        <v>195</v>
      </c>
      <c r="G47" s="5" t="s">
        <v>59</v>
      </c>
      <c r="H47" s="5" t="s">
        <v>153</v>
      </c>
      <c r="I47" s="6" t="s">
        <v>117</v>
      </c>
      <c r="K47" s="4">
        <v>7380</v>
      </c>
      <c r="L47" s="4">
        <v>56.8</v>
      </c>
      <c r="M47" s="4">
        <v>15</v>
      </c>
      <c r="N47" s="4">
        <v>2.0325203252032522</v>
      </c>
      <c r="O47" s="4">
        <v>13.550135501355014</v>
      </c>
      <c r="P47" s="7">
        <v>0</v>
      </c>
      <c r="Q47" s="7">
        <v>0</v>
      </c>
      <c r="R47" s="7">
        <v>0</v>
      </c>
      <c r="S47" s="7">
        <v>0</v>
      </c>
      <c r="T47" s="13">
        <v>0</v>
      </c>
      <c r="U47" s="13">
        <v>0</v>
      </c>
      <c r="V47" s="13">
        <v>0</v>
      </c>
      <c r="W47" s="13">
        <v>0</v>
      </c>
    </row>
    <row r="48" spans="1:23" ht="15" customHeight="1" x14ac:dyDescent="0.2">
      <c r="A48" s="4">
        <v>46</v>
      </c>
      <c r="B48" s="4" t="s">
        <v>254</v>
      </c>
      <c r="C48" s="4" t="s">
        <v>15</v>
      </c>
      <c r="D48" s="4" t="s">
        <v>19</v>
      </c>
      <c r="E48" s="4" t="s">
        <v>20</v>
      </c>
      <c r="F48" s="4" t="s">
        <v>195</v>
      </c>
      <c r="G48" s="5" t="s">
        <v>288</v>
      </c>
      <c r="H48" s="5" t="s">
        <v>154</v>
      </c>
      <c r="I48" s="6" t="s">
        <v>118</v>
      </c>
      <c r="K48" s="4">
        <v>8127</v>
      </c>
      <c r="L48" s="4">
        <v>51.5</v>
      </c>
      <c r="M48" s="4">
        <v>12</v>
      </c>
      <c r="N48" s="4">
        <v>1.4765596160944996</v>
      </c>
      <c r="O48" s="4">
        <v>9.5976375046142479</v>
      </c>
      <c r="P48" s="7">
        <v>0</v>
      </c>
      <c r="Q48" s="7">
        <v>0</v>
      </c>
      <c r="R48" s="7">
        <v>0</v>
      </c>
      <c r="S48" s="7">
        <v>0</v>
      </c>
      <c r="T48" s="13">
        <v>0</v>
      </c>
      <c r="U48" s="13">
        <v>1</v>
      </c>
      <c r="V48" s="13">
        <v>2</v>
      </c>
      <c r="W48" s="13">
        <v>2</v>
      </c>
    </row>
    <row r="49" spans="1:23" ht="15" customHeight="1" x14ac:dyDescent="0.2">
      <c r="A49" s="4">
        <v>47</v>
      </c>
      <c r="B49" s="4" t="s">
        <v>255</v>
      </c>
      <c r="C49" s="4" t="s">
        <v>15</v>
      </c>
      <c r="D49" s="4" t="s">
        <v>19</v>
      </c>
      <c r="E49" s="4" t="s">
        <v>20</v>
      </c>
      <c r="F49" s="4" t="s">
        <v>195</v>
      </c>
      <c r="G49" s="5" t="s">
        <v>289</v>
      </c>
      <c r="H49" s="5" t="s">
        <v>155</v>
      </c>
      <c r="I49" s="6" t="s">
        <v>119</v>
      </c>
      <c r="K49" s="8">
        <v>8798</v>
      </c>
      <c r="L49" s="4">
        <v>51.8</v>
      </c>
      <c r="M49" s="4">
        <v>28</v>
      </c>
      <c r="N49" s="4">
        <v>3.1825414867015231</v>
      </c>
      <c r="O49" s="4">
        <v>20.686519663559899</v>
      </c>
      <c r="P49" s="4">
        <v>3</v>
      </c>
      <c r="Q49" s="4">
        <v>0.34098658786087749</v>
      </c>
      <c r="R49" s="4">
        <v>5.7967719936349171</v>
      </c>
      <c r="S49" s="4">
        <v>21.428571428571427</v>
      </c>
      <c r="T49" s="13">
        <v>4</v>
      </c>
      <c r="U49" s="13">
        <v>4</v>
      </c>
      <c r="V49" s="13">
        <v>5</v>
      </c>
      <c r="W49" s="13">
        <v>5</v>
      </c>
    </row>
    <row r="50" spans="1:23" ht="15" customHeight="1" x14ac:dyDescent="0.2">
      <c r="A50" s="4">
        <v>48</v>
      </c>
      <c r="B50" s="4" t="s">
        <v>256</v>
      </c>
      <c r="C50" s="4" t="s">
        <v>15</v>
      </c>
      <c r="D50" s="4" t="s">
        <v>19</v>
      </c>
      <c r="E50" s="4" t="s">
        <v>20</v>
      </c>
      <c r="F50" s="4" t="s">
        <v>195</v>
      </c>
      <c r="G50" s="5" t="s">
        <v>290</v>
      </c>
      <c r="H50" s="5" t="s">
        <v>155</v>
      </c>
      <c r="I50" s="6" t="s">
        <v>120</v>
      </c>
      <c r="K50" s="4">
        <v>7950</v>
      </c>
      <c r="L50" s="4">
        <v>51</v>
      </c>
      <c r="M50" s="4">
        <v>16</v>
      </c>
      <c r="N50" s="4">
        <v>2.0125786163522013</v>
      </c>
      <c r="O50" s="4">
        <v>12.830188679245282</v>
      </c>
      <c r="P50" s="4">
        <v>1</v>
      </c>
      <c r="Q50" s="4">
        <v>0.12578616352201258</v>
      </c>
      <c r="R50" s="4">
        <v>2.1383647798742138</v>
      </c>
      <c r="S50" s="4">
        <v>12.5</v>
      </c>
      <c r="T50" s="13">
        <v>1</v>
      </c>
      <c r="U50" s="13">
        <v>1</v>
      </c>
      <c r="V50" s="13">
        <v>1</v>
      </c>
      <c r="W50" s="13">
        <v>1</v>
      </c>
    </row>
    <row r="51" spans="1:23" ht="15" customHeight="1" x14ac:dyDescent="0.2">
      <c r="A51" s="4">
        <v>49</v>
      </c>
      <c r="B51" s="4" t="s">
        <v>257</v>
      </c>
      <c r="C51" s="4" t="s">
        <v>15</v>
      </c>
      <c r="D51" s="4" t="s">
        <v>19</v>
      </c>
      <c r="E51" s="4" t="s">
        <v>20</v>
      </c>
      <c r="F51" s="4" t="s">
        <v>195</v>
      </c>
      <c r="G51" s="5" t="s">
        <v>291</v>
      </c>
      <c r="H51" s="5" t="s">
        <v>156</v>
      </c>
      <c r="I51" s="6" t="s">
        <v>121</v>
      </c>
      <c r="K51" s="4">
        <v>8741</v>
      </c>
      <c r="L51" s="4">
        <v>51.2</v>
      </c>
      <c r="M51" s="7">
        <v>10</v>
      </c>
      <c r="N51" s="7">
        <v>1.1440338634023568</v>
      </c>
      <c r="O51" s="7">
        <v>7.8938336574762618</v>
      </c>
      <c r="P51" s="7">
        <v>0</v>
      </c>
      <c r="Q51" s="7">
        <v>0</v>
      </c>
      <c r="R51" s="7">
        <v>0</v>
      </c>
      <c r="S51" s="7">
        <v>0</v>
      </c>
      <c r="T51" s="13">
        <v>0</v>
      </c>
      <c r="U51" s="13">
        <v>0</v>
      </c>
      <c r="V51" s="13">
        <v>0</v>
      </c>
      <c r="W51" s="13">
        <v>0</v>
      </c>
    </row>
    <row r="52" spans="1:23" ht="15" customHeight="1" x14ac:dyDescent="0.2">
      <c r="A52" s="4">
        <v>50</v>
      </c>
      <c r="B52" s="4" t="s">
        <v>258</v>
      </c>
      <c r="C52" s="4" t="s">
        <v>15</v>
      </c>
      <c r="D52" s="4" t="s">
        <v>19</v>
      </c>
      <c r="E52" s="4" t="s">
        <v>20</v>
      </c>
      <c r="F52" s="4" t="s">
        <v>195</v>
      </c>
      <c r="G52" s="5" t="s">
        <v>60</v>
      </c>
      <c r="H52" s="5" t="s">
        <v>157</v>
      </c>
      <c r="I52" s="6" t="s">
        <v>122</v>
      </c>
      <c r="K52" s="4">
        <v>7478</v>
      </c>
      <c r="L52" s="4">
        <v>50.4</v>
      </c>
      <c r="M52" s="4">
        <v>20</v>
      </c>
      <c r="N52" s="4">
        <v>2.6745119015779619</v>
      </c>
      <c r="O52" s="4">
        <v>17.919229740572344</v>
      </c>
      <c r="P52" s="4">
        <v>1</v>
      </c>
      <c r="Q52" s="4">
        <v>0.13372559507889811</v>
      </c>
      <c r="R52" s="4">
        <v>2.8082374966568602</v>
      </c>
      <c r="S52" s="4">
        <v>10</v>
      </c>
      <c r="T52" s="13">
        <v>1</v>
      </c>
      <c r="U52" s="13">
        <v>1</v>
      </c>
      <c r="V52" s="13">
        <v>2</v>
      </c>
      <c r="W52" s="13">
        <v>2</v>
      </c>
    </row>
    <row r="53" spans="1:23" ht="15" customHeight="1" x14ac:dyDescent="0.2">
      <c r="A53" s="4">
        <v>51</v>
      </c>
      <c r="B53" s="4" t="s">
        <v>259</v>
      </c>
      <c r="C53" s="4" t="s">
        <v>15</v>
      </c>
      <c r="D53" s="4" t="s">
        <v>19</v>
      </c>
      <c r="E53" s="4" t="s">
        <v>20</v>
      </c>
      <c r="F53" s="4" t="s">
        <v>195</v>
      </c>
      <c r="G53" s="5" t="s">
        <v>61</v>
      </c>
      <c r="H53" s="5" t="s">
        <v>158</v>
      </c>
      <c r="I53" s="6" t="s">
        <v>123</v>
      </c>
      <c r="K53" s="4">
        <v>7725</v>
      </c>
      <c r="L53" s="4">
        <v>54.1</v>
      </c>
      <c r="M53" s="4">
        <v>21</v>
      </c>
      <c r="N53" s="4">
        <v>2.7184466019417477</v>
      </c>
      <c r="O53" s="4">
        <v>19.029126213592235</v>
      </c>
      <c r="P53" s="4">
        <v>1</v>
      </c>
      <c r="Q53" s="4">
        <v>0.12944983818770228</v>
      </c>
      <c r="R53" s="4">
        <v>2.7184466019417477</v>
      </c>
      <c r="S53" s="4">
        <v>9.5238095238095237</v>
      </c>
      <c r="T53" s="13">
        <v>1</v>
      </c>
      <c r="U53" s="13">
        <v>2</v>
      </c>
      <c r="V53" s="13">
        <v>4</v>
      </c>
      <c r="W53" s="13">
        <v>4</v>
      </c>
    </row>
    <row r="54" spans="1:23" ht="15" customHeight="1" x14ac:dyDescent="0.2">
      <c r="A54" s="4">
        <v>52</v>
      </c>
      <c r="B54" s="4" t="s">
        <v>260</v>
      </c>
      <c r="C54" s="4" t="s">
        <v>15</v>
      </c>
      <c r="D54" s="4" t="s">
        <v>19</v>
      </c>
      <c r="E54" s="4" t="s">
        <v>20</v>
      </c>
      <c r="F54" s="4" t="s">
        <v>195</v>
      </c>
      <c r="G54" s="5" t="s">
        <v>62</v>
      </c>
      <c r="H54" s="5" t="s">
        <v>158</v>
      </c>
      <c r="I54" s="6" t="s">
        <v>124</v>
      </c>
      <c r="K54" s="4">
        <v>7405</v>
      </c>
      <c r="L54" s="4">
        <v>51.8</v>
      </c>
      <c r="M54" s="4">
        <v>20</v>
      </c>
      <c r="N54" s="4">
        <v>2.7008777852802162</v>
      </c>
      <c r="O54" s="4">
        <v>17.285617825793381</v>
      </c>
      <c r="P54" s="7">
        <v>0</v>
      </c>
      <c r="Q54" s="7">
        <v>0</v>
      </c>
      <c r="R54" s="7">
        <v>0</v>
      </c>
      <c r="S54" s="7">
        <v>0</v>
      </c>
      <c r="T54" s="13">
        <v>0</v>
      </c>
      <c r="U54" s="13">
        <v>0</v>
      </c>
      <c r="V54" s="13">
        <v>1</v>
      </c>
      <c r="W54" s="13">
        <v>1</v>
      </c>
    </row>
    <row r="55" spans="1:23" ht="15" customHeight="1" x14ac:dyDescent="0.2">
      <c r="A55" s="4">
        <v>53</v>
      </c>
      <c r="B55" s="4" t="s">
        <v>261</v>
      </c>
      <c r="C55" s="4" t="s">
        <v>15</v>
      </c>
      <c r="D55" s="4" t="s">
        <v>19</v>
      </c>
      <c r="E55" s="4" t="s">
        <v>20</v>
      </c>
      <c r="F55" s="4" t="s">
        <v>195</v>
      </c>
      <c r="G55" s="5" t="s">
        <v>63</v>
      </c>
      <c r="H55" s="5" t="s">
        <v>158</v>
      </c>
      <c r="I55" s="6" t="s">
        <v>125</v>
      </c>
      <c r="K55" s="4">
        <v>7003</v>
      </c>
      <c r="L55" s="4">
        <v>55.1</v>
      </c>
      <c r="M55" s="4">
        <v>22</v>
      </c>
      <c r="N55" s="4">
        <v>3.141510781093817</v>
      </c>
      <c r="O55" s="4">
        <v>19.848636298729115</v>
      </c>
      <c r="P55" s="4">
        <v>3</v>
      </c>
      <c r="Q55" s="4">
        <v>0.42838700000000002</v>
      </c>
      <c r="R55" s="4">
        <v>7.425389</v>
      </c>
      <c r="S55" s="4">
        <v>18.181818181818183</v>
      </c>
      <c r="T55" s="13">
        <v>3</v>
      </c>
      <c r="U55" s="13">
        <v>3</v>
      </c>
      <c r="V55" s="13">
        <v>5</v>
      </c>
      <c r="W55" s="13">
        <v>5</v>
      </c>
    </row>
    <row r="56" spans="1:23" ht="15" customHeight="1" x14ac:dyDescent="0.2">
      <c r="A56" s="4">
        <v>54</v>
      </c>
      <c r="B56" s="4" t="s">
        <v>262</v>
      </c>
      <c r="C56" s="4" t="s">
        <v>15</v>
      </c>
      <c r="D56" s="4" t="s">
        <v>19</v>
      </c>
      <c r="E56" s="4" t="s">
        <v>20</v>
      </c>
      <c r="F56" s="4" t="s">
        <v>195</v>
      </c>
      <c r="G56" s="5" t="s">
        <v>64</v>
      </c>
      <c r="H56" s="5" t="s">
        <v>159</v>
      </c>
      <c r="I56" s="6" t="s">
        <v>126</v>
      </c>
      <c r="K56" s="4">
        <v>7535</v>
      </c>
      <c r="L56" s="4">
        <v>47.9</v>
      </c>
      <c r="M56" s="4">
        <v>21</v>
      </c>
      <c r="N56" s="4">
        <v>2.7869940278699401</v>
      </c>
      <c r="O56" s="4">
        <v>18.314532183145321</v>
      </c>
      <c r="P56" s="7">
        <v>0</v>
      </c>
      <c r="Q56" s="7">
        <v>0</v>
      </c>
      <c r="R56" s="7">
        <v>0</v>
      </c>
      <c r="S56" s="7">
        <v>0</v>
      </c>
      <c r="T56" s="13">
        <v>0</v>
      </c>
      <c r="U56" s="13">
        <v>1</v>
      </c>
      <c r="V56" s="13">
        <v>2</v>
      </c>
      <c r="W56" s="13">
        <v>2</v>
      </c>
    </row>
    <row r="57" spans="1:23" ht="15" customHeight="1" x14ac:dyDescent="0.2">
      <c r="A57" s="4">
        <v>55</v>
      </c>
      <c r="B57" s="4" t="s">
        <v>263</v>
      </c>
      <c r="C57" s="4" t="s">
        <v>15</v>
      </c>
      <c r="D57" s="4" t="s">
        <v>19</v>
      </c>
      <c r="E57" s="4" t="s">
        <v>20</v>
      </c>
      <c r="F57" s="4" t="s">
        <v>195</v>
      </c>
      <c r="G57" s="5" t="s">
        <v>65</v>
      </c>
      <c r="H57" s="5" t="s">
        <v>160</v>
      </c>
      <c r="I57" s="6" t="s">
        <v>127</v>
      </c>
      <c r="K57" s="4">
        <v>8034</v>
      </c>
      <c r="L57" s="4">
        <v>48.3</v>
      </c>
      <c r="M57" s="4">
        <v>22</v>
      </c>
      <c r="N57" s="4">
        <v>2.7383619616629322</v>
      </c>
      <c r="O57" s="4">
        <v>17.923823749066464</v>
      </c>
      <c r="P57" s="7">
        <v>0</v>
      </c>
      <c r="Q57" s="7">
        <v>0</v>
      </c>
      <c r="R57" s="7">
        <v>0</v>
      </c>
      <c r="S57" s="7">
        <v>0</v>
      </c>
      <c r="T57" s="13">
        <v>1</v>
      </c>
      <c r="U57" s="13">
        <v>2</v>
      </c>
      <c r="V57" s="13">
        <v>2</v>
      </c>
      <c r="W57" s="13">
        <v>3</v>
      </c>
    </row>
    <row r="58" spans="1:23" ht="15" customHeight="1" x14ac:dyDescent="0.2">
      <c r="A58" s="4">
        <v>56</v>
      </c>
      <c r="B58" s="4" t="s">
        <v>264</v>
      </c>
      <c r="C58" s="4" t="s">
        <v>15</v>
      </c>
      <c r="D58" s="4" t="s">
        <v>19</v>
      </c>
      <c r="E58" s="4" t="s">
        <v>20</v>
      </c>
      <c r="F58" s="4" t="s">
        <v>195</v>
      </c>
      <c r="G58" s="5" t="s">
        <v>66</v>
      </c>
      <c r="H58" s="5" t="s">
        <v>161</v>
      </c>
      <c r="I58" s="6" t="s">
        <v>128</v>
      </c>
      <c r="K58" s="4">
        <v>7212</v>
      </c>
      <c r="L58" s="4">
        <v>53.5</v>
      </c>
      <c r="M58" s="4">
        <v>21</v>
      </c>
      <c r="N58" s="4">
        <v>2.9118136439267888</v>
      </c>
      <c r="O58" s="4">
        <v>19.273433166943985</v>
      </c>
      <c r="P58" s="7">
        <v>0</v>
      </c>
      <c r="Q58" s="7">
        <v>0</v>
      </c>
      <c r="R58" s="7">
        <v>0</v>
      </c>
      <c r="S58" s="7">
        <v>0</v>
      </c>
      <c r="T58" s="13">
        <v>0</v>
      </c>
      <c r="U58" s="13">
        <v>0</v>
      </c>
      <c r="V58" s="13">
        <v>0</v>
      </c>
      <c r="W58" s="13">
        <v>1</v>
      </c>
    </row>
    <row r="59" spans="1:23" ht="15" customHeight="1" x14ac:dyDescent="0.2">
      <c r="A59" s="4">
        <v>57</v>
      </c>
      <c r="B59" s="4" t="s">
        <v>265</v>
      </c>
      <c r="C59" s="4" t="s">
        <v>15</v>
      </c>
      <c r="D59" s="4" t="s">
        <v>19</v>
      </c>
      <c r="E59" s="4" t="s">
        <v>20</v>
      </c>
      <c r="F59" s="4" t="s">
        <v>195</v>
      </c>
      <c r="G59" s="5" t="s">
        <v>67</v>
      </c>
      <c r="H59" s="5" t="s">
        <v>162</v>
      </c>
      <c r="I59" s="6" t="s">
        <v>129</v>
      </c>
      <c r="K59" s="4">
        <v>6479</v>
      </c>
      <c r="L59" s="4">
        <v>45.3</v>
      </c>
      <c r="M59" s="4">
        <v>19</v>
      </c>
      <c r="N59" s="4">
        <v>2.9325513196480939</v>
      </c>
      <c r="O59" s="4">
        <v>18.984411174563977</v>
      </c>
      <c r="P59" s="4">
        <v>2</v>
      </c>
      <c r="Q59" s="4">
        <v>0.3086896125945362</v>
      </c>
      <c r="R59" s="4">
        <v>4.0129649637289706</v>
      </c>
      <c r="S59" s="4">
        <v>21.05263157894737</v>
      </c>
      <c r="T59" s="13">
        <v>3</v>
      </c>
      <c r="U59" s="13">
        <v>4</v>
      </c>
      <c r="V59" s="13">
        <v>6</v>
      </c>
      <c r="W59" s="13">
        <v>6</v>
      </c>
    </row>
    <row r="60" spans="1:23" ht="15" customHeight="1" x14ac:dyDescent="0.2">
      <c r="A60" s="4">
        <v>58</v>
      </c>
      <c r="B60" s="4" t="s">
        <v>266</v>
      </c>
      <c r="C60" s="4" t="s">
        <v>15</v>
      </c>
      <c r="D60" s="4" t="s">
        <v>19</v>
      </c>
      <c r="E60" s="4" t="s">
        <v>20</v>
      </c>
      <c r="F60" s="4" t="s">
        <v>195</v>
      </c>
      <c r="G60" s="5" t="s">
        <v>68</v>
      </c>
      <c r="H60" s="5" t="s">
        <v>163</v>
      </c>
      <c r="I60" s="6" t="s">
        <v>130</v>
      </c>
      <c r="K60" s="4">
        <v>6584</v>
      </c>
      <c r="L60" s="4">
        <v>51.7</v>
      </c>
      <c r="M60" s="4">
        <v>12</v>
      </c>
      <c r="N60" s="4">
        <v>1.8226002430133659</v>
      </c>
      <c r="O60" s="4">
        <v>11.846901579586877</v>
      </c>
      <c r="P60" s="7">
        <v>0</v>
      </c>
      <c r="Q60" s="7">
        <v>0</v>
      </c>
      <c r="R60" s="7">
        <v>0</v>
      </c>
      <c r="S60" s="7">
        <v>0</v>
      </c>
      <c r="T60" s="13">
        <v>0</v>
      </c>
      <c r="U60" s="13">
        <v>0</v>
      </c>
      <c r="V60" s="13">
        <v>0</v>
      </c>
      <c r="W60" s="13">
        <v>0</v>
      </c>
    </row>
    <row r="61" spans="1:23" ht="15" customHeight="1" x14ac:dyDescent="0.2">
      <c r="A61" s="4">
        <v>59</v>
      </c>
      <c r="B61" s="4" t="s">
        <v>267</v>
      </c>
      <c r="C61" s="4" t="s">
        <v>15</v>
      </c>
      <c r="D61" s="4" t="s">
        <v>19</v>
      </c>
      <c r="E61" s="4" t="s">
        <v>20</v>
      </c>
      <c r="F61" s="4" t="s">
        <v>195</v>
      </c>
      <c r="G61" s="5" t="s">
        <v>69</v>
      </c>
      <c r="H61" s="5" t="s">
        <v>163</v>
      </c>
      <c r="I61" s="6" t="s">
        <v>131</v>
      </c>
      <c r="K61" s="4">
        <v>6435</v>
      </c>
      <c r="L61" s="4">
        <v>47.9</v>
      </c>
      <c r="M61" s="4">
        <v>22</v>
      </c>
      <c r="N61" s="4">
        <v>3.4188034188034191</v>
      </c>
      <c r="O61" s="4">
        <v>23.931623931623932</v>
      </c>
      <c r="P61" s="7">
        <v>0</v>
      </c>
      <c r="Q61" s="7">
        <v>0</v>
      </c>
      <c r="R61" s="7">
        <v>0</v>
      </c>
      <c r="S61" s="7">
        <v>0</v>
      </c>
      <c r="T61" s="13">
        <v>1</v>
      </c>
      <c r="U61" s="13">
        <v>3</v>
      </c>
      <c r="V61" s="13">
        <v>4</v>
      </c>
      <c r="W61" s="13">
        <v>4</v>
      </c>
    </row>
    <row r="62" spans="1:23" ht="15" customHeight="1" x14ac:dyDescent="0.2">
      <c r="A62" s="4">
        <v>60</v>
      </c>
      <c r="B62" s="4" t="s">
        <v>268</v>
      </c>
      <c r="C62" s="4" t="s">
        <v>15</v>
      </c>
      <c r="D62" s="4" t="s">
        <v>19</v>
      </c>
      <c r="E62" s="4" t="s">
        <v>20</v>
      </c>
      <c r="F62" s="4" t="s">
        <v>195</v>
      </c>
      <c r="G62" s="5" t="s">
        <v>70</v>
      </c>
      <c r="H62" s="5" t="s">
        <v>164</v>
      </c>
      <c r="I62" s="6" t="s">
        <v>132</v>
      </c>
      <c r="K62" s="4">
        <v>7091</v>
      </c>
      <c r="L62" s="4">
        <v>50.3</v>
      </c>
      <c r="M62" s="4">
        <v>25</v>
      </c>
      <c r="N62" s="4">
        <v>3.5255958256945421</v>
      </c>
      <c r="O62" s="4">
        <v>22.704837117472852</v>
      </c>
      <c r="P62" s="7">
        <v>0</v>
      </c>
      <c r="Q62" s="7">
        <v>0</v>
      </c>
      <c r="R62" s="7">
        <v>0</v>
      </c>
      <c r="S62" s="7">
        <v>0</v>
      </c>
      <c r="T62" s="13">
        <v>0</v>
      </c>
      <c r="U62" s="13">
        <v>0</v>
      </c>
      <c r="V62" s="13">
        <v>0</v>
      </c>
      <c r="W62" s="13">
        <v>1</v>
      </c>
    </row>
    <row r="63" spans="1:23" ht="15" customHeight="1" x14ac:dyDescent="0.2">
      <c r="A63" s="4">
        <v>61</v>
      </c>
      <c r="B63" s="4" t="s">
        <v>269</v>
      </c>
      <c r="C63" s="4" t="s">
        <v>15</v>
      </c>
      <c r="D63" s="4" t="s">
        <v>19</v>
      </c>
      <c r="E63" s="4" t="s">
        <v>20</v>
      </c>
      <c r="F63" s="4" t="s">
        <v>195</v>
      </c>
      <c r="G63" s="5" t="s">
        <v>71</v>
      </c>
      <c r="H63" s="5" t="s">
        <v>165</v>
      </c>
      <c r="I63" s="6" t="s">
        <v>133</v>
      </c>
      <c r="K63" s="7">
        <v>6273</v>
      </c>
      <c r="L63" s="7">
        <v>42.4</v>
      </c>
      <c r="M63" s="4">
        <v>11</v>
      </c>
      <c r="N63" s="4">
        <v>1.7535469472341783</v>
      </c>
      <c r="O63" s="4">
        <v>11.637175195281365</v>
      </c>
      <c r="P63" s="4">
        <v>1</v>
      </c>
      <c r="Q63" s="4">
        <v>0.15941335883947075</v>
      </c>
      <c r="R63" s="4">
        <v>2.8694404591104736</v>
      </c>
      <c r="S63" s="4">
        <v>18.181818181818183</v>
      </c>
      <c r="T63" s="13">
        <v>1</v>
      </c>
      <c r="U63" s="13">
        <v>2</v>
      </c>
      <c r="V63" s="13">
        <v>2</v>
      </c>
      <c r="W63" s="13">
        <v>2</v>
      </c>
    </row>
    <row r="64" spans="1:23" ht="15" customHeight="1" x14ac:dyDescent="0.2">
      <c r="A64" s="4">
        <v>62</v>
      </c>
      <c r="B64" s="4" t="s">
        <v>270</v>
      </c>
      <c r="C64" s="4" t="s">
        <v>15</v>
      </c>
      <c r="D64" s="4" t="s">
        <v>19</v>
      </c>
      <c r="E64" s="4" t="s">
        <v>20</v>
      </c>
      <c r="F64" s="4" t="s">
        <v>195</v>
      </c>
      <c r="G64" s="5" t="s">
        <v>72</v>
      </c>
      <c r="H64" s="5" t="s">
        <v>165</v>
      </c>
      <c r="I64" s="6" t="s">
        <v>134</v>
      </c>
      <c r="K64" s="4">
        <v>7655</v>
      </c>
      <c r="L64" s="4">
        <v>46.3</v>
      </c>
      <c r="M64" s="4">
        <v>21</v>
      </c>
      <c r="N64" s="4">
        <v>2.7433050293925536</v>
      </c>
      <c r="O64" s="4">
        <v>19.46440235140431</v>
      </c>
      <c r="P64" s="4">
        <v>1</v>
      </c>
      <c r="Q64" s="4">
        <v>0.13063357282821686</v>
      </c>
      <c r="R64" s="4">
        <v>1.5676028739386021</v>
      </c>
      <c r="S64" s="4">
        <v>9.5238095238095237</v>
      </c>
      <c r="T64" s="13">
        <v>2</v>
      </c>
      <c r="U64" s="13">
        <v>2</v>
      </c>
      <c r="V64" s="13">
        <v>3</v>
      </c>
      <c r="W64" s="13">
        <v>3</v>
      </c>
    </row>
    <row r="65" spans="10:19" ht="15" customHeight="1" x14ac:dyDescent="0.15">
      <c r="J65" s="4" t="s">
        <v>273</v>
      </c>
      <c r="K65" s="4">
        <f t="shared" ref="K65:S65" si="0">AVERAGE(K3:K64)</f>
        <v>7538.0806451612907</v>
      </c>
      <c r="L65" s="4">
        <f t="shared" si="0"/>
        <v>51.06129032258066</v>
      </c>
      <c r="M65" s="4">
        <f t="shared" si="0"/>
        <v>21.20967741935484</v>
      </c>
      <c r="N65" s="4">
        <f t="shared" si="0"/>
        <v>2.8244133130848343</v>
      </c>
      <c r="O65" s="4">
        <f t="shared" si="0"/>
        <v>18.981371146175743</v>
      </c>
      <c r="P65" s="4">
        <f t="shared" si="0"/>
        <v>0.88709677419354838</v>
      </c>
      <c r="Q65" s="4">
        <f t="shared" si="0"/>
        <v>0.11835152886593338</v>
      </c>
      <c r="R65" s="4">
        <f t="shared" si="0"/>
        <v>2.1659692847985639</v>
      </c>
      <c r="S65" s="4">
        <f t="shared" si="0"/>
        <v>8.4511213245369312</v>
      </c>
    </row>
    <row r="66" spans="10:19" ht="15" customHeight="1" x14ac:dyDescent="0.15">
      <c r="J66" s="4" t="s">
        <v>274</v>
      </c>
      <c r="M66" s="4">
        <f>SUM(M3:M64)</f>
        <v>1315</v>
      </c>
      <c r="P66" s="4">
        <f>SUM(P3:P64)</f>
        <v>55</v>
      </c>
    </row>
    <row r="67" spans="10:19" ht="15" customHeight="1" x14ac:dyDescent="0.15">
      <c r="J67" s="8" t="s">
        <v>271</v>
      </c>
      <c r="K67" s="8">
        <f t="shared" ref="K67:S67" si="1">MAX(K3:K64)</f>
        <v>8798</v>
      </c>
      <c r="L67" s="8">
        <f t="shared" si="1"/>
        <v>58.6</v>
      </c>
      <c r="M67" s="8">
        <f t="shared" si="1"/>
        <v>32</v>
      </c>
      <c r="N67" s="8">
        <f t="shared" si="1"/>
        <v>4.3448744059742026</v>
      </c>
      <c r="O67" s="8">
        <f t="shared" si="1"/>
        <v>29.87101154107264</v>
      </c>
      <c r="P67" s="8">
        <f t="shared" si="1"/>
        <v>4</v>
      </c>
      <c r="Q67" s="8">
        <f t="shared" si="1"/>
        <v>0.52973116143557142</v>
      </c>
      <c r="R67" s="8">
        <f t="shared" si="1"/>
        <v>8.2365053684365339</v>
      </c>
      <c r="S67" s="8">
        <f t="shared" si="1"/>
        <v>36.363636363636367</v>
      </c>
    </row>
    <row r="68" spans="10:19" ht="15" customHeight="1" x14ac:dyDescent="0.15">
      <c r="J68" s="7" t="s">
        <v>272</v>
      </c>
      <c r="K68" s="7">
        <f>MIN(K3:K64)</f>
        <v>6273</v>
      </c>
      <c r="L68" s="7">
        <f>MIN(L3:L64)</f>
        <v>42.4</v>
      </c>
      <c r="M68" s="7">
        <f>MIN(M3:M64)</f>
        <v>10</v>
      </c>
      <c r="N68" s="7">
        <f>MIN(N3:N64)</f>
        <v>1.1440338634023568</v>
      </c>
      <c r="O68" s="7">
        <f>MIN(O3:O64)</f>
        <v>7.8938336574762618</v>
      </c>
      <c r="P68" s="7">
        <v>0</v>
      </c>
      <c r="Q68" s="7">
        <v>0</v>
      </c>
      <c r="R68" s="7">
        <v>0</v>
      </c>
      <c r="S68" s="7">
        <v>0</v>
      </c>
    </row>
  </sheetData>
  <conditionalFormatting sqref="M3:M66">
    <cfRule type="top10" priority="1" rank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NIKAHAT</dc:creator>
  <cp:lastModifiedBy>Dr. Safdar Ali</cp:lastModifiedBy>
  <dcterms:created xsi:type="dcterms:W3CDTF">2021-06-16T18:53:39Z</dcterms:created>
  <dcterms:modified xsi:type="dcterms:W3CDTF">2022-09-06T06:18:56Z</dcterms:modified>
</cp:coreProperties>
</file>