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工作 (英文)-20240312\投稿记录\2025投稿\1外审\2025-119\V6\"/>
    </mc:Choice>
  </mc:AlternateContent>
  <xr:revisionPtr revIDLastSave="0" documentId="13_ncr:1_{5EDC2B88-B475-48DA-95AE-09D038B84234}" xr6:coauthVersionLast="47" xr6:coauthVersionMax="47" xr10:uidLastSave="{00000000-0000-0000-0000-000000000000}"/>
  <bookViews>
    <workbookView xWindow="-120" yWindow="-120" windowWidth="38640" windowHeight="21120" tabRatio="943" activeTab="14" xr2:uid="{00000000-000D-0000-FFFF-FFFF00000000}"/>
  </bookViews>
  <sheets>
    <sheet name="Table S1" sheetId="4" r:id="rId1"/>
    <sheet name="Table S2" sheetId="7" r:id="rId2"/>
    <sheet name="Table S3" sheetId="8" r:id="rId3"/>
    <sheet name="Table S4" sheetId="20" r:id="rId4"/>
    <sheet name="Table S5" sheetId="21" r:id="rId5"/>
    <sheet name="Table S6" sheetId="13" r:id="rId6"/>
    <sheet name="Table S7" sheetId="14" r:id="rId7"/>
    <sheet name="Table S8" sheetId="17" r:id="rId8"/>
    <sheet name="Table S9" sheetId="1" r:id="rId9"/>
    <sheet name="Table S10" sheetId="2" r:id="rId10"/>
    <sheet name="Table S11" sheetId="3" r:id="rId11"/>
    <sheet name="Table S12" sheetId="9" r:id="rId12"/>
    <sheet name="Table S13" sheetId="6" r:id="rId13"/>
    <sheet name="Table S14" sheetId="18" r:id="rId14"/>
    <sheet name="Table S15" sheetId="19" r:id="rId15"/>
  </sheets>
  <definedNames>
    <definedName name="_xlnm._FilterDatabase" localSheetId="1" hidden="1">'Table S2'!$B$2:$F$436</definedName>
    <definedName name="_xlnm._FilterDatabase" localSheetId="2" hidden="1">'Table S3'!$B$2:$AT$152</definedName>
    <definedName name="_xlnm._FilterDatabase" localSheetId="3" hidden="1">'Table S4'!$B$166:$N$315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8" i="1" l="1"/>
  <c r="H18" i="1"/>
  <c r="G18" i="1"/>
  <c r="F18" i="1"/>
  <c r="E18" i="1"/>
  <c r="D18" i="1"/>
  <c r="D10" i="14"/>
  <c r="H9" i="14"/>
  <c r="H8" i="14"/>
  <c r="H5" i="14"/>
  <c r="H4" i="14"/>
  <c r="F4" i="14"/>
  <c r="E38" i="13"/>
  <c r="D30" i="13"/>
  <c r="E29" i="13"/>
  <c r="D29" i="13"/>
  <c r="D23" i="13"/>
  <c r="D22" i="13"/>
  <c r="E11" i="13"/>
  <c r="D11" i="13"/>
  <c r="N300" i="20"/>
  <c r="N297" i="20"/>
  <c r="N296" i="20"/>
  <c r="N295" i="20"/>
  <c r="N290" i="20"/>
  <c r="N289" i="20"/>
  <c r="N287" i="20"/>
  <c r="N286" i="20"/>
  <c r="N285" i="20"/>
  <c r="N270" i="20"/>
  <c r="N269" i="20"/>
  <c r="N268" i="20"/>
  <c r="N263" i="20"/>
  <c r="N261" i="20"/>
  <c r="N257" i="20"/>
  <c r="N238" i="20"/>
  <c r="N231" i="20"/>
  <c r="N229" i="20"/>
  <c r="N225" i="20"/>
  <c r="N221" i="20"/>
  <c r="N219" i="20"/>
  <c r="N216" i="20"/>
  <c r="N215" i="20"/>
  <c r="N214" i="20"/>
  <c r="N213" i="20"/>
  <c r="N212" i="20"/>
  <c r="N211" i="20"/>
  <c r="N189" i="20"/>
  <c r="N187" i="20"/>
  <c r="N186" i="20"/>
  <c r="N185" i="20"/>
  <c r="N183" i="20"/>
  <c r="N180" i="20"/>
  <c r="N179" i="20"/>
  <c r="N178" i="20"/>
  <c r="N177" i="20"/>
  <c r="N174" i="20"/>
  <c r="N173" i="20"/>
  <c r="N169" i="20"/>
  <c r="N160" i="20"/>
  <c r="N159" i="20"/>
  <c r="N152" i="20"/>
  <c r="N148" i="20"/>
  <c r="N147" i="20"/>
  <c r="N146" i="20"/>
  <c r="N145" i="20"/>
  <c r="N143" i="20"/>
  <c r="N142" i="20"/>
  <c r="N128" i="20"/>
  <c r="N127" i="20"/>
  <c r="N126" i="20"/>
  <c r="N122" i="20"/>
  <c r="N113" i="20"/>
  <c r="N112" i="20"/>
  <c r="N111" i="20"/>
  <c r="N110" i="20"/>
  <c r="N109" i="20"/>
  <c r="N108" i="20"/>
  <c r="N90" i="20"/>
  <c r="N89" i="20"/>
  <c r="N87" i="20"/>
  <c r="N86" i="20"/>
  <c r="N84" i="20"/>
  <c r="N83" i="20"/>
  <c r="N79" i="20"/>
  <c r="N76" i="20"/>
  <c r="N73" i="20"/>
  <c r="N72" i="20"/>
  <c r="N70" i="20"/>
  <c r="N60" i="20"/>
  <c r="N56" i="20"/>
  <c r="N54" i="20"/>
  <c r="N53" i="20"/>
  <c r="N52" i="20"/>
  <c r="N51" i="20"/>
  <c r="N50" i="20"/>
  <c r="N49" i="20"/>
  <c r="N48" i="20"/>
  <c r="N47" i="20"/>
  <c r="N45" i="20"/>
  <c r="N44" i="20"/>
  <c r="N42" i="20"/>
  <c r="N41" i="20"/>
  <c r="N40" i="20"/>
  <c r="N37" i="20"/>
  <c r="N35" i="20"/>
  <c r="N32" i="20"/>
  <c r="N31" i="20"/>
  <c r="N30" i="20"/>
  <c r="N28" i="20"/>
  <c r="N26" i="20"/>
  <c r="N25" i="20"/>
  <c r="N24" i="20"/>
  <c r="N23" i="20"/>
  <c r="N22" i="20"/>
  <c r="N21" i="20"/>
  <c r="N15" i="20"/>
  <c r="N14" i="20"/>
  <c r="N12" i="20"/>
  <c r="N11" i="20"/>
  <c r="N10" i="20"/>
  <c r="N8" i="20"/>
  <c r="N7" i="20"/>
  <c r="N5" i="20"/>
  <c r="AS152" i="8"/>
  <c r="AR152" i="8"/>
  <c r="AQ152" i="8"/>
  <c r="AP152" i="8"/>
  <c r="AO152" i="8"/>
  <c r="AN152" i="8"/>
  <c r="AM152" i="8"/>
  <c r="AL152" i="8"/>
  <c r="AK152" i="8"/>
  <c r="AJ152" i="8"/>
  <c r="AI152" i="8"/>
  <c r="AH152" i="8"/>
  <c r="AG152" i="8"/>
  <c r="AF152" i="8"/>
  <c r="AE152" i="8"/>
  <c r="AD152" i="8"/>
  <c r="AC152" i="8"/>
  <c r="AB152" i="8"/>
  <c r="AA152" i="8"/>
  <c r="Z152" i="8"/>
  <c r="Y152" i="8"/>
  <c r="X152" i="8"/>
  <c r="W152" i="8"/>
  <c r="V152" i="8"/>
  <c r="U152" i="8"/>
  <c r="T152" i="8"/>
  <c r="S152" i="8"/>
  <c r="R152" i="8"/>
  <c r="Q152" i="8"/>
  <c r="P152" i="8"/>
  <c r="O152" i="8"/>
  <c r="N152" i="8"/>
  <c r="M152" i="8"/>
  <c r="L152" i="8"/>
  <c r="K152" i="8"/>
  <c r="J152" i="8"/>
  <c r="I152" i="8"/>
  <c r="H152" i="8"/>
  <c r="AS151" i="8"/>
  <c r="AR151" i="8"/>
  <c r="AQ151" i="8"/>
  <c r="AP151" i="8"/>
  <c r="AO151" i="8"/>
  <c r="AN151" i="8"/>
  <c r="AM151" i="8"/>
  <c r="AL151" i="8"/>
  <c r="AK151" i="8"/>
  <c r="AJ151" i="8"/>
  <c r="AI151" i="8"/>
  <c r="AH151" i="8"/>
  <c r="AG151" i="8"/>
  <c r="AF151" i="8"/>
  <c r="AE151" i="8"/>
  <c r="AD151" i="8"/>
  <c r="AC151" i="8"/>
  <c r="AB151" i="8"/>
  <c r="AA151" i="8"/>
  <c r="Z151" i="8"/>
  <c r="Y151" i="8"/>
  <c r="X151" i="8"/>
  <c r="W151" i="8"/>
  <c r="V151" i="8"/>
  <c r="U151" i="8"/>
  <c r="T151" i="8"/>
  <c r="S151" i="8"/>
  <c r="R151" i="8"/>
  <c r="Q151" i="8"/>
  <c r="P151" i="8"/>
  <c r="O151" i="8"/>
  <c r="N151" i="8"/>
  <c r="M151" i="8"/>
  <c r="L151" i="8"/>
  <c r="K151" i="8"/>
  <c r="J151" i="8"/>
  <c r="I151" i="8"/>
  <c r="H151" i="8"/>
  <c r="AT150" i="8"/>
  <c r="AT149" i="8"/>
  <c r="AT148" i="8"/>
  <c r="AT147" i="8"/>
  <c r="AT146" i="8"/>
  <c r="AT145" i="8"/>
  <c r="AT144" i="8"/>
  <c r="AT143" i="8"/>
  <c r="AT142" i="8"/>
  <c r="AT141" i="8"/>
  <c r="AT140" i="8"/>
  <c r="AT139" i="8"/>
  <c r="AT138" i="8"/>
  <c r="AT137" i="8"/>
  <c r="AT136" i="8"/>
  <c r="AT135" i="8"/>
  <c r="AT134" i="8"/>
  <c r="AT133" i="8"/>
  <c r="AT132" i="8"/>
  <c r="AT131" i="8"/>
  <c r="AT130" i="8"/>
  <c r="AT129" i="8"/>
  <c r="AT128" i="8"/>
  <c r="AT127" i="8"/>
  <c r="AT126" i="8"/>
  <c r="AT125" i="8"/>
  <c r="AT124" i="8"/>
  <c r="AT123" i="8"/>
  <c r="AT122" i="8"/>
  <c r="AT121" i="8"/>
  <c r="AT120" i="8"/>
  <c r="AT119" i="8"/>
  <c r="AT118" i="8"/>
  <c r="AT117" i="8"/>
  <c r="AT116" i="8"/>
  <c r="AT115" i="8"/>
  <c r="AT114" i="8"/>
  <c r="AT113" i="8"/>
  <c r="AT112" i="8"/>
  <c r="AT111" i="8"/>
  <c r="AT110" i="8"/>
  <c r="AT109" i="8"/>
  <c r="AT108" i="8"/>
  <c r="AT107" i="8"/>
  <c r="AT106" i="8"/>
  <c r="AT105" i="8"/>
  <c r="AT104" i="8"/>
  <c r="AT103" i="8"/>
  <c r="AT102" i="8"/>
  <c r="AT101" i="8"/>
  <c r="AT100" i="8"/>
  <c r="AT99" i="8"/>
  <c r="AT98" i="8"/>
  <c r="AT97" i="8"/>
  <c r="AT96" i="8"/>
  <c r="AT95" i="8"/>
  <c r="AT94" i="8"/>
  <c r="AT93" i="8"/>
  <c r="AT92" i="8"/>
  <c r="AT91" i="8"/>
  <c r="AT90" i="8"/>
  <c r="AT89" i="8"/>
  <c r="AT88" i="8"/>
  <c r="AT87" i="8"/>
  <c r="AT86" i="8"/>
  <c r="AT85" i="8"/>
  <c r="AT84" i="8"/>
  <c r="AT83" i="8"/>
  <c r="AT82" i="8"/>
  <c r="AT81" i="8"/>
  <c r="AT80" i="8"/>
  <c r="AT79" i="8"/>
  <c r="AT78" i="8"/>
  <c r="AT77" i="8"/>
  <c r="AT76" i="8"/>
  <c r="AT75" i="8"/>
  <c r="AT74" i="8"/>
  <c r="AT73" i="8"/>
  <c r="AT72" i="8"/>
  <c r="AT71" i="8"/>
  <c r="AT70" i="8"/>
  <c r="AT69" i="8"/>
  <c r="AT68" i="8"/>
  <c r="AT67" i="8"/>
  <c r="AT66" i="8"/>
  <c r="AT65" i="8"/>
  <c r="AT64" i="8"/>
  <c r="AT63" i="8"/>
  <c r="AT62" i="8"/>
  <c r="AT61" i="8"/>
  <c r="AT60" i="8"/>
  <c r="AT59" i="8"/>
  <c r="AT58" i="8"/>
  <c r="AT57" i="8"/>
  <c r="AT56" i="8"/>
  <c r="AT55" i="8"/>
  <c r="AT54" i="8"/>
  <c r="AT53" i="8"/>
  <c r="AT52" i="8"/>
  <c r="AT51" i="8"/>
  <c r="AT50" i="8"/>
  <c r="AT49" i="8"/>
  <c r="AT48" i="8"/>
  <c r="AT47" i="8"/>
  <c r="AT46" i="8"/>
  <c r="AT45" i="8"/>
  <c r="AT44" i="8"/>
  <c r="AT43" i="8"/>
  <c r="AT42" i="8"/>
  <c r="AT41" i="8"/>
  <c r="AT40" i="8"/>
  <c r="AT39" i="8"/>
  <c r="AT38" i="8"/>
  <c r="AT37" i="8"/>
  <c r="AT36" i="8"/>
  <c r="AT35" i="8"/>
  <c r="AT34" i="8"/>
  <c r="AT33" i="8"/>
  <c r="AT32" i="8"/>
  <c r="AT31" i="8"/>
  <c r="AT30" i="8"/>
  <c r="AT29" i="8"/>
  <c r="AT28" i="8"/>
  <c r="AT27" i="8"/>
  <c r="AT26" i="8"/>
  <c r="AT25" i="8"/>
  <c r="AT24" i="8"/>
  <c r="AT23" i="8"/>
  <c r="AT22" i="8"/>
  <c r="AT21" i="8"/>
  <c r="AT20" i="8"/>
  <c r="AT19" i="8"/>
  <c r="AT18" i="8"/>
  <c r="AT17" i="8"/>
  <c r="AT16" i="8"/>
  <c r="AT15" i="8"/>
  <c r="AT14" i="8"/>
  <c r="AT13" i="8"/>
  <c r="AT12" i="8"/>
  <c r="AT11" i="8"/>
  <c r="AT10" i="8"/>
  <c r="AT9" i="8"/>
  <c r="AT8" i="8"/>
  <c r="AT7" i="8"/>
  <c r="AT6" i="8"/>
  <c r="AT5" i="8"/>
</calcChain>
</file>

<file path=xl/sharedStrings.xml><?xml version="1.0" encoding="utf-8"?>
<sst xmlns="http://schemas.openxmlformats.org/spreadsheetml/2006/main" count="3967" uniqueCount="1670">
  <si>
    <t>Table S1 Results of virulence phenotype testing</t>
  </si>
  <si>
    <t>Species</t>
  </si>
  <si>
    <t>Host</t>
  </si>
  <si>
    <t>α haemolysis</t>
  </si>
  <si>
    <t>β haemolysis</t>
  </si>
  <si>
    <t>γ haemolysis</t>
  </si>
  <si>
    <t>None</t>
  </si>
  <si>
    <t>Low</t>
  </si>
  <si>
    <t>Medium</t>
  </si>
  <si>
    <t>High</t>
  </si>
  <si>
    <t>Positive</t>
  </si>
  <si>
    <t>Negative</t>
  </si>
  <si>
    <t>Enterococcus faecalis</t>
  </si>
  <si>
    <t>Cat</t>
  </si>
  <si>
    <t>14.19 (22/155)</t>
  </si>
  <si>
    <t>/</t>
  </si>
  <si>
    <t>85.81 (133/155)</t>
  </si>
  <si>
    <t>22.58 (35/155)</t>
  </si>
  <si>
    <t>34.19 (53/155)</t>
  </si>
  <si>
    <t>43.23 (67/155)</t>
  </si>
  <si>
    <t>59.35 (92/155)</t>
  </si>
  <si>
    <t>40.65 (63/155)</t>
  </si>
  <si>
    <t>Dog</t>
  </si>
  <si>
    <t>5.22 (7/134)</t>
  </si>
  <si>
    <t>0.75 (1/134)</t>
  </si>
  <si>
    <t>94.03 (126/134)</t>
  </si>
  <si>
    <t>1.49 (2/134)</t>
  </si>
  <si>
    <t>18.66 (25/134)</t>
  </si>
  <si>
    <t>30.60 (41/134)</t>
  </si>
  <si>
    <t>49.25 (66/134)</t>
  </si>
  <si>
    <t>50.75 (68/134)</t>
  </si>
  <si>
    <t>Total</t>
  </si>
  <si>
    <t>10.03 (29/289)</t>
  </si>
  <si>
    <t>0.35 (1/289)</t>
  </si>
  <si>
    <t>89.62 (259/289)</t>
  </si>
  <si>
    <t>0.69 (2/289)</t>
  </si>
  <si>
    <t>20.76 (60/289)</t>
  </si>
  <si>
    <t>32.53 (94/289)</t>
  </si>
  <si>
    <t>46.02 (133/289)</t>
  </si>
  <si>
    <t>54.67 (158/289)</t>
  </si>
  <si>
    <t>45.33 (131/289)</t>
  </si>
  <si>
    <t>Enterococcus faecium</t>
  </si>
  <si>
    <t>46.15 (72/156)</t>
  </si>
  <si>
    <t>1.92 (3/156)</t>
  </si>
  <si>
    <t>51.92 (81/156)</t>
  </si>
  <si>
    <t>48.72 (76/156)</t>
  </si>
  <si>
    <t>23.72 (37/156)</t>
  </si>
  <si>
    <t>25.64 (40/156)</t>
  </si>
  <si>
    <t>48.08 (75/156)</t>
  </si>
  <si>
    <t>42.86 (33/77)</t>
  </si>
  <si>
    <t>57.14 (44/77)</t>
  </si>
  <si>
    <t>37.66 (29/77)</t>
  </si>
  <si>
    <t>25.97 (20/77)</t>
  </si>
  <si>
    <t>36.36 (28/77)</t>
  </si>
  <si>
    <t>44.16 (34/77)</t>
  </si>
  <si>
    <t>55.84 (43/77)</t>
  </si>
  <si>
    <t>45.06 (105/233)</t>
  </si>
  <si>
    <t>1.29 (3/233)</t>
  </si>
  <si>
    <t>53.65 (125/233)</t>
  </si>
  <si>
    <t>24.46 (57/233)</t>
  </si>
  <si>
    <t>29.18 (68/233)</t>
  </si>
  <si>
    <t>49.36 (115/233)</t>
  </si>
  <si>
    <t>50.64 (118/233)</t>
  </si>
  <si>
    <r>
      <rPr>
        <sz val="11"/>
        <rFont val="Times New Roman"/>
        <family val="1"/>
      </rPr>
      <t xml:space="preserve">Table S2 Information on 433 strains of </t>
    </r>
    <r>
      <rPr>
        <i/>
        <sz val="11"/>
        <rFont val="Times New Roman"/>
        <family val="1"/>
      </rPr>
      <t>optrA-</t>
    </r>
    <r>
      <rPr>
        <sz val="11"/>
        <rFont val="Times New Roman"/>
        <family val="1"/>
      </rPr>
      <t xml:space="preserve">positive </t>
    </r>
    <r>
      <rPr>
        <i/>
        <sz val="11"/>
        <rFont val="Times New Roman"/>
        <family val="1"/>
      </rPr>
      <t xml:space="preserve">Enterococcus faecalis </t>
    </r>
    <r>
      <rPr>
        <sz val="11"/>
        <rFont val="Times New Roman"/>
        <family val="1"/>
      </rPr>
      <t>strains downloaded from NCBI</t>
    </r>
  </si>
  <si>
    <t>Accession number</t>
  </si>
  <si>
    <t>MLST type</t>
  </si>
  <si>
    <t>Province or City</t>
  </si>
  <si>
    <t>Year</t>
  </si>
  <si>
    <t>GCF_019774535.1</t>
  </si>
  <si>
    <t>Pig</t>
  </si>
  <si>
    <t>China: Henan</t>
  </si>
  <si>
    <t>GCF_025753545.1</t>
  </si>
  <si>
    <t>China: Jiangsu</t>
  </si>
  <si>
    <t>GCF_042273905.1</t>
  </si>
  <si>
    <t>China: Zhejiang</t>
  </si>
  <si>
    <t>GCF_042273745.1</t>
  </si>
  <si>
    <t>GCF_042273785.1</t>
  </si>
  <si>
    <t>GCF_042273235.1</t>
  </si>
  <si>
    <t>GCF_042275105.1</t>
  </si>
  <si>
    <t>GCF_042273565.1</t>
  </si>
  <si>
    <t>GCF_003962725.1</t>
  </si>
  <si>
    <t>Human</t>
  </si>
  <si>
    <t>China: Hangzhou</t>
  </si>
  <si>
    <t>GCF_023182695.2</t>
  </si>
  <si>
    <t>China: Xinjiang</t>
  </si>
  <si>
    <t>GCF_023182715.2</t>
  </si>
  <si>
    <t>GCF_034654115.1</t>
  </si>
  <si>
    <t>China: Chengdu</t>
  </si>
  <si>
    <t>GCF_042135965.1</t>
  </si>
  <si>
    <t>China: Shenzhen</t>
  </si>
  <si>
    <t>GCF_031737135.1</t>
  </si>
  <si>
    <t>China: Peking</t>
  </si>
  <si>
    <t>GCF_003962835.1</t>
  </si>
  <si>
    <t>GCF_009830585.1</t>
  </si>
  <si>
    <t>China: Bejing</t>
  </si>
  <si>
    <t>GCF_031737165.1</t>
  </si>
  <si>
    <t>2019</t>
  </si>
  <si>
    <t>GCF_004103425.1</t>
  </si>
  <si>
    <t>China</t>
  </si>
  <si>
    <t>2014</t>
  </si>
  <si>
    <t>GCF_031736795.1</t>
  </si>
  <si>
    <t>2021</t>
  </si>
  <si>
    <t>GCF_031737455.1</t>
  </si>
  <si>
    <t>2020</t>
  </si>
  <si>
    <t>GCF_031923595.1</t>
  </si>
  <si>
    <t>GCF_031737275.1</t>
  </si>
  <si>
    <t>2012</t>
  </si>
  <si>
    <t>GCF_032209105.1</t>
  </si>
  <si>
    <t>GCF_003962745.1</t>
  </si>
  <si>
    <t>GCF_031733155.1</t>
  </si>
  <si>
    <t>GCF_031736655.1</t>
  </si>
  <si>
    <t>GCF_003962325.1</t>
  </si>
  <si>
    <t>GCF_003962635.1</t>
  </si>
  <si>
    <t>GCF_042135455.1</t>
  </si>
  <si>
    <t>GCF_004103195.1</t>
  </si>
  <si>
    <t>2017</t>
  </si>
  <si>
    <t>GCF_004103185.1</t>
  </si>
  <si>
    <t>GCF_040531955.1</t>
  </si>
  <si>
    <t>GCF_031737435.1</t>
  </si>
  <si>
    <t>GCF_004103315.1</t>
  </si>
  <si>
    <t>2016</t>
  </si>
  <si>
    <t>GCF_031737115.1</t>
  </si>
  <si>
    <t>GCF_042135805.1</t>
  </si>
  <si>
    <t>GCF_004103005.1</t>
  </si>
  <si>
    <t>GCF_022758225.1</t>
  </si>
  <si>
    <t>China: Shanghai</t>
  </si>
  <si>
    <t>GCF_029866805.1</t>
  </si>
  <si>
    <t>GCF_004102975.1</t>
  </si>
  <si>
    <t>GCF_031736735.1</t>
  </si>
  <si>
    <t>GCF_040531735.1</t>
  </si>
  <si>
    <t>GCF_031733035.1</t>
  </si>
  <si>
    <t>GCF_040531965.1</t>
  </si>
  <si>
    <t>GCF_040532225.1</t>
  </si>
  <si>
    <t>GCF_040531715.1</t>
  </si>
  <si>
    <t>GCF_031736635.1</t>
  </si>
  <si>
    <t>GCF_032209065.1</t>
  </si>
  <si>
    <t>GCF_031733075.1</t>
  </si>
  <si>
    <t>GCF_031736815.1</t>
  </si>
  <si>
    <t>GCF_031922745.1</t>
  </si>
  <si>
    <t>Duck</t>
  </si>
  <si>
    <t>GCF_031922665.1</t>
  </si>
  <si>
    <t>GCF_031922845.1</t>
  </si>
  <si>
    <t>GCF_031920585.1</t>
  </si>
  <si>
    <t>GCF_038436345.1</t>
  </si>
  <si>
    <t>China: Sichuan</t>
  </si>
  <si>
    <t>GCF_038436465.1</t>
  </si>
  <si>
    <t>GCF_031733175.1</t>
  </si>
  <si>
    <t>GCF_034654135.1</t>
  </si>
  <si>
    <t>China: Xiamen</t>
  </si>
  <si>
    <t>GCF_034653995.1</t>
  </si>
  <si>
    <t>China: Beijing</t>
  </si>
  <si>
    <t>GCF_031736825.1</t>
  </si>
  <si>
    <t>GCF_019195415.1</t>
  </si>
  <si>
    <t>Goat</t>
  </si>
  <si>
    <t>China: Heilongjiang</t>
  </si>
  <si>
    <t>GCF_040531785.1</t>
  </si>
  <si>
    <t>GCF_031737155.1</t>
  </si>
  <si>
    <t>GCF_042136845.1</t>
  </si>
  <si>
    <t>2018</t>
  </si>
  <si>
    <t>GCF_040532035.1</t>
  </si>
  <si>
    <t>GCF_042134855.1</t>
  </si>
  <si>
    <t>GCF_040531925.1</t>
  </si>
  <si>
    <t>GCF_040531875.1</t>
  </si>
  <si>
    <t>GCF_042275465.1</t>
  </si>
  <si>
    <t>GCF_034654095.1</t>
  </si>
  <si>
    <t>GCF_031923665.1</t>
  </si>
  <si>
    <t>GCF_031733095.1</t>
  </si>
  <si>
    <t>GCF_040532145.1</t>
  </si>
  <si>
    <t>GCF_031737035.1</t>
  </si>
  <si>
    <t>GCF_032209235.1</t>
  </si>
  <si>
    <t>GCF_031736915.1</t>
  </si>
  <si>
    <t>GCF_032209265.1</t>
  </si>
  <si>
    <t>GCF_031736935.1</t>
  </si>
  <si>
    <t>GCF_031736955.1</t>
  </si>
  <si>
    <t>GCF_031737055.1</t>
  </si>
  <si>
    <t>GCF_031737075.1</t>
  </si>
  <si>
    <t>GCF_032209305.1</t>
  </si>
  <si>
    <t>GCF_032209415.1</t>
  </si>
  <si>
    <t>GCF_003962575.1</t>
  </si>
  <si>
    <t>GCF_031737335.1</t>
  </si>
  <si>
    <t>GCF_038436975.1</t>
  </si>
  <si>
    <t>GCF_038436995.1</t>
  </si>
  <si>
    <t>GCF_038437015.1</t>
  </si>
  <si>
    <t>GCF_038436105.1</t>
  </si>
  <si>
    <t>GCF_038436205.1</t>
  </si>
  <si>
    <t>GCF_032209565.1</t>
  </si>
  <si>
    <t>GCF_042134805.1</t>
  </si>
  <si>
    <t>GCF_042134975.1</t>
  </si>
  <si>
    <t>GCF_004102985.1</t>
  </si>
  <si>
    <t>GCF_019917405.1</t>
  </si>
  <si>
    <t>GCF_009830835.1</t>
  </si>
  <si>
    <t>GCF_009830815.1</t>
  </si>
  <si>
    <t>GCF_030116805.1</t>
  </si>
  <si>
    <t>Cattle</t>
  </si>
  <si>
    <t>GCF_003962585.1</t>
  </si>
  <si>
    <t>GCF_025753595.1</t>
  </si>
  <si>
    <t>GCF_025753705.1</t>
  </si>
  <si>
    <t>GCF_031736755.1</t>
  </si>
  <si>
    <t>GCF_031923185.1</t>
  </si>
  <si>
    <t>Fish</t>
  </si>
  <si>
    <t>GCF_042273725.1</t>
  </si>
  <si>
    <t>GCF_042273845.1</t>
  </si>
  <si>
    <t>GCF_042273945.1</t>
  </si>
  <si>
    <t>GCF_042136035.1</t>
  </si>
  <si>
    <t>GCF_042134875.1</t>
  </si>
  <si>
    <t>GCF_038436385.1</t>
  </si>
  <si>
    <t>Chicken</t>
  </si>
  <si>
    <t>GCF_038436565.1</t>
  </si>
  <si>
    <t>GCF_009830855.1</t>
  </si>
  <si>
    <t>GCF_023182755.2</t>
  </si>
  <si>
    <t>GCF_030178775.1</t>
  </si>
  <si>
    <t>GCF_042274865.1</t>
  </si>
  <si>
    <t>GCF_038436185.1</t>
  </si>
  <si>
    <t>GCF_038436405.1</t>
  </si>
  <si>
    <t>GCF_031922925.1</t>
  </si>
  <si>
    <t>GCF_033141785.1</t>
  </si>
  <si>
    <t>GCF_005979305.1</t>
  </si>
  <si>
    <t>GCF_038436535.1</t>
  </si>
  <si>
    <t>GCF_038436795.1</t>
  </si>
  <si>
    <t>GCF_003962675.1</t>
  </si>
  <si>
    <t>GCF_026802365.1</t>
  </si>
  <si>
    <t>GCF_029733095.1</t>
  </si>
  <si>
    <t>GCF_030178595.1</t>
  </si>
  <si>
    <t>Fly</t>
  </si>
  <si>
    <t>GCF_019917325.1</t>
  </si>
  <si>
    <t>GCF_025753635.1</t>
  </si>
  <si>
    <t>GCF_038436305.1</t>
  </si>
  <si>
    <t>GCF_042136865.1</t>
  </si>
  <si>
    <t>GCF_031949765.1</t>
  </si>
  <si>
    <t>GCF_031920405.1</t>
  </si>
  <si>
    <t>GCF_003962555.1</t>
  </si>
  <si>
    <t>GCF_009830735.1</t>
  </si>
  <si>
    <t>GCF_019731615.1</t>
  </si>
  <si>
    <t>GCF_023182655.2</t>
  </si>
  <si>
    <t>GCF_027687025.1</t>
  </si>
  <si>
    <t>GCF_042136025.1</t>
  </si>
  <si>
    <t>GCF_009830455.1</t>
  </si>
  <si>
    <t>GCF_009830715.1</t>
  </si>
  <si>
    <t>GCF_037482205.1</t>
  </si>
  <si>
    <t>2022</t>
  </si>
  <si>
    <t>GCF_032209365.1</t>
  </si>
  <si>
    <t>GCF_031923565.1</t>
  </si>
  <si>
    <t>GCF_038436895.1</t>
  </si>
  <si>
    <t>GCF_038437095.1</t>
  </si>
  <si>
    <t>GCF_031922495.1</t>
  </si>
  <si>
    <t>GCF_042135075.1</t>
  </si>
  <si>
    <t>GCF_042134695.1</t>
  </si>
  <si>
    <t>GCF_040532005.1</t>
  </si>
  <si>
    <t>GCF_033141845.1</t>
  </si>
  <si>
    <t>GCF_009830485.1</t>
  </si>
  <si>
    <t>GCF_042275205.1</t>
  </si>
  <si>
    <t>GCF_029734175.1</t>
  </si>
  <si>
    <t>GCF_029734215.1</t>
  </si>
  <si>
    <t>GCF_031737295.1</t>
  </si>
  <si>
    <t>2015</t>
  </si>
  <si>
    <t>GCF_042136045.1</t>
  </si>
  <si>
    <t>GCF_031920665.1</t>
  </si>
  <si>
    <t>GCF_023650735.1</t>
  </si>
  <si>
    <t>China: Quzhou</t>
  </si>
  <si>
    <t>GCF_023702145.1</t>
  </si>
  <si>
    <t>Goose</t>
  </si>
  <si>
    <t>China: Foshan</t>
  </si>
  <si>
    <t>GCF_042136905.1</t>
  </si>
  <si>
    <t>GCF_034654035.1</t>
  </si>
  <si>
    <t>GCF_009830775.1</t>
  </si>
  <si>
    <t>GCF_009830875.1</t>
  </si>
  <si>
    <t>GCF_019917425.1</t>
  </si>
  <si>
    <t>GCF_042271665.1</t>
  </si>
  <si>
    <t>GCF_042272225.1</t>
  </si>
  <si>
    <t>GCF_042272265.1</t>
  </si>
  <si>
    <t>GCF_038436285.1</t>
  </si>
  <si>
    <t>GCF_038436775.1</t>
  </si>
  <si>
    <t>GCF_031920625.1</t>
  </si>
  <si>
    <t>GCF_034653955.1</t>
  </si>
  <si>
    <t>GCF_031923585.1</t>
  </si>
  <si>
    <t>GCF_042257255.1</t>
  </si>
  <si>
    <t>GCF_031737355.1</t>
  </si>
  <si>
    <t>GCF_042271485.1</t>
  </si>
  <si>
    <t>GCF_042272095.1</t>
  </si>
  <si>
    <t>GCF_042271705.1</t>
  </si>
  <si>
    <t>GCF_029734115.1</t>
  </si>
  <si>
    <t>GCF_029734295.1</t>
  </si>
  <si>
    <t>GCF_029732895.1</t>
  </si>
  <si>
    <t>GCF_029733835.1</t>
  </si>
  <si>
    <t>GCF_029733355.1</t>
  </si>
  <si>
    <t>GCF_029734125.1</t>
  </si>
  <si>
    <t>GCF_029732835.1</t>
  </si>
  <si>
    <t>GCF_029734045.1</t>
  </si>
  <si>
    <t>GCF_029733405.1</t>
  </si>
  <si>
    <t>GCF_029734015.1</t>
  </si>
  <si>
    <t>GCF_029733395.1</t>
  </si>
  <si>
    <t>GCF_029733435.1</t>
  </si>
  <si>
    <t>GCF_029733995.1</t>
  </si>
  <si>
    <t>GCF_029734035.1</t>
  </si>
  <si>
    <t>GCF_042272875.1</t>
  </si>
  <si>
    <t>GCF_042135535.1</t>
  </si>
  <si>
    <t>GCF_042135865.1</t>
  </si>
  <si>
    <t>GCF_042135345.1</t>
  </si>
  <si>
    <t>GCF_042136645.1</t>
  </si>
  <si>
    <t>GCF_034654175.1</t>
  </si>
  <si>
    <t>GCF_034654055.1</t>
  </si>
  <si>
    <t>GCF_030178895.1</t>
  </si>
  <si>
    <t>GCF_022427325.1</t>
  </si>
  <si>
    <t>China: Hubei</t>
  </si>
  <si>
    <t>GCF_042135095.1</t>
  </si>
  <si>
    <t>GCF_038436255.1</t>
  </si>
  <si>
    <t>GCF_038437075.1</t>
  </si>
  <si>
    <t>GCF_038437035.1</t>
  </si>
  <si>
    <t>GCF_038436245.1</t>
  </si>
  <si>
    <t>GCF_038437115.1</t>
  </si>
  <si>
    <t>GCF_042135875.1</t>
  </si>
  <si>
    <t>GCF_032209025.1</t>
  </si>
  <si>
    <t>GCF_033141765.1</t>
  </si>
  <si>
    <t>GCF_019917365.1</t>
  </si>
  <si>
    <t>GCF_009830565.1</t>
  </si>
  <si>
    <t>GCF_009830615.1</t>
  </si>
  <si>
    <t>GCF_009830635.1</t>
  </si>
  <si>
    <t>GCF_038436145.1</t>
  </si>
  <si>
    <t>China: Anhui</t>
  </si>
  <si>
    <t>GCF_031736775.1</t>
  </si>
  <si>
    <t>GCF_031737475.1</t>
  </si>
  <si>
    <t>GCF_032209055.1</t>
  </si>
  <si>
    <t>GCF_040531945.1</t>
  </si>
  <si>
    <t>GCF_042274765.1</t>
  </si>
  <si>
    <t>GCF_031922515.1</t>
  </si>
  <si>
    <t>GCF_003962695.1</t>
  </si>
  <si>
    <t>GCF_023182675.2</t>
  </si>
  <si>
    <t>GCF_004103345.1</t>
  </si>
  <si>
    <t>GCF_042275065.1</t>
  </si>
  <si>
    <t>GCF_009830675.1</t>
  </si>
  <si>
    <t>GCF_019917435.1</t>
  </si>
  <si>
    <t>GCF_003962795.1</t>
  </si>
  <si>
    <t>GCF_040532255.1</t>
  </si>
  <si>
    <t>GCF_032209405.1</t>
  </si>
  <si>
    <t>GCF_004103105.1</t>
  </si>
  <si>
    <t>GCF_025753605.1</t>
  </si>
  <si>
    <t>GCF_040531865.1</t>
  </si>
  <si>
    <t>GCF_034654075.1</t>
  </si>
  <si>
    <t>GCF_030178655.1</t>
  </si>
  <si>
    <t>GCF_003962645.1</t>
  </si>
  <si>
    <t>GCF_025753535.1</t>
  </si>
  <si>
    <t>GCF_030178715.1</t>
  </si>
  <si>
    <t>GCF_030178755.1</t>
  </si>
  <si>
    <t>GCF_030178835.1</t>
  </si>
  <si>
    <t>GCF_030110865.1</t>
  </si>
  <si>
    <t>China: Changji</t>
  </si>
  <si>
    <t>GCF_004103085.1</t>
  </si>
  <si>
    <t>GCF_042273225.1</t>
  </si>
  <si>
    <t>GCF_042273445.1</t>
  </si>
  <si>
    <t>GCF_042273625.1</t>
  </si>
  <si>
    <t>GCF_004103235.1</t>
  </si>
  <si>
    <t>GCF_031737235.1</t>
  </si>
  <si>
    <t>GCF_003962315.1</t>
  </si>
  <si>
    <t>GCF_031920525.1</t>
  </si>
  <si>
    <t>GCF_031733055.1</t>
  </si>
  <si>
    <t>GCF_019917335.1</t>
  </si>
  <si>
    <t>GCF_009830695.1</t>
  </si>
  <si>
    <t>GCF_025420435.1</t>
  </si>
  <si>
    <t>GCF_003962775.1</t>
  </si>
  <si>
    <t>GCF_031736675.1</t>
  </si>
  <si>
    <t>GCF_022427745.1</t>
  </si>
  <si>
    <t>GCF_022427855.1</t>
  </si>
  <si>
    <t>China: Fujian</t>
  </si>
  <si>
    <t>GCF_003962355.1</t>
  </si>
  <si>
    <t>GCF_004103325.1</t>
  </si>
  <si>
    <t>GCF_009830505.1</t>
  </si>
  <si>
    <t>GCF_034654015.1</t>
  </si>
  <si>
    <t>GCF_042275525.1</t>
  </si>
  <si>
    <t>GCF_031737375.1</t>
  </si>
  <si>
    <t>2013</t>
  </si>
  <si>
    <t>GCF_031737315.1</t>
  </si>
  <si>
    <t>GCF_042273925.1</t>
  </si>
  <si>
    <t>GCF_031922725.1</t>
  </si>
  <si>
    <t>GCF_031923505.1</t>
  </si>
  <si>
    <t>GCF_031737095.1</t>
  </si>
  <si>
    <t>GCF_032209275.1</t>
  </si>
  <si>
    <t>GCF_042135315.1</t>
  </si>
  <si>
    <t>GCF_038436875.1</t>
  </si>
  <si>
    <t>GCF_033141745.1</t>
  </si>
  <si>
    <t>GCF_033141585.1</t>
  </si>
  <si>
    <t>GCF_038436955.1</t>
  </si>
  <si>
    <t>GCF_042135265.1</t>
  </si>
  <si>
    <t>GCF_033141705.1</t>
  </si>
  <si>
    <t>GCF_030178615.1</t>
  </si>
  <si>
    <t>GCF_030178635.1</t>
  </si>
  <si>
    <t>GCF_042135605.1</t>
  </si>
  <si>
    <t>GCF_042274145.1</t>
  </si>
  <si>
    <t>GCF_042275285.1</t>
  </si>
  <si>
    <t>GCF_003962375.1</t>
  </si>
  <si>
    <t>GCF_031733015.1</t>
  </si>
  <si>
    <t>GCF_040532025.1</t>
  </si>
  <si>
    <t>GCF_031736715.1</t>
  </si>
  <si>
    <t>GCF_031737215.1</t>
  </si>
  <si>
    <t>GCF_031737015.1</t>
  </si>
  <si>
    <t>GCF_003962425.1</t>
  </si>
  <si>
    <t>GCF_030178915.1</t>
  </si>
  <si>
    <t>GCF_030178935.1</t>
  </si>
  <si>
    <t>GCF_032209465.1</t>
  </si>
  <si>
    <t>GCF_003962505.1</t>
  </si>
  <si>
    <t>GCF_003962535.1</t>
  </si>
  <si>
    <t>GCF_003962685.1</t>
  </si>
  <si>
    <t>GCF_042273545.1</t>
  </si>
  <si>
    <t>GCF_042273105.1</t>
  </si>
  <si>
    <t>GCF_042273605.1</t>
  </si>
  <si>
    <t>GCF_042271495.1</t>
  </si>
  <si>
    <t>GCF_042273805.1</t>
  </si>
  <si>
    <t>GCF_031923525.1</t>
  </si>
  <si>
    <t>GCF_031923705.1</t>
  </si>
  <si>
    <t>GCF_042135235.1</t>
  </si>
  <si>
    <t>GCF_003962485.1</t>
  </si>
  <si>
    <t>GCF_031920385.1</t>
  </si>
  <si>
    <t>GCF_042273955.1</t>
  </si>
  <si>
    <t>GCF_004103435.1</t>
  </si>
  <si>
    <t>GCF_033141625.1</t>
  </si>
  <si>
    <t>GCF_042136925.1</t>
  </si>
  <si>
    <t>GCF_031949785.1</t>
  </si>
  <si>
    <t>GCF_031922975.1</t>
  </si>
  <si>
    <t>GCF_029733315.1</t>
  </si>
  <si>
    <t>GCF_026802385.1</t>
  </si>
  <si>
    <t>GCF_029733445.1</t>
  </si>
  <si>
    <t>GCF_029733935.1</t>
  </si>
  <si>
    <t>GCF_029733955.1</t>
  </si>
  <si>
    <t>GCF_029732915.1</t>
  </si>
  <si>
    <t>GCF_029734095.1</t>
  </si>
  <si>
    <t>GCF_029733125.1</t>
  </si>
  <si>
    <t>GCF_029732845.1</t>
  </si>
  <si>
    <t>GCF_029732965.1</t>
  </si>
  <si>
    <t>GCF_029733235.1</t>
  </si>
  <si>
    <t>GCF_029733025.1</t>
  </si>
  <si>
    <t>GCF_029732935.1</t>
  </si>
  <si>
    <t>GCF_029734105.1</t>
  </si>
  <si>
    <t>GCF_029733135.1</t>
  </si>
  <si>
    <t>GCF_029733015.1</t>
  </si>
  <si>
    <t>GCF_029733965.1</t>
  </si>
  <si>
    <t>GCF_042135855.1</t>
  </si>
  <si>
    <t>GCF_009830535.1</t>
  </si>
  <si>
    <t>GCF_009830895.1</t>
  </si>
  <si>
    <t>GCF_042136885.1</t>
  </si>
  <si>
    <t>GCF_042272025.1</t>
  </si>
  <si>
    <t>GCF_042275085.1</t>
  </si>
  <si>
    <t>GCF_042135975.1</t>
  </si>
  <si>
    <t>GCF_042135995.1</t>
  </si>
  <si>
    <t>GCF_031920505.1</t>
  </si>
  <si>
    <t>GCF_042274165.1</t>
  </si>
  <si>
    <t>GCF_031923645.1</t>
  </si>
  <si>
    <t>GCF_042275565.1</t>
  </si>
  <si>
    <t>GCF_031922875.1</t>
  </si>
  <si>
    <t>GCF_042135785.1</t>
  </si>
  <si>
    <t>GCF_038436425.1</t>
  </si>
  <si>
    <t>GCF_038436445.1</t>
  </si>
  <si>
    <t>GCF_005979285.1</t>
  </si>
  <si>
    <t>GCF_019856595.1</t>
  </si>
  <si>
    <t>GCF_038437155.1</t>
  </si>
  <si>
    <t>GCF_030116725.1</t>
  </si>
  <si>
    <t>GCF_030116735.1</t>
  </si>
  <si>
    <t>GCF_030116845.1</t>
  </si>
  <si>
    <t>GCF_030116825.1</t>
  </si>
  <si>
    <t>GCF_030110795.1</t>
  </si>
  <si>
    <t>GCF_040532325.1</t>
  </si>
  <si>
    <t>GCF_025753675.1</t>
  </si>
  <si>
    <t>GCF_025753735.1</t>
  </si>
  <si>
    <t>GCF_027660075.1</t>
  </si>
  <si>
    <t>GCF_042134895.1</t>
  </si>
  <si>
    <t>GCF_031737255.1</t>
  </si>
  <si>
    <t>GCF_009830765.1</t>
  </si>
  <si>
    <t>GCF_019917375.1</t>
  </si>
  <si>
    <t>GCF_042275305.1</t>
  </si>
  <si>
    <t>GCF_042275345.1</t>
  </si>
  <si>
    <t>GCF_031923625.1</t>
  </si>
  <si>
    <t>GCF_042271625.1</t>
  </si>
  <si>
    <t>GCF_003962415.1</t>
  </si>
  <si>
    <t>GCF_003962365.1</t>
  </si>
  <si>
    <t>GCF_040532075.1</t>
  </si>
  <si>
    <t>GCF_009830525.1</t>
  </si>
  <si>
    <t>GCF_033141605.1</t>
  </si>
  <si>
    <t>GCF_033141865.1</t>
  </si>
  <si>
    <t>GCF_042272565.1</t>
  </si>
  <si>
    <t>GCF_042273365.1</t>
  </si>
  <si>
    <t>GCF_011193375.1</t>
  </si>
  <si>
    <t>China: Nanjing</t>
  </si>
  <si>
    <t>GCF_004103415.1</t>
  </si>
  <si>
    <t>GCF_025753695.1</t>
  </si>
  <si>
    <t>GCF_030116835.1</t>
  </si>
  <si>
    <t>GCF_030116875.1</t>
  </si>
  <si>
    <t>GCF_040532055.1</t>
  </si>
  <si>
    <t>GCF_031922625.1</t>
  </si>
  <si>
    <t>GCF_033141405.1</t>
  </si>
  <si>
    <t>GCF_031923025.1</t>
  </si>
  <si>
    <t>GCF_042135275.1</t>
  </si>
  <si>
    <t>GCF_042135365.1</t>
  </si>
  <si>
    <t>GCF_034654155.1</t>
  </si>
  <si>
    <t>GCF_042135355.1</t>
  </si>
  <si>
    <t>GCF_042135515.1</t>
  </si>
  <si>
    <t>GCF_030110845.1</t>
  </si>
  <si>
    <t>GCF_030116755.1</t>
  </si>
  <si>
    <t>GCF_038436225.1</t>
  </si>
  <si>
    <t>GCF_030064715.1</t>
  </si>
  <si>
    <t>Camel</t>
  </si>
  <si>
    <t>China: Xinjiang altay</t>
  </si>
  <si>
    <t>GCF_020882115.1</t>
  </si>
  <si>
    <t>GCF_042274985.1</t>
  </si>
  <si>
    <t>GCF_031923165.1</t>
  </si>
  <si>
    <t>GCF_038436815.1</t>
  </si>
  <si>
    <t>GCF_038436485.1</t>
  </si>
  <si>
    <t>China: Chongqing</t>
  </si>
  <si>
    <t>GCF_038436525.1</t>
  </si>
  <si>
    <t>GCF_042137015.1</t>
  </si>
  <si>
    <t>-</t>
  </si>
  <si>
    <t>GCF_042274065.1</t>
  </si>
  <si>
    <t>GCF_042275025.1</t>
  </si>
  <si>
    <t>GCF_040531895.1</t>
  </si>
  <si>
    <t>GCF_028532705.1</t>
  </si>
  <si>
    <t>GCF_031923715.1</t>
  </si>
  <si>
    <t>GCF_042272005.1</t>
  </si>
  <si>
    <t>GCF_031737395.1</t>
  </si>
  <si>
    <t>2024</t>
  </si>
  <si>
    <t>GCF_042275625.1</t>
  </si>
  <si>
    <t>GCF_027676855.1</t>
  </si>
  <si>
    <t>GCF_025753475.1</t>
  </si>
  <si>
    <t>GCF_042135905.1</t>
  </si>
  <si>
    <t>GCF_042135465.1</t>
  </si>
  <si>
    <t>GCF_042135655.1</t>
  </si>
  <si>
    <t>GCF_042271855.1</t>
  </si>
  <si>
    <t>GCF_004103335.1</t>
  </si>
  <si>
    <t>GCF_009830655.1</t>
  </si>
  <si>
    <t>GCF_042135525.1</t>
  </si>
  <si>
    <t>GCF_042136965.1</t>
  </si>
  <si>
    <t>GCF_023470065.1</t>
  </si>
  <si>
    <t>GCF_042135775.1</t>
  </si>
  <si>
    <t>GCF_042135325.1</t>
  </si>
  <si>
    <t>GCF_023182795.2</t>
  </si>
  <si>
    <t>GCF_031923065.1</t>
  </si>
  <si>
    <t>GCF_031922465.1</t>
  </si>
  <si>
    <t>GCF_038436365.1</t>
  </si>
  <si>
    <t>GCF_038437055.1</t>
  </si>
  <si>
    <t>GCF_031736895.1</t>
  </si>
  <si>
    <t>GCF_031923545.1</t>
  </si>
  <si>
    <t>GCF_042136765.1</t>
  </si>
  <si>
    <t>GCF_023182735.2</t>
  </si>
  <si>
    <t>GCF_042135185.1</t>
  </si>
  <si>
    <t>GCF_031922685.1</t>
  </si>
  <si>
    <t>GCF_031923125.1</t>
  </si>
  <si>
    <t>GCF_025641915.1</t>
  </si>
  <si>
    <t>GCF_029734075.1</t>
  </si>
  <si>
    <t>GCF_029734275.1</t>
  </si>
  <si>
    <t>GCF_029733115.1</t>
  </si>
  <si>
    <t>GCF_029733325.1</t>
  </si>
  <si>
    <t>GCF_029733225.1</t>
  </si>
  <si>
    <r>
      <rPr>
        <sz val="11"/>
        <color theme="1"/>
        <rFont val="Times New Roman"/>
        <family val="1"/>
      </rPr>
      <t xml:space="preserve">Table S3 Resistance genes on 146 strains of </t>
    </r>
    <r>
      <rPr>
        <i/>
        <sz val="11"/>
        <color theme="1"/>
        <rFont val="Times New Roman"/>
        <family val="1"/>
      </rPr>
      <t>optrA</t>
    </r>
    <r>
      <rPr>
        <sz val="11"/>
        <color theme="1"/>
        <rFont val="Times New Roman"/>
        <family val="1"/>
      </rPr>
      <t xml:space="preserve">-positive </t>
    </r>
    <r>
      <rPr>
        <i/>
        <sz val="11"/>
        <color theme="1"/>
        <rFont val="Times New Roman"/>
        <family val="1"/>
      </rPr>
      <t>Enterococcus faecium</t>
    </r>
    <r>
      <rPr>
        <sz val="11"/>
        <color theme="1"/>
        <rFont val="Times New Roman"/>
        <family val="1"/>
      </rPr>
      <t xml:space="preserve"> strains of animal and human origin from China</t>
    </r>
  </si>
  <si>
    <t>Strain</t>
  </si>
  <si>
    <t>Province/City</t>
  </si>
  <si>
    <t>MLST</t>
  </si>
  <si>
    <t>Resistance genes</t>
  </si>
  <si>
    <t>Total number of resistance genes</t>
  </si>
  <si>
    <t>aac(6')-aph(2'')</t>
  </si>
  <si>
    <t>aac(6')-Ii</t>
  </si>
  <si>
    <t>aadD</t>
  </si>
  <si>
    <t>ant(6)-Ia</t>
  </si>
  <si>
    <t>ant(9)-Ia</t>
  </si>
  <si>
    <t>aph(3')-III</t>
  </si>
  <si>
    <t>cat</t>
  </si>
  <si>
    <r>
      <rPr>
        <i/>
        <sz val="11"/>
        <color theme="1"/>
        <rFont val="Times New Roman"/>
        <family val="1"/>
      </rPr>
      <t>cat</t>
    </r>
    <r>
      <rPr>
        <sz val="11"/>
        <color theme="1"/>
        <rFont val="Times New Roman"/>
        <family val="1"/>
      </rPr>
      <t>(pC194)</t>
    </r>
  </si>
  <si>
    <r>
      <rPr>
        <i/>
        <sz val="11"/>
        <color theme="1"/>
        <rFont val="Times New Roman"/>
        <family val="1"/>
      </rPr>
      <t>cat</t>
    </r>
    <r>
      <rPr>
        <sz val="11"/>
        <color theme="1"/>
        <rFont val="Times New Roman"/>
        <family val="1"/>
      </rPr>
      <t>(pC221)</t>
    </r>
  </si>
  <si>
    <r>
      <rPr>
        <i/>
        <sz val="11"/>
        <color theme="1"/>
        <rFont val="Times New Roman"/>
        <family val="1"/>
      </rPr>
      <t>cfr</t>
    </r>
    <r>
      <rPr>
        <sz val="11"/>
        <color theme="1"/>
        <rFont val="Times New Roman"/>
        <family val="1"/>
      </rPr>
      <t>(D)</t>
    </r>
  </si>
  <si>
    <t>dfrE</t>
  </si>
  <si>
    <t>dfrG</t>
  </si>
  <si>
    <t>dfrK</t>
  </si>
  <si>
    <r>
      <rPr>
        <i/>
        <sz val="11"/>
        <color theme="1"/>
        <rFont val="Times New Roman"/>
        <family val="1"/>
      </rPr>
      <t>erm</t>
    </r>
    <r>
      <rPr>
        <sz val="11"/>
        <color theme="1"/>
        <rFont val="Times New Roman"/>
        <family val="1"/>
      </rPr>
      <t>(A)</t>
    </r>
  </si>
  <si>
    <r>
      <rPr>
        <i/>
        <sz val="11"/>
        <color theme="1"/>
        <rFont val="Times New Roman"/>
        <family val="1"/>
      </rPr>
      <t>erm</t>
    </r>
    <r>
      <rPr>
        <sz val="11"/>
        <color theme="1"/>
        <rFont val="Times New Roman"/>
        <family val="1"/>
      </rPr>
      <t>(B)</t>
    </r>
  </si>
  <si>
    <r>
      <rPr>
        <i/>
        <sz val="11"/>
        <color theme="1"/>
        <rFont val="Times New Roman"/>
        <family val="1"/>
      </rPr>
      <t>erm</t>
    </r>
    <r>
      <rPr>
        <sz val="11"/>
        <color theme="1"/>
        <rFont val="Times New Roman"/>
        <family val="1"/>
      </rPr>
      <t>(T)</t>
    </r>
  </si>
  <si>
    <t>fexA</t>
  </si>
  <si>
    <t>fexB</t>
  </si>
  <si>
    <t>fosB3</t>
  </si>
  <si>
    <r>
      <rPr>
        <i/>
        <sz val="11"/>
        <color theme="1"/>
        <rFont val="Times New Roman"/>
        <family val="1"/>
      </rPr>
      <t>lnu</t>
    </r>
    <r>
      <rPr>
        <sz val="11"/>
        <color theme="1"/>
        <rFont val="Times New Roman"/>
        <family val="1"/>
      </rPr>
      <t>(B)</t>
    </r>
  </si>
  <si>
    <r>
      <rPr>
        <i/>
        <sz val="11"/>
        <color theme="1"/>
        <rFont val="Times New Roman"/>
        <family val="1"/>
      </rPr>
      <t>lnu</t>
    </r>
    <r>
      <rPr>
        <sz val="11"/>
        <color theme="1"/>
        <rFont val="Times New Roman"/>
        <family val="1"/>
      </rPr>
      <t>(C)</t>
    </r>
  </si>
  <si>
    <r>
      <rPr>
        <i/>
        <sz val="11"/>
        <color theme="1"/>
        <rFont val="Times New Roman"/>
        <family val="1"/>
      </rPr>
      <t>lnu</t>
    </r>
    <r>
      <rPr>
        <sz val="11"/>
        <color theme="1"/>
        <rFont val="Times New Roman"/>
        <family val="1"/>
      </rPr>
      <t>(G)</t>
    </r>
  </si>
  <si>
    <r>
      <rPr>
        <i/>
        <sz val="11"/>
        <color theme="1"/>
        <rFont val="Times New Roman"/>
        <family val="1"/>
      </rPr>
      <t>lsa</t>
    </r>
    <r>
      <rPr>
        <sz val="11"/>
        <color theme="1"/>
        <rFont val="Times New Roman"/>
        <family val="1"/>
      </rPr>
      <t>(E)</t>
    </r>
  </si>
  <si>
    <r>
      <rPr>
        <i/>
        <sz val="11"/>
        <color theme="1"/>
        <rFont val="Times New Roman"/>
        <family val="1"/>
      </rPr>
      <t>mef</t>
    </r>
    <r>
      <rPr>
        <sz val="11"/>
        <color theme="1"/>
        <rFont val="Times New Roman"/>
        <family val="1"/>
      </rPr>
      <t>(A)</t>
    </r>
  </si>
  <si>
    <r>
      <rPr>
        <i/>
        <sz val="11"/>
        <color theme="1"/>
        <rFont val="Times New Roman"/>
        <family val="1"/>
      </rPr>
      <t>msr</t>
    </r>
    <r>
      <rPr>
        <sz val="11"/>
        <color theme="1"/>
        <rFont val="Times New Roman"/>
        <family val="1"/>
      </rPr>
      <t>(C)</t>
    </r>
  </si>
  <si>
    <r>
      <rPr>
        <i/>
        <sz val="11"/>
        <color theme="1"/>
        <rFont val="Times New Roman"/>
        <family val="1"/>
      </rPr>
      <t>msr</t>
    </r>
    <r>
      <rPr>
        <sz val="11"/>
        <color theme="1"/>
        <rFont val="Times New Roman"/>
        <family val="1"/>
      </rPr>
      <t>(D)</t>
    </r>
  </si>
  <si>
    <t>narA</t>
  </si>
  <si>
    <t>narB</t>
  </si>
  <si>
    <t>optrA</t>
  </si>
  <si>
    <t>poxtA</t>
  </si>
  <si>
    <t>str</t>
  </si>
  <si>
    <r>
      <rPr>
        <i/>
        <sz val="11"/>
        <color theme="1"/>
        <rFont val="Times New Roman"/>
        <family val="1"/>
      </rPr>
      <t>tet</t>
    </r>
    <r>
      <rPr>
        <sz val="11"/>
        <color theme="1"/>
        <rFont val="Times New Roman"/>
        <family val="1"/>
      </rPr>
      <t>(L)</t>
    </r>
  </si>
  <si>
    <r>
      <rPr>
        <i/>
        <sz val="11"/>
        <color theme="1"/>
        <rFont val="Times New Roman"/>
        <family val="1"/>
      </rPr>
      <t>tet</t>
    </r>
    <r>
      <rPr>
        <sz val="11"/>
        <color theme="1"/>
        <rFont val="Times New Roman"/>
        <family val="1"/>
      </rPr>
      <t>(M)</t>
    </r>
  </si>
  <si>
    <r>
      <rPr>
        <i/>
        <sz val="11"/>
        <color theme="1"/>
        <rFont val="Times New Roman"/>
        <family val="1"/>
      </rPr>
      <t>tet</t>
    </r>
    <r>
      <rPr>
        <sz val="11"/>
        <color theme="1"/>
        <rFont val="Times New Roman"/>
        <family val="1"/>
      </rPr>
      <t>(S)</t>
    </r>
  </si>
  <si>
    <r>
      <rPr>
        <i/>
        <sz val="11"/>
        <color theme="1"/>
        <rFont val="Times New Roman"/>
        <family val="1"/>
      </rPr>
      <t>vat</t>
    </r>
    <r>
      <rPr>
        <sz val="11"/>
        <color theme="1"/>
        <rFont val="Times New Roman"/>
        <family val="1"/>
      </rPr>
      <t>(D)</t>
    </r>
  </si>
  <si>
    <r>
      <rPr>
        <i/>
        <sz val="11"/>
        <color theme="1"/>
        <rFont val="Times New Roman"/>
        <family val="1"/>
      </rPr>
      <t>vat</t>
    </r>
    <r>
      <rPr>
        <sz val="11"/>
        <color theme="1"/>
        <rFont val="Times New Roman"/>
        <family val="1"/>
      </rPr>
      <t>(E)</t>
    </r>
  </si>
  <si>
    <r>
      <rPr>
        <i/>
        <sz val="11"/>
        <color theme="1"/>
        <rFont val="Times New Roman"/>
        <family val="1"/>
      </rPr>
      <t>vat</t>
    </r>
    <r>
      <rPr>
        <sz val="11"/>
        <color theme="1"/>
        <rFont val="Times New Roman"/>
        <family val="1"/>
      </rPr>
      <t>(H)</t>
    </r>
  </si>
  <si>
    <r>
      <rPr>
        <i/>
        <sz val="11"/>
        <color theme="1"/>
        <rFont val="Times New Roman"/>
        <family val="1"/>
      </rPr>
      <t>vga</t>
    </r>
    <r>
      <rPr>
        <sz val="11"/>
        <color theme="1"/>
        <rFont val="Times New Roman"/>
        <family val="1"/>
      </rPr>
      <t>(D)</t>
    </r>
  </si>
  <si>
    <t>EM333</t>
  </si>
  <si>
    <t>GCF_004102995.1</t>
  </si>
  <si>
    <t>EM2369</t>
  </si>
  <si>
    <t>GCF_004103165.1</t>
  </si>
  <si>
    <t>SCBC1</t>
  </si>
  <si>
    <t>GCF_007923665.2</t>
  </si>
  <si>
    <t>Sichuan</t>
  </si>
  <si>
    <t>fac90</t>
  </si>
  <si>
    <t>GCF_016743855.1</t>
  </si>
  <si>
    <t>Henan</t>
  </si>
  <si>
    <t>GCF_019356355.1</t>
  </si>
  <si>
    <t>Chongqing</t>
  </si>
  <si>
    <t>K57</t>
  </si>
  <si>
    <t>GCF_019731315.1</t>
  </si>
  <si>
    <t>DY32</t>
  </si>
  <si>
    <t>GCF_019992745.1</t>
  </si>
  <si>
    <t>DY28</t>
  </si>
  <si>
    <t>GCF_019992785.1</t>
  </si>
  <si>
    <t>DY20</t>
  </si>
  <si>
    <t>GCF_019992805.1</t>
  </si>
  <si>
    <t>DY11</t>
  </si>
  <si>
    <t>GCF_019992835.1</t>
  </si>
  <si>
    <t>P47</t>
  </si>
  <si>
    <t>GCF_021560195.1</t>
  </si>
  <si>
    <t>Wenzhou</t>
  </si>
  <si>
    <t>AKSZ-47</t>
  </si>
  <si>
    <t>GCF_023182815.2</t>
  </si>
  <si>
    <t>Xinjiang</t>
  </si>
  <si>
    <t>AKSZ-142</t>
  </si>
  <si>
    <t>GCF_023182835.2</t>
  </si>
  <si>
    <t>SZ21B15</t>
  </si>
  <si>
    <t>GCF_025629065.1</t>
  </si>
  <si>
    <t>Guangdong</t>
  </si>
  <si>
    <t>AKSZ-166</t>
  </si>
  <si>
    <t>GCF_025641905.1</t>
  </si>
  <si>
    <t>PC-6B</t>
  </si>
  <si>
    <t>GCF_025753015.1</t>
  </si>
  <si>
    <t>Jiangsu</t>
  </si>
  <si>
    <t>BTF7-2</t>
  </si>
  <si>
    <t>GCF_025753055.1</t>
  </si>
  <si>
    <t>TKBB</t>
  </si>
  <si>
    <t>GCF_025753095.1</t>
  </si>
  <si>
    <t>TF7-1</t>
  </si>
  <si>
    <t>GCF_025753115.1</t>
  </si>
  <si>
    <t>TF16-2</t>
  </si>
  <si>
    <t>GCF_025753135.1</t>
  </si>
  <si>
    <t>T24-1</t>
  </si>
  <si>
    <t>GCF_025753145.1</t>
  </si>
  <si>
    <t>IC7-2</t>
  </si>
  <si>
    <t>GCF_025753175.1</t>
  </si>
  <si>
    <t>T33-1</t>
  </si>
  <si>
    <t>GCF_025753195.1</t>
  </si>
  <si>
    <t>T10-2</t>
  </si>
  <si>
    <t>GCF_025753215.1</t>
  </si>
  <si>
    <t>T10-1</t>
  </si>
  <si>
    <t>GCF_025753255.1</t>
  </si>
  <si>
    <t>TF21-2Y</t>
  </si>
  <si>
    <t>GCF_025753345.1</t>
  </si>
  <si>
    <t>TF36-1</t>
  </si>
  <si>
    <t>GCF_025753575.1</t>
  </si>
  <si>
    <t>T16-1Y</t>
  </si>
  <si>
    <t>GCF_025753655.1</t>
  </si>
  <si>
    <t>IC5-1</t>
  </si>
  <si>
    <t>GCF_025753745.1</t>
  </si>
  <si>
    <t>ATF64</t>
  </si>
  <si>
    <t>GCF_025800545.1</t>
  </si>
  <si>
    <t>BTF71-1</t>
  </si>
  <si>
    <t>GCF_025800625.1</t>
  </si>
  <si>
    <t>IC25</t>
  </si>
  <si>
    <t>GCF_025800645.1</t>
  </si>
  <si>
    <t>T17-1-50_optrA-poxtA</t>
  </si>
  <si>
    <t>GCF_025847735.1</t>
  </si>
  <si>
    <t>TF51-2</t>
  </si>
  <si>
    <t>GCF_025913595.1</t>
  </si>
  <si>
    <t>T17-1</t>
  </si>
  <si>
    <t>GCF_025916235.1</t>
  </si>
  <si>
    <t>M2-95</t>
  </si>
  <si>
    <t>GCF_026202455.1</t>
  </si>
  <si>
    <t>B-124</t>
  </si>
  <si>
    <t>GCF_026203285.1</t>
  </si>
  <si>
    <t>B-57</t>
  </si>
  <si>
    <t>GCF_026203655.1</t>
  </si>
  <si>
    <t>B-34</t>
  </si>
  <si>
    <t>GCF_026203855.1</t>
  </si>
  <si>
    <t>B-12</t>
  </si>
  <si>
    <t>GCF_026204135.1</t>
  </si>
  <si>
    <t>B-6</t>
  </si>
  <si>
    <t>GCF_026204185.1</t>
  </si>
  <si>
    <t>XJ78NG</t>
  </si>
  <si>
    <t>GCF_030064735.1</t>
  </si>
  <si>
    <t>BCFE-4</t>
  </si>
  <si>
    <t>GCF_030179115.1</t>
  </si>
  <si>
    <t>BCFL-4</t>
  </si>
  <si>
    <t>GCF_030179135.1</t>
  </si>
  <si>
    <t>CHFE-4</t>
  </si>
  <si>
    <t>GCF_030179235.1</t>
  </si>
  <si>
    <t>CLFE-1</t>
  </si>
  <si>
    <t>GCF_030179335.1</t>
  </si>
  <si>
    <t>CLFE-2</t>
  </si>
  <si>
    <t>GCF_030179375.1</t>
  </si>
  <si>
    <t>YCFL-4</t>
  </si>
  <si>
    <t>GCF_030179465.1</t>
  </si>
  <si>
    <t>L71</t>
  </si>
  <si>
    <t>GCF_031733135.1</t>
  </si>
  <si>
    <t>Beijing</t>
  </si>
  <si>
    <t>L38</t>
  </si>
  <si>
    <t>GCF_031737415.1</t>
  </si>
  <si>
    <t>P94-2</t>
  </si>
  <si>
    <t>GCF_031924605.1</t>
  </si>
  <si>
    <t>P22-2</t>
  </si>
  <si>
    <t>GCF_031924685.1</t>
  </si>
  <si>
    <t>P37-2</t>
  </si>
  <si>
    <t>GCF_031924695.1</t>
  </si>
  <si>
    <t>P93-2</t>
  </si>
  <si>
    <t>GCF_031924745.1</t>
  </si>
  <si>
    <t>D81-1</t>
  </si>
  <si>
    <t>GCF_031924785.1</t>
  </si>
  <si>
    <t>D62-2</t>
  </si>
  <si>
    <t>GCF_031924845.1</t>
  </si>
  <si>
    <t>P90-2</t>
  </si>
  <si>
    <t>GCF_031924865.1</t>
  </si>
  <si>
    <t>P54-1</t>
  </si>
  <si>
    <t>GCF_031924925.1</t>
  </si>
  <si>
    <t>K62</t>
  </si>
  <si>
    <t>GCF_031924945.1</t>
  </si>
  <si>
    <t>P37-3</t>
  </si>
  <si>
    <t>GCF_031924985.1</t>
  </si>
  <si>
    <t>Y69-1</t>
  </si>
  <si>
    <t>GCF_031925025.1</t>
  </si>
  <si>
    <t>M79</t>
  </si>
  <si>
    <t>GCF_031925185.1</t>
  </si>
  <si>
    <t>M10</t>
  </si>
  <si>
    <t>GCF_031925225.1</t>
  </si>
  <si>
    <t>B1010-2</t>
  </si>
  <si>
    <t>GCF_031925245.1</t>
  </si>
  <si>
    <t>B1009</t>
  </si>
  <si>
    <t>GCF_031925265.1</t>
  </si>
  <si>
    <t>B778-2</t>
  </si>
  <si>
    <t>GCF_031925285.1</t>
  </si>
  <si>
    <t>B749</t>
  </si>
  <si>
    <t>GCF_031925305.1</t>
  </si>
  <si>
    <t>B686</t>
  </si>
  <si>
    <t>GCF_031925345.1</t>
  </si>
  <si>
    <t>B555-1</t>
  </si>
  <si>
    <t>GCF_031925365.1</t>
  </si>
  <si>
    <t>B252-1</t>
  </si>
  <si>
    <t>GCF_031925385.1</t>
  </si>
  <si>
    <t>B361-2</t>
  </si>
  <si>
    <t>GCF_031925405.1</t>
  </si>
  <si>
    <t>B248</t>
  </si>
  <si>
    <t>GCF_031925425.1</t>
  </si>
  <si>
    <t>B244</t>
  </si>
  <si>
    <t>GCF_031925445.1</t>
  </si>
  <si>
    <t>B162-2</t>
  </si>
  <si>
    <t>GCF_031925485.1</t>
  </si>
  <si>
    <t>B133</t>
  </si>
  <si>
    <t>GCF_031925545.1</t>
  </si>
  <si>
    <t>L28</t>
  </si>
  <si>
    <t>GCF_032209225.1</t>
  </si>
  <si>
    <t>CQFYH22-060</t>
  </si>
  <si>
    <t>GCF_033141025.1</t>
  </si>
  <si>
    <t>Zhejiang</t>
  </si>
  <si>
    <t>CQFYY22-083</t>
  </si>
  <si>
    <t>GCF_033141285.1</t>
  </si>
  <si>
    <t>CQFYY22-057</t>
  </si>
  <si>
    <t>GCF_033141305.1</t>
  </si>
  <si>
    <t>CQFYY22-021</t>
  </si>
  <si>
    <t>GCF_033141345.1</t>
  </si>
  <si>
    <t>CQFYY22-041</t>
  </si>
  <si>
    <t>GCF_033141365.1</t>
  </si>
  <si>
    <t>CQFYY22-016</t>
  </si>
  <si>
    <t>GCF_033141445.1</t>
  </si>
  <si>
    <t>CQFYY22-015</t>
  </si>
  <si>
    <t>GCF_033141465.1</t>
  </si>
  <si>
    <t>C10-7</t>
  </si>
  <si>
    <t>GCF_033246985.1</t>
  </si>
  <si>
    <t>AD21B</t>
  </si>
  <si>
    <t>GCF_033247905.1</t>
  </si>
  <si>
    <t>Anhui</t>
  </si>
  <si>
    <t>C20-2A</t>
  </si>
  <si>
    <t>GCF_033249005.1</t>
  </si>
  <si>
    <t>C4-1</t>
  </si>
  <si>
    <t>GCF_033249725.1</t>
  </si>
  <si>
    <t>HMC8C-1</t>
  </si>
  <si>
    <t>GCF_033260105.1</t>
  </si>
  <si>
    <t>HC-5A</t>
  </si>
  <si>
    <t>GCF_033391155.1</t>
  </si>
  <si>
    <t>Huaian</t>
  </si>
  <si>
    <t>HC5B</t>
  </si>
  <si>
    <t>GCF_033391165.1</t>
  </si>
  <si>
    <t>HC7A</t>
  </si>
  <si>
    <t>GCF_033391195.1</t>
  </si>
  <si>
    <t>HC2A-1</t>
  </si>
  <si>
    <t>GCF_033391215.1</t>
  </si>
  <si>
    <t>GC13B</t>
  </si>
  <si>
    <t>GCF_033391235.1</t>
  </si>
  <si>
    <t>Yangzhou</t>
  </si>
  <si>
    <t>G3-1</t>
  </si>
  <si>
    <t>GCF_033391255.1</t>
  </si>
  <si>
    <t>GC11A</t>
  </si>
  <si>
    <t>GCF_033391265.1</t>
  </si>
  <si>
    <t>GC15C</t>
  </si>
  <si>
    <t>GCF_033391295.1</t>
  </si>
  <si>
    <t>C34-3</t>
  </si>
  <si>
    <t>GCF_033391315.1</t>
  </si>
  <si>
    <t>C32-1</t>
  </si>
  <si>
    <t>GCF_033391335.1</t>
  </si>
  <si>
    <t>C29-1</t>
  </si>
  <si>
    <t>GCF_033391355.1</t>
  </si>
  <si>
    <t>C26-2</t>
  </si>
  <si>
    <t>GCF_033391375.1</t>
  </si>
  <si>
    <t>C24-1</t>
  </si>
  <si>
    <t>GCF_033391385.1</t>
  </si>
  <si>
    <t>C26-1</t>
  </si>
  <si>
    <t>GCF_033391415.1</t>
  </si>
  <si>
    <t>C5-2</t>
  </si>
  <si>
    <t>GCF_033391435.1</t>
  </si>
  <si>
    <t>AD23A</t>
  </si>
  <si>
    <t>GCF_033391485.1</t>
  </si>
  <si>
    <t>HM10B-1</t>
  </si>
  <si>
    <t>GCF_033391535.1</t>
  </si>
  <si>
    <t>C1-B</t>
  </si>
  <si>
    <t>GCF_033391555.1</t>
  </si>
  <si>
    <t>C8-3A</t>
  </si>
  <si>
    <t>GCF_033391565.1</t>
  </si>
  <si>
    <t>C20-6</t>
  </si>
  <si>
    <t>GCF_033391575.1</t>
  </si>
  <si>
    <t>C7-A</t>
  </si>
  <si>
    <t>GCF_033391635.1</t>
  </si>
  <si>
    <t>19G38</t>
  </si>
  <si>
    <t>GCF_034654195.1</t>
  </si>
  <si>
    <t>GCF_034654215.1</t>
  </si>
  <si>
    <t>GCF_034654235.1</t>
  </si>
  <si>
    <t>GCF_034654255.1</t>
  </si>
  <si>
    <t>GCF_034654275.1</t>
  </si>
  <si>
    <t>GCF_034654295.1</t>
  </si>
  <si>
    <t>GCF_034654315.1</t>
  </si>
  <si>
    <t>GCF_034654335.1</t>
  </si>
  <si>
    <t>BN83</t>
  </si>
  <si>
    <t>GCF_035928225.1</t>
  </si>
  <si>
    <t>Inner Mongolia</t>
  </si>
  <si>
    <t>2023WUSS113</t>
  </si>
  <si>
    <t>GCF_037646495.1</t>
  </si>
  <si>
    <t>2023</t>
  </si>
  <si>
    <t>Danyang</t>
  </si>
  <si>
    <t>Y43</t>
  </si>
  <si>
    <t>GCF_038436165.1</t>
  </si>
  <si>
    <t>Y32</t>
  </si>
  <si>
    <t>GCF_038436325.1</t>
  </si>
  <si>
    <t>Y22</t>
  </si>
  <si>
    <t>GCF_038436505.1</t>
  </si>
  <si>
    <t>Y10</t>
  </si>
  <si>
    <t>GCF_038436905.1</t>
  </si>
  <si>
    <t>Y9</t>
  </si>
  <si>
    <t>GCF_038436935.1</t>
  </si>
  <si>
    <t>GCF_040493495.1</t>
  </si>
  <si>
    <t>Mianyang</t>
  </si>
  <si>
    <t>8-Q</t>
  </si>
  <si>
    <t>GCF_040493535.1</t>
  </si>
  <si>
    <t>Meishan</t>
  </si>
  <si>
    <t>Macaque</t>
  </si>
  <si>
    <t>GCF_040493555.1</t>
  </si>
  <si>
    <t>B20</t>
  </si>
  <si>
    <t>GCF_040493615.1</t>
  </si>
  <si>
    <t>EB26</t>
  </si>
  <si>
    <t>GCF_040493675.1</t>
  </si>
  <si>
    <t>21ZC13153</t>
  </si>
  <si>
    <t>GCF_040532175.1</t>
  </si>
  <si>
    <t>966p</t>
  </si>
  <si>
    <t>GCF_042134715.1</t>
  </si>
  <si>
    <t>Shenzhen</t>
  </si>
  <si>
    <t>789p</t>
  </si>
  <si>
    <t>GCF_042135105.1</t>
  </si>
  <si>
    <t>589p</t>
  </si>
  <si>
    <t>GCF_042135555.1</t>
  </si>
  <si>
    <t>522p</t>
  </si>
  <si>
    <t>GCF_042135725.1</t>
  </si>
  <si>
    <t>423p</t>
  </si>
  <si>
    <t>GCF_042135885.1</t>
  </si>
  <si>
    <t>315p</t>
  </si>
  <si>
    <t>GCF_042136545.1</t>
  </si>
  <si>
    <t>279p</t>
  </si>
  <si>
    <t>GCF_042136565.1</t>
  </si>
  <si>
    <t>CQ24LHJ7</t>
  </si>
  <si>
    <t>GCF_042272245.1</t>
  </si>
  <si>
    <t>CQ24TZY29</t>
  </si>
  <si>
    <t>GCF_042272385.1</t>
  </si>
  <si>
    <t>CQ24TZY23</t>
  </si>
  <si>
    <t>GCF_042272825.1</t>
  </si>
  <si>
    <t>GD22P174</t>
  </si>
  <si>
    <t>NMDC60221926</t>
  </si>
  <si>
    <t>Guangzhou</t>
  </si>
  <si>
    <t>GD23P4</t>
  </si>
  <si>
    <t>NMDC60221927</t>
  </si>
  <si>
    <t>GD23P5</t>
  </si>
  <si>
    <t>NMDC60221928</t>
  </si>
  <si>
    <t>GD24P12</t>
  </si>
  <si>
    <t>NMDC60221929</t>
  </si>
  <si>
    <t>Foshan</t>
  </si>
  <si>
    <t>GD24P45</t>
  </si>
  <si>
    <t>NMDC60221930</t>
  </si>
  <si>
    <t>Shanghai</t>
  </si>
  <si>
    <t>GD24P80</t>
  </si>
  <si>
    <t>NMDC60221931</t>
  </si>
  <si>
    <t>Positive rate</t>
  </si>
  <si>
    <t>Note: "-" indicates unspecified province or city.</t>
  </si>
  <si>
    <r>
      <rPr>
        <sz val="11"/>
        <color theme="1"/>
        <rFont val="Times New Roman"/>
        <family val="1"/>
      </rPr>
      <t xml:space="preserve">Table S4.1 Detection of virulence genes in </t>
    </r>
    <r>
      <rPr>
        <i/>
        <sz val="11"/>
        <color theme="1"/>
        <rFont val="Times New Roman"/>
        <family val="1"/>
      </rPr>
      <t>Enterococcus faecalis</t>
    </r>
    <r>
      <rPr>
        <sz val="11"/>
        <color theme="1"/>
        <rFont val="Times New Roman"/>
        <family val="1"/>
      </rPr>
      <t xml:space="preserve"> with low biofilm-forming ability</t>
    </r>
  </si>
  <si>
    <t>Virulence genes</t>
  </si>
  <si>
    <t>Types of gene combinations</t>
  </si>
  <si>
    <t>Number of types</t>
  </si>
  <si>
    <t>Percentage of Type</t>
  </si>
  <si>
    <t>esp</t>
  </si>
  <si>
    <t>gelE</t>
  </si>
  <si>
    <t>sprE</t>
  </si>
  <si>
    <t>ace</t>
  </si>
  <si>
    <t>agg</t>
  </si>
  <si>
    <t>asal</t>
  </si>
  <si>
    <t>fsrA</t>
  </si>
  <si>
    <t>fsrB</t>
  </si>
  <si>
    <t>fsrC</t>
  </si>
  <si>
    <t>GD22P407</t>
  </si>
  <si>
    <t>GD22P81</t>
  </si>
  <si>
    <t>1</t>
  </si>
  <si>
    <t>GD22P132</t>
  </si>
  <si>
    <t>GD22P162</t>
  </si>
  <si>
    <t>GD22P7</t>
  </si>
  <si>
    <t>GD23P171</t>
  </si>
  <si>
    <t>GD22P171</t>
  </si>
  <si>
    <t>GD22P411</t>
  </si>
  <si>
    <t>GD22P425</t>
  </si>
  <si>
    <t>GD22P427</t>
  </si>
  <si>
    <t>GD22P145</t>
  </si>
  <si>
    <t>GD22P387</t>
  </si>
  <si>
    <t>GD22P415</t>
  </si>
  <si>
    <t>GD23P104</t>
  </si>
  <si>
    <t>GD23P120</t>
  </si>
  <si>
    <t>GD23P92</t>
  </si>
  <si>
    <t>GD22P36</t>
  </si>
  <si>
    <t>GD22P101</t>
  </si>
  <si>
    <t>GD22P77</t>
  </si>
  <si>
    <t>GD22P31</t>
  </si>
  <si>
    <t>GD22P35</t>
  </si>
  <si>
    <t>GD22P32</t>
  </si>
  <si>
    <t>GD22P88</t>
  </si>
  <si>
    <t>GD22P435</t>
  </si>
  <si>
    <t>GD22P444</t>
  </si>
  <si>
    <t>GD22P117</t>
  </si>
  <si>
    <t>GD22P121</t>
  </si>
  <si>
    <t>GD22P190</t>
  </si>
  <si>
    <t>GD23P3</t>
  </si>
  <si>
    <t>GD23P6</t>
  </si>
  <si>
    <t>GD22P135</t>
  </si>
  <si>
    <t>GD22P164</t>
  </si>
  <si>
    <t>GD22P375</t>
  </si>
  <si>
    <t>GD23P200</t>
  </si>
  <si>
    <t>GD23P8</t>
  </si>
  <si>
    <t>GD22P327</t>
  </si>
  <si>
    <t>GD22P443</t>
  </si>
  <si>
    <t>GD22P102</t>
  </si>
  <si>
    <t>GD22P82</t>
  </si>
  <si>
    <t>GD22P73</t>
  </si>
  <si>
    <t>GD22P86</t>
  </si>
  <si>
    <t>GD22P90</t>
  </si>
  <si>
    <t>GD22P47</t>
  </si>
  <si>
    <t>GD22P181</t>
  </si>
  <si>
    <t>GD23P122</t>
  </si>
  <si>
    <t>GD22P22</t>
  </si>
  <si>
    <t>GD22P24</t>
  </si>
  <si>
    <t>GD22P51</t>
  </si>
  <si>
    <t>GD22P197</t>
  </si>
  <si>
    <t>GD23P106</t>
  </si>
  <si>
    <t>GD23P12</t>
  </si>
  <si>
    <t>GD22P112</t>
  </si>
  <si>
    <t>GD23P53</t>
  </si>
  <si>
    <t>GD23P64</t>
  </si>
  <si>
    <t>GD23P90</t>
  </si>
  <si>
    <t>GD22P441</t>
  </si>
  <si>
    <t>GD22P64</t>
  </si>
  <si>
    <t>GD23P204</t>
  </si>
  <si>
    <t>GD23P87</t>
  </si>
  <si>
    <t>GD23P89</t>
  </si>
  <si>
    <r>
      <rPr>
        <sz val="11"/>
        <color theme="1"/>
        <rFont val="Times New Roman"/>
        <family val="1"/>
      </rPr>
      <t xml:space="preserve">Table S4.2 Detection of virulence genes in </t>
    </r>
    <r>
      <rPr>
        <i/>
        <sz val="11"/>
        <color theme="1"/>
        <rFont val="Times New Roman"/>
        <family val="1"/>
      </rPr>
      <t>Enterococcus faecalis</t>
    </r>
    <r>
      <rPr>
        <sz val="11"/>
        <color theme="1"/>
        <rFont val="Times New Roman"/>
        <family val="1"/>
      </rPr>
      <t xml:space="preserve"> with medium biofilm-forming ability</t>
    </r>
  </si>
  <si>
    <t>GD24P29</t>
  </si>
  <si>
    <t>GD22P128</t>
  </si>
  <si>
    <t>GD22P126</t>
  </si>
  <si>
    <t>GD22P165</t>
  </si>
  <si>
    <t>GD22P160</t>
  </si>
  <si>
    <t>GD22P39</t>
  </si>
  <si>
    <t>GD22P150</t>
  </si>
  <si>
    <t>GD22P37</t>
  </si>
  <si>
    <t>GD22P100</t>
  </si>
  <si>
    <t>GD22P149</t>
  </si>
  <si>
    <t>GD22P170</t>
  </si>
  <si>
    <t>GD23P170</t>
  </si>
  <si>
    <t>GD22P89</t>
  </si>
  <si>
    <t>GD24P5</t>
  </si>
  <si>
    <t>GD23P179</t>
  </si>
  <si>
    <t>GD23P180</t>
  </si>
  <si>
    <t>GD22P133</t>
  </si>
  <si>
    <t>GD22P129</t>
  </si>
  <si>
    <t>GD23P114</t>
  </si>
  <si>
    <t>GD22P445</t>
  </si>
  <si>
    <t>GD22P234</t>
  </si>
  <si>
    <t>GD22P177</t>
  </si>
  <si>
    <t>GD22P183</t>
  </si>
  <si>
    <t>GD22P436</t>
  </si>
  <si>
    <t>GD23P61</t>
  </si>
  <si>
    <t>GD23P78</t>
  </si>
  <si>
    <t>GD23P117</t>
  </si>
  <si>
    <t>GD23P140</t>
  </si>
  <si>
    <t>GD23P163</t>
  </si>
  <si>
    <t>GD24P23</t>
  </si>
  <si>
    <t>GD24P26</t>
  </si>
  <si>
    <t>GD24P32</t>
  </si>
  <si>
    <t>GD22P146</t>
  </si>
  <si>
    <t>GD22P424</t>
  </si>
  <si>
    <t>GD23P59</t>
  </si>
  <si>
    <t>GD23P109</t>
  </si>
  <si>
    <t>GD23P210</t>
  </si>
  <si>
    <t>GD23P214</t>
  </si>
  <si>
    <t>GD23P101</t>
  </si>
  <si>
    <t>GD22P79</t>
  </si>
  <si>
    <t>GD22P92</t>
  </si>
  <si>
    <t>GD22P71</t>
  </si>
  <si>
    <t>GD22P245</t>
  </si>
  <si>
    <t>GD22P451</t>
  </si>
  <si>
    <t>GD22P143</t>
  </si>
  <si>
    <t>GD22P118</t>
  </si>
  <si>
    <t>GD22P440</t>
  </si>
  <si>
    <t>GD22P152</t>
  </si>
  <si>
    <t>GD22P40</t>
  </si>
  <si>
    <t>GD22P63</t>
  </si>
  <si>
    <t>GD22P53</t>
  </si>
  <si>
    <t>GD22P2</t>
  </si>
  <si>
    <t>GD22P323</t>
  </si>
  <si>
    <t>GD23P79</t>
  </si>
  <si>
    <t>GD22P428</t>
  </si>
  <si>
    <t>GD23P80</t>
  </si>
  <si>
    <t>GD24P46</t>
  </si>
  <si>
    <t>GD23P41</t>
  </si>
  <si>
    <t>GD22P374</t>
  </si>
  <si>
    <t>GD23P44</t>
  </si>
  <si>
    <t>GD23P152</t>
  </si>
  <si>
    <t>GD23P188</t>
  </si>
  <si>
    <t>GD23P189</t>
  </si>
  <si>
    <t>GD23P190</t>
  </si>
  <si>
    <t>GD23P192</t>
  </si>
  <si>
    <t>GD23P202</t>
  </si>
  <si>
    <t>GD23P217</t>
  </si>
  <si>
    <t>GD23P23</t>
  </si>
  <si>
    <t>GD23P86</t>
  </si>
  <si>
    <t>GD23P94</t>
  </si>
  <si>
    <t>GD23P166</t>
  </si>
  <si>
    <t>GD24P93</t>
  </si>
  <si>
    <t>GD22P57</t>
  </si>
  <si>
    <t>GD22P44</t>
  </si>
  <si>
    <t>GD22P72</t>
  </si>
  <si>
    <t>GD22P26</t>
  </si>
  <si>
    <t>GD22P30</t>
  </si>
  <si>
    <t>GD22P5</t>
  </si>
  <si>
    <t>GD23P10</t>
  </si>
  <si>
    <t>GD23P11</t>
  </si>
  <si>
    <t>GD23P20</t>
  </si>
  <si>
    <t>GD23P98</t>
  </si>
  <si>
    <t>GD23P1</t>
  </si>
  <si>
    <t>GD23P13</t>
  </si>
  <si>
    <t>GD23P17</t>
  </si>
  <si>
    <t>GD23P54</t>
  </si>
  <si>
    <t>GD23P100</t>
  </si>
  <si>
    <t>GD22P111</t>
  </si>
  <si>
    <t>GD23P82</t>
  </si>
  <si>
    <t>GD22P59</t>
  </si>
  <si>
    <t>GD23P185</t>
  </si>
  <si>
    <t>GD24P50</t>
  </si>
  <si>
    <t>GD24P91</t>
  </si>
  <si>
    <t>GD23P219</t>
  </si>
  <si>
    <r>
      <rPr>
        <sz val="11"/>
        <color theme="1"/>
        <rFont val="Times New Roman"/>
        <family val="1"/>
      </rPr>
      <t xml:space="preserve">Table S4.3 Detection of virulence genes in </t>
    </r>
    <r>
      <rPr>
        <i/>
        <sz val="11"/>
        <color theme="1"/>
        <rFont val="Times New Roman"/>
        <family val="1"/>
      </rPr>
      <t>Enterococcus faecalis</t>
    </r>
    <r>
      <rPr>
        <sz val="11"/>
        <color theme="1"/>
        <rFont val="Times New Roman"/>
        <family val="1"/>
      </rPr>
      <t xml:space="preserve"> with high biofilm-forming ability</t>
    </r>
  </si>
  <si>
    <t>GD22P453</t>
  </si>
  <si>
    <t>GD22P214</t>
  </si>
  <si>
    <t>GD22P95</t>
  </si>
  <si>
    <t>GD22P68</t>
  </si>
  <si>
    <t>GD22P211</t>
  </si>
  <si>
    <t>GD22P344</t>
  </si>
  <si>
    <t>GD22P447</t>
  </si>
  <si>
    <t>GD22P212</t>
  </si>
  <si>
    <t>GD22P221</t>
  </si>
  <si>
    <t>GD24P79</t>
  </si>
  <si>
    <t>GD22P357</t>
  </si>
  <si>
    <t>GD24P76</t>
  </si>
  <si>
    <t>GD22P409</t>
  </si>
  <si>
    <t>GD23P169</t>
  </si>
  <si>
    <t>GD22P223</t>
  </si>
  <si>
    <t>GD22P4</t>
  </si>
  <si>
    <t>GD22P360</t>
  </si>
  <si>
    <t>GD22P354</t>
  </si>
  <si>
    <t>GD24P83</t>
  </si>
  <si>
    <t>GD23P107</t>
  </si>
  <si>
    <t>GD22P176</t>
  </si>
  <si>
    <t>GD23P60</t>
  </si>
  <si>
    <t>GD23P77</t>
  </si>
  <si>
    <t>GD24P25</t>
  </si>
  <si>
    <t>GD24P44</t>
  </si>
  <si>
    <t>GD24P54</t>
  </si>
  <si>
    <t>GD24P58</t>
  </si>
  <si>
    <t>GD24P65</t>
  </si>
  <si>
    <t>GD24P92</t>
  </si>
  <si>
    <t>GD24P100</t>
  </si>
  <si>
    <t>GD22P153</t>
  </si>
  <si>
    <t>GD22P329</t>
  </si>
  <si>
    <t>GD22P225</t>
  </si>
  <si>
    <t>GD22P349</t>
  </si>
  <si>
    <t>GD22P355</t>
  </si>
  <si>
    <t>GD23P81</t>
  </si>
  <si>
    <t>GD23P83</t>
  </si>
  <si>
    <t>GD23P201</t>
  </si>
  <si>
    <t>GD24P52</t>
  </si>
  <si>
    <t>GD24P59</t>
  </si>
  <si>
    <t>GD24P61</t>
  </si>
  <si>
    <t>GD24P64</t>
  </si>
  <si>
    <t>GD24P11</t>
  </si>
  <si>
    <t>GD22P3</t>
  </si>
  <si>
    <t>GD22P41</t>
  </si>
  <si>
    <t>GD22P6</t>
  </si>
  <si>
    <t>GD22P55</t>
  </si>
  <si>
    <t>GD22P108</t>
  </si>
  <si>
    <t>GD22P70</t>
  </si>
  <si>
    <t>GD22P69</t>
  </si>
  <si>
    <t>GD22P56</t>
  </si>
  <si>
    <t>GD22P107</t>
  </si>
  <si>
    <t>GD22P99</t>
  </si>
  <si>
    <t>GD22P75</t>
  </si>
  <si>
    <t>GD22P84</t>
  </si>
  <si>
    <t>GD22P62</t>
  </si>
  <si>
    <t>GD22P338</t>
  </si>
  <si>
    <t>GD22P433</t>
  </si>
  <si>
    <t>GD22P324</t>
  </si>
  <si>
    <t>GD22P438</t>
  </si>
  <si>
    <t>GD22P127</t>
  </si>
  <si>
    <t>GD22P251</t>
  </si>
  <si>
    <t>GD22P209</t>
  </si>
  <si>
    <t>GD22P210</t>
  </si>
  <si>
    <t>GD22P347</t>
  </si>
  <si>
    <t>GD22P350</t>
  </si>
  <si>
    <t>GD22P352</t>
  </si>
  <si>
    <t>GD22P413</t>
  </si>
  <si>
    <t>GD24P47</t>
  </si>
  <si>
    <t>GD22P397</t>
  </si>
  <si>
    <t>GD22P434</t>
  </si>
  <si>
    <t>GD22P213</t>
  </si>
  <si>
    <t>GD22P123</t>
  </si>
  <si>
    <t>GD22P379</t>
  </si>
  <si>
    <t>GD22P437</t>
  </si>
  <si>
    <t>GD22P208</t>
  </si>
  <si>
    <t>GD24P30</t>
  </si>
  <si>
    <t>GD24P75</t>
  </si>
  <si>
    <t>GD22P154</t>
  </si>
  <si>
    <t>GD22P138</t>
  </si>
  <si>
    <t>GD22P120</t>
  </si>
  <si>
    <t>GD22P158</t>
  </si>
  <si>
    <t>GD22P307</t>
  </si>
  <si>
    <t>GD22P351</t>
  </si>
  <si>
    <t>GD22P367</t>
  </si>
  <si>
    <t>GD22P412</t>
  </si>
  <si>
    <t>GD22P364</t>
  </si>
  <si>
    <t>GD24P78</t>
  </si>
  <si>
    <t>GD22P237</t>
  </si>
  <si>
    <t>GD22P233</t>
  </si>
  <si>
    <t>GD22P228</t>
  </si>
  <si>
    <t>GD22P229</t>
  </si>
  <si>
    <t>GD22P449</t>
  </si>
  <si>
    <t>GD24P15</t>
  </si>
  <si>
    <t>GD23P125</t>
  </si>
  <si>
    <t>GD23P196</t>
  </si>
  <si>
    <t>GD23P37</t>
  </si>
  <si>
    <t>GD23P84</t>
  </si>
  <si>
    <t>GD23P121</t>
  </si>
  <si>
    <t>GD22P388</t>
  </si>
  <si>
    <t>GD22P244</t>
  </si>
  <si>
    <t>GD22P137</t>
  </si>
  <si>
    <t>GD22P136</t>
  </si>
  <si>
    <t>GD22P446</t>
  </si>
  <si>
    <t>GD23P26</t>
  </si>
  <si>
    <t>GD23P42</t>
  </si>
  <si>
    <t>GD23P85</t>
  </si>
  <si>
    <t>GD23P181</t>
  </si>
  <si>
    <t>GD23P195</t>
  </si>
  <si>
    <t>GD23P208</t>
  </si>
  <si>
    <t>GD23P216</t>
  </si>
  <si>
    <t>GD24P138</t>
  </si>
  <si>
    <t>GD23P2</t>
  </si>
  <si>
    <t>GD23P65</t>
  </si>
  <si>
    <t>GD23P99</t>
  </si>
  <si>
    <t>GD24P139</t>
  </si>
  <si>
    <t>GD22P246</t>
  </si>
  <si>
    <t>GD22P43</t>
  </si>
  <si>
    <t>GD22P58</t>
  </si>
  <si>
    <t>GD22P48</t>
  </si>
  <si>
    <t>GD24P137</t>
  </si>
  <si>
    <t>GD22P247</t>
  </si>
  <si>
    <t>GD22P317</t>
  </si>
  <si>
    <t>GD24P113</t>
  </si>
  <si>
    <t>GD22P226</t>
  </si>
  <si>
    <t>GD22P147</t>
  </si>
  <si>
    <t>GD22P249</t>
  </si>
  <si>
    <t>GD22P238</t>
  </si>
  <si>
    <t>GD23P45</t>
  </si>
  <si>
    <t>GD23P76</t>
  </si>
  <si>
    <t>GD23P28</t>
  </si>
  <si>
    <t>GD23P155</t>
  </si>
  <si>
    <t>GD22P370</t>
  </si>
  <si>
    <r>
      <rPr>
        <sz val="11"/>
        <color theme="1"/>
        <rFont val="Times New Roman"/>
        <family val="1"/>
      </rPr>
      <t xml:space="preserve">Table S4.4 Positive rates of virulence genes in </t>
    </r>
    <r>
      <rPr>
        <i/>
        <sz val="11"/>
        <color theme="1"/>
        <rFont val="Times New Roman"/>
        <family val="1"/>
      </rPr>
      <t>Enterococcus faecalis</t>
    </r>
    <r>
      <rPr>
        <sz val="11"/>
        <color theme="1"/>
        <rFont val="Times New Roman"/>
        <family val="1"/>
      </rPr>
      <t xml:space="preserve"> with different biofilm-forming abilities</t>
    </r>
  </si>
  <si>
    <t xml:space="preserve"> Biofilm-forming ability</t>
  </si>
  <si>
    <r>
      <rPr>
        <sz val="11"/>
        <color theme="1"/>
        <rFont val="Times New Roman"/>
        <family val="1"/>
      </rPr>
      <t xml:space="preserve">Table S5 Relationship between the hemolytic phenotype and genotype of </t>
    </r>
    <r>
      <rPr>
        <i/>
        <sz val="11"/>
        <color theme="1"/>
        <rFont val="Times New Roman"/>
        <family val="1"/>
      </rPr>
      <t>Enterococcus faecalis</t>
    </r>
  </si>
  <si>
    <t>Cytolysin gene</t>
  </si>
  <si>
    <t>Gene-positive or gene-negative</t>
  </si>
  <si>
    <r>
      <rPr>
        <sz val="11"/>
        <color theme="1"/>
        <rFont val="Times New Roman"/>
        <family val="1"/>
      </rPr>
      <t>Number of strains (</t>
    </r>
    <r>
      <rPr>
        <i/>
        <sz val="11"/>
        <color theme="1"/>
        <rFont val="Times New Roman"/>
        <family val="1"/>
      </rPr>
      <t>n</t>
    </r>
    <r>
      <rPr>
        <sz val="11"/>
        <color theme="1"/>
        <rFont val="Times New Roman"/>
        <family val="1"/>
      </rPr>
      <t>)</t>
    </r>
  </si>
  <si>
    <t>Positivity rate for hemolytic phenotype</t>
  </si>
  <si>
    <r>
      <rPr>
        <i/>
        <sz val="11"/>
        <color theme="1"/>
        <rFont val="Times New Roman"/>
        <family val="1"/>
      </rPr>
      <t>P</t>
    </r>
    <r>
      <rPr>
        <sz val="11"/>
        <color theme="1"/>
        <rFont val="Times New Roman"/>
        <family val="1"/>
      </rPr>
      <t xml:space="preserve"> value</t>
    </r>
  </si>
  <si>
    <t>cylA</t>
  </si>
  <si>
    <t>26.53% (26/98)</t>
  </si>
  <si>
    <t>1.136×10⁻¹⁰</t>
  </si>
  <si>
    <t>2.09% (4/191)</t>
  </si>
  <si>
    <t>cylB</t>
  </si>
  <si>
    <t>27.71% (23/83)</t>
  </si>
  <si>
    <t>8.722×10⁻¹⁰</t>
  </si>
  <si>
    <t>3.40% (7/206)</t>
  </si>
  <si>
    <t>cylM</t>
  </si>
  <si>
    <t>26.60% (25/94)</t>
  </si>
  <si>
    <t>3.5×10⁻¹⁰</t>
  </si>
  <si>
    <t>2.56% (5/195)</t>
  </si>
  <si>
    <r>
      <rPr>
        <sz val="11"/>
        <rFont val="Times New Roman"/>
        <family val="1"/>
      </rPr>
      <t xml:space="preserve">Table S6.1 Distribution of MICs and detection of the </t>
    </r>
    <r>
      <rPr>
        <i/>
        <sz val="11"/>
        <rFont val="Times New Roman"/>
        <family val="1"/>
      </rPr>
      <t>optrA</t>
    </r>
    <r>
      <rPr>
        <sz val="11"/>
        <rFont val="Times New Roman"/>
        <family val="1"/>
      </rPr>
      <t xml:space="preserve"> gene among </t>
    </r>
    <r>
      <rPr>
        <i/>
        <sz val="11"/>
        <rFont val="Times New Roman"/>
        <family val="1"/>
      </rPr>
      <t>Enterococcus faecalis</t>
    </r>
    <r>
      <rPr>
        <sz val="11"/>
        <rFont val="Times New Roman"/>
        <family val="1"/>
      </rPr>
      <t xml:space="preserve"> isolates for linezolid (LZD), florfenicol (FFC), and tedizolid (TZD)</t>
    </r>
  </si>
  <si>
    <t>Antimicrobial Agent</t>
  </si>
  <si>
    <t>MIC (µg/mL)</t>
  </si>
  <si>
    <t>Number of Isolates</t>
  </si>
  <si>
    <r>
      <rPr>
        <sz val="11"/>
        <color theme="1"/>
        <rFont val="Times New Roman"/>
        <family val="1"/>
      </rPr>
      <t xml:space="preserve">Number of </t>
    </r>
    <r>
      <rPr>
        <i/>
        <sz val="11"/>
        <color theme="1"/>
        <rFont val="Times New Roman"/>
        <family val="1"/>
      </rPr>
      <t>optrA</t>
    </r>
    <r>
      <rPr>
        <sz val="11"/>
        <color theme="1"/>
        <rFont val="Times New Roman"/>
        <family val="1"/>
      </rPr>
      <t>-positive isolates</t>
    </r>
  </si>
  <si>
    <r>
      <rPr>
        <i/>
        <sz val="11"/>
        <color theme="1"/>
        <rFont val="Times New Roman"/>
        <family val="1"/>
      </rPr>
      <t>optrA</t>
    </r>
    <r>
      <rPr>
        <sz val="11"/>
        <color theme="1"/>
        <rFont val="Times New Roman"/>
        <family val="1"/>
      </rPr>
      <t>-Positive Rate (%)</t>
    </r>
  </si>
  <si>
    <t>LZD</t>
  </si>
  <si>
    <t>Total (All)</t>
  </si>
  <si>
    <t>Total (Resistant, MIC&gt;4)</t>
  </si>
  <si>
    <t>FFC</t>
  </si>
  <si>
    <t>Total (Resistant, MIC≥8)</t>
  </si>
  <si>
    <t>TZD</t>
  </si>
  <si>
    <t>≤0.125</t>
  </si>
  <si>
    <t>Total (Resistant, MIC&gt;0.5)</t>
  </si>
  <si>
    <r>
      <rPr>
        <sz val="11"/>
        <color theme="1"/>
        <rFont val="Times New Roman"/>
        <family val="1"/>
      </rPr>
      <t xml:space="preserve">Table S6.2 Association between the presence of </t>
    </r>
    <r>
      <rPr>
        <i/>
        <sz val="11"/>
        <color theme="1"/>
        <rFont val="Times New Roman"/>
        <family val="1"/>
      </rPr>
      <t>optrA</t>
    </r>
    <r>
      <rPr>
        <sz val="11"/>
        <color theme="1"/>
        <rFont val="Times New Roman"/>
        <family val="1"/>
      </rPr>
      <t xml:space="preserve"> gene and resistance to linezolid (LZD), florfenicol (FFC), and tedizolid (TZD) in </t>
    </r>
    <r>
      <rPr>
        <i/>
        <sz val="11"/>
        <color theme="1"/>
        <rFont val="Times New Roman"/>
        <family val="1"/>
      </rPr>
      <t>Enterococcus faecalis</t>
    </r>
    <r>
      <rPr>
        <sz val="11"/>
        <color theme="1"/>
        <rFont val="Times New Roman"/>
        <family val="1"/>
      </rPr>
      <t xml:space="preserve"> isolates</t>
    </r>
  </si>
  <si>
    <r>
      <rPr>
        <i/>
        <sz val="11"/>
        <color theme="1"/>
        <rFont val="Times New Roman"/>
        <family val="1"/>
      </rPr>
      <t>optrA</t>
    </r>
    <r>
      <rPr>
        <sz val="11"/>
        <color theme="1"/>
        <rFont val="Times New Roman"/>
        <family val="1"/>
      </rPr>
      <t xml:space="preserve"> gene</t>
    </r>
  </si>
  <si>
    <t>Resistant (MIC&gt;4)</t>
  </si>
  <si>
    <t>Susceptible (MIC≤4)</t>
  </si>
  <si>
    <r>
      <rPr>
        <i/>
        <sz val="11"/>
        <color rgb="FF0F1115"/>
        <rFont val="Times New Roman"/>
        <family val="1"/>
      </rPr>
      <t>P</t>
    </r>
    <r>
      <rPr>
        <sz val="11"/>
        <color rgb="FF0F1115"/>
        <rFont val="Times New Roman"/>
        <family val="1"/>
      </rPr>
      <t xml:space="preserve"> value 
(Fisher's exact test)</t>
    </r>
  </si>
  <si>
    <r>
      <rPr>
        <sz val="11"/>
        <color theme="1"/>
        <rFont val="Times New Roman"/>
        <family val="1"/>
      </rPr>
      <t>9.083045×10⁻</t>
    </r>
    <r>
      <rPr>
        <vertAlign val="superscript"/>
        <sz val="11"/>
        <color theme="1"/>
        <rFont val="Times New Roman"/>
        <family val="1"/>
      </rPr>
      <t>3</t>
    </r>
  </si>
  <si>
    <t>Resistant (MIC≥8)</t>
  </si>
  <si>
    <t>Susceptible (MIC&lt;8)</t>
  </si>
  <si>
    <r>
      <rPr>
        <i/>
        <sz val="11"/>
        <color theme="1"/>
        <rFont val="Times New Roman"/>
        <family val="1"/>
      </rPr>
      <t>P</t>
    </r>
    <r>
      <rPr>
        <sz val="11"/>
        <color theme="1"/>
        <rFont val="Times New Roman"/>
        <family val="1"/>
      </rPr>
      <t xml:space="preserve"> value 
(Fisher's exact test)</t>
    </r>
  </si>
  <si>
    <r>
      <rPr>
        <sz val="11"/>
        <color theme="1"/>
        <rFont val="Times New Roman"/>
        <family val="1"/>
      </rPr>
      <t>5.722517×10⁻</t>
    </r>
    <r>
      <rPr>
        <vertAlign val="superscript"/>
        <sz val="11"/>
        <color theme="1"/>
        <rFont val="Times New Roman"/>
        <family val="1"/>
      </rPr>
      <t>26</t>
    </r>
  </si>
  <si>
    <t>Resistant (MIC&gt;0.5)</t>
  </si>
  <si>
    <t>Susceptible (MIC≤0.5)</t>
  </si>
  <si>
    <r>
      <rPr>
        <sz val="11"/>
        <color theme="1"/>
        <rFont val="Times New Roman"/>
        <family val="1"/>
      </rPr>
      <t>1.677275×10⁻</t>
    </r>
    <r>
      <rPr>
        <vertAlign val="superscript"/>
        <sz val="11"/>
        <color theme="1"/>
        <rFont val="Times New Roman"/>
        <family val="1"/>
      </rPr>
      <t>15</t>
    </r>
  </si>
  <si>
    <r>
      <rPr>
        <sz val="11"/>
        <color theme="1"/>
        <rFont val="Times New Roman"/>
        <family val="1"/>
      </rPr>
      <t xml:space="preserve">Table S7.1. Distribution of MICs and detection of the oxazolidinone resistance genes among </t>
    </r>
    <r>
      <rPr>
        <i/>
        <sz val="11"/>
        <color theme="1"/>
        <rFont val="Times New Roman"/>
        <family val="1"/>
      </rPr>
      <t>Enterococcus faecium</t>
    </r>
    <r>
      <rPr>
        <sz val="11"/>
        <color theme="1"/>
        <rFont val="Times New Roman"/>
        <family val="1"/>
      </rPr>
      <t xml:space="preserve"> isolates for linezolid (LZD), florfenicol (FFC), and tedizolid (TZD)</t>
    </r>
  </si>
  <si>
    <r>
      <rPr>
        <i/>
        <sz val="11"/>
        <color theme="1"/>
        <rFont val="Times New Roman"/>
        <family val="1"/>
      </rPr>
      <t>optrA</t>
    </r>
    <r>
      <rPr>
        <sz val="11"/>
        <color theme="1"/>
        <rFont val="Times New Roman"/>
        <family val="1"/>
      </rPr>
      <t>-Positive</t>
    </r>
  </si>
  <si>
    <r>
      <rPr>
        <i/>
        <sz val="11"/>
        <color theme="1"/>
        <rFont val="Times New Roman"/>
        <family val="1"/>
      </rPr>
      <t>poxtA</t>
    </r>
    <r>
      <rPr>
        <sz val="11"/>
        <color theme="1"/>
        <rFont val="Times New Roman"/>
        <family val="1"/>
      </rPr>
      <t>-Positive</t>
    </r>
  </si>
  <si>
    <r>
      <rPr>
        <i/>
        <sz val="11"/>
        <color theme="1"/>
        <rFont val="Times New Roman"/>
        <family val="1"/>
      </rPr>
      <t>poxtA</t>
    </r>
    <r>
      <rPr>
        <sz val="11"/>
        <color theme="1"/>
        <rFont val="Times New Roman"/>
        <family val="1"/>
      </rPr>
      <t>-Positive Rate (%)</t>
    </r>
  </si>
  <si>
    <r>
      <rPr>
        <i/>
        <sz val="11"/>
        <color theme="1"/>
        <rFont val="Times New Roman"/>
        <family val="1"/>
      </rPr>
      <t>cfr</t>
    </r>
    <r>
      <rPr>
        <sz val="11"/>
        <color theme="1"/>
        <rFont val="Times New Roman"/>
        <family val="1"/>
      </rPr>
      <t>-Positive</t>
    </r>
  </si>
  <si>
    <r>
      <rPr>
        <i/>
        <sz val="11"/>
        <color theme="1"/>
        <rFont val="Times New Roman"/>
        <family val="1"/>
      </rPr>
      <t>cfr</t>
    </r>
    <r>
      <rPr>
        <sz val="11"/>
        <color theme="1"/>
        <rFont val="Times New Roman"/>
        <family val="1"/>
      </rPr>
      <t>-Positive Rate (%)</t>
    </r>
  </si>
  <si>
    <r>
      <rPr>
        <sz val="11"/>
        <color theme="1"/>
        <rFont val="Times New Roman"/>
        <family val="1"/>
      </rPr>
      <t xml:space="preserve">Table S7.2. Association between the presence of the </t>
    </r>
    <r>
      <rPr>
        <i/>
        <sz val="11"/>
        <color theme="1"/>
        <rFont val="Times New Roman"/>
        <family val="1"/>
      </rPr>
      <t>optrA or poxtA</t>
    </r>
    <r>
      <rPr>
        <sz val="11"/>
        <color theme="1"/>
        <rFont val="Times New Roman"/>
        <family val="1"/>
      </rPr>
      <t xml:space="preserve"> gene and resistance to linezolid (LZD), florfenicol (FFC), and tedizolid (TZD) in </t>
    </r>
    <r>
      <rPr>
        <i/>
        <sz val="11"/>
        <color theme="1"/>
        <rFont val="Times New Roman"/>
        <family val="1"/>
      </rPr>
      <t>Enterococcus faecium</t>
    </r>
    <r>
      <rPr>
        <sz val="11"/>
        <color theme="1"/>
        <rFont val="Times New Roman"/>
        <family val="1"/>
      </rPr>
      <t xml:space="preserve"> isolates</t>
    </r>
  </si>
  <si>
    <t>Linezolid</t>
  </si>
  <si>
    <t xml:space="preserve"> </t>
  </si>
  <si>
    <t>Not available</t>
  </si>
  <si>
    <t>Florfenicol</t>
  </si>
  <si>
    <r>
      <rPr>
        <sz val="11"/>
        <color theme="1"/>
        <rFont val="Times New Roman"/>
        <family val="1"/>
      </rPr>
      <t>1.105453×10⁻</t>
    </r>
    <r>
      <rPr>
        <vertAlign val="superscript"/>
        <sz val="11"/>
        <color theme="1"/>
        <rFont val="Times New Roman"/>
        <family val="1"/>
      </rPr>
      <t>6</t>
    </r>
  </si>
  <si>
    <t>Tedizolid</t>
  </si>
  <si>
    <r>
      <rPr>
        <i/>
        <sz val="11"/>
        <color theme="1"/>
        <rFont val="Times New Roman"/>
        <family val="1"/>
      </rPr>
      <t>poxtA</t>
    </r>
    <r>
      <rPr>
        <sz val="11"/>
        <color theme="1"/>
        <rFont val="Times New Roman"/>
        <family val="1"/>
      </rPr>
      <t xml:space="preserve"> gene</t>
    </r>
  </si>
  <si>
    <r>
      <rPr>
        <i/>
        <sz val="11"/>
        <color theme="1"/>
        <rFont val="Times New Roman"/>
        <family val="1"/>
      </rPr>
      <t>P</t>
    </r>
    <r>
      <rPr>
        <sz val="11"/>
        <color rgb="FF0F1115"/>
        <rFont val="Times New Roman"/>
        <family val="1"/>
      </rPr>
      <t xml:space="preserve"> value 
(Fisher's exact test)</t>
    </r>
  </si>
  <si>
    <t>Table S8 Results of amino acid substitutions in OptrA protein</t>
  </si>
  <si>
    <t>Site</t>
  </si>
  <si>
    <t>Reference AA</t>
  </si>
  <si>
    <t>I</t>
  </si>
  <si>
    <t>T</t>
  </si>
  <si>
    <t>S</t>
  </si>
  <si>
    <t>D</t>
  </si>
  <si>
    <t>E</t>
  </si>
  <si>
    <t>G</t>
  </si>
  <si>
    <t>E. faecalis</t>
  </si>
  <si>
    <t>R</t>
  </si>
  <si>
    <t>K</t>
  </si>
  <si>
    <t>P</t>
  </si>
  <si>
    <t>Y</t>
  </si>
  <si>
    <t>M</t>
  </si>
  <si>
    <t>E. faecium</t>
  </si>
  <si>
    <t>L</t>
  </si>
  <si>
    <t>Table S9 Sampling information for cat and dog samples from 2022 to 2024</t>
  </si>
  <si>
    <t>City</t>
  </si>
  <si>
    <t>Sampling sites</t>
  </si>
  <si>
    <t>animal hospital 1</t>
  </si>
  <si>
    <t>animal hospital 2</t>
  </si>
  <si>
    <t>animal hospital 3</t>
  </si>
  <si>
    <t>animal hospital 4</t>
  </si>
  <si>
    <t>animal hospital 5</t>
  </si>
  <si>
    <t>animal hospital 6</t>
  </si>
  <si>
    <t>animal hospital 7</t>
  </si>
  <si>
    <t>animal hospital 8</t>
  </si>
  <si>
    <t>Pet market</t>
  </si>
  <si>
    <t>animal hostipal</t>
  </si>
  <si>
    <t>Dongguan</t>
  </si>
  <si>
    <t>animal hospital</t>
  </si>
  <si>
    <t>Table S10 The resistance breakpoints or epidemiological cut-off values for various drugs</t>
  </si>
  <si>
    <t>Drug</t>
  </si>
  <si>
    <r>
      <rPr>
        <sz val="11"/>
        <color rgb="FF000000"/>
        <rFont val="Times New Roman"/>
        <family val="1"/>
      </rPr>
      <t>MIC</t>
    </r>
    <r>
      <rPr>
        <sz val="11"/>
        <color rgb="FF000000"/>
        <rFont val="宋体"/>
        <charset val="134"/>
      </rPr>
      <t>（</t>
    </r>
    <r>
      <rPr>
        <sz val="11"/>
        <color rgb="FF000000"/>
        <rFont val="Times New Roman"/>
        <family val="1"/>
      </rPr>
      <t>μg/mL</t>
    </r>
    <r>
      <rPr>
        <sz val="11"/>
        <color rgb="FF000000"/>
        <rFont val="宋体"/>
        <charset val="134"/>
      </rPr>
      <t>）</t>
    </r>
  </si>
  <si>
    <t>Reference</t>
  </si>
  <si>
    <t>Susceptible</t>
  </si>
  <si>
    <t>Intermediate</t>
  </si>
  <si>
    <t>Resistant</t>
  </si>
  <si>
    <t>Ceftiofur (CEF)</t>
  </si>
  <si>
    <t>≤4</t>
  </si>
  <si>
    <t>≥8</t>
  </si>
  <si>
    <r>
      <rPr>
        <sz val="11"/>
        <color rgb="FF080000"/>
        <rFont val="Times New Roman"/>
        <family val="1"/>
      </rPr>
      <t xml:space="preserve">Zhang Y,Sun B,Jing Q,Gu X,Wu Y,Zhang W, </t>
    </r>
    <r>
      <rPr>
        <i/>
        <sz val="11"/>
        <color rgb="FF080000"/>
        <rFont val="Times New Roman"/>
        <family val="1"/>
      </rPr>
      <t>et al.</t>
    </r>
    <r>
      <rPr>
        <sz val="11"/>
        <color rgb="FF080000"/>
        <rFont val="Times New Roman"/>
        <family val="1"/>
      </rPr>
      <t xml:space="preserve"> Analysis on the Change of Drug Resistance of </t>
    </r>
    <r>
      <rPr>
        <i/>
        <sz val="11"/>
        <color rgb="FF080000"/>
        <rFont val="Times New Roman"/>
        <family val="1"/>
      </rPr>
      <t>Enterococcus faecalis</t>
    </r>
    <r>
      <rPr>
        <sz val="11"/>
        <color rgb="FF080000"/>
        <rFont val="Times New Roman"/>
        <family val="1"/>
      </rPr>
      <t xml:space="preserve"> and </t>
    </r>
    <r>
      <rPr>
        <i/>
        <sz val="11"/>
        <color rgb="FF080000"/>
        <rFont val="Times New Roman"/>
        <family val="1"/>
      </rPr>
      <t>Enterococcus faecium</t>
    </r>
    <r>
      <rPr>
        <sz val="11"/>
        <color rgb="FF080000"/>
        <rFont val="Times New Roman"/>
        <family val="1"/>
      </rPr>
      <t xml:space="preserve"> from Animals in 2017-2021 in Shanghai. </t>
    </r>
    <r>
      <rPr>
        <i/>
        <sz val="11"/>
        <color rgb="FF080000"/>
        <rFont val="Times New Roman"/>
        <family val="1"/>
      </rPr>
      <t>Chinese Journal of Veterinary Drug.</t>
    </r>
    <r>
      <rPr>
        <sz val="11"/>
        <color rgb="FF080000"/>
        <rFont val="Times New Roman"/>
        <family val="1"/>
      </rPr>
      <t>2022. 56, 1-9.</t>
    </r>
  </si>
  <si>
    <t>Gentamicin (GEN)</t>
  </si>
  <si>
    <t>≥16</t>
  </si>
  <si>
    <t>Enrofloxacin (ENR)</t>
  </si>
  <si>
    <t>≤0.5</t>
  </si>
  <si>
    <t>1~2</t>
  </si>
  <si>
    <t>≥4</t>
  </si>
  <si>
    <t>Florfenicol (FFC)</t>
  </si>
  <si>
    <t>≤2</t>
  </si>
  <si>
    <t>Amoxicillin (AMO)</t>
  </si>
  <si>
    <t>&gt;8</t>
  </si>
  <si>
    <t xml:space="preserve">Eucast. The european committee on antimicrobial susceptibility testing. Breakpoint tables for interpretation of MICs and zone diameters. Version 14.0[EB/OL]. http://www.eucast.org. Accessed 10 March 2024. </t>
  </si>
  <si>
    <t>Tigecycline (TIG)</t>
  </si>
  <si>
    <t>≤0.25</t>
  </si>
  <si>
    <t>&gt;0.25</t>
  </si>
  <si>
    <t>Linezolid (LZD)</t>
  </si>
  <si>
    <t>&gt;4</t>
  </si>
  <si>
    <t>Doxycycline (DOX)</t>
  </si>
  <si>
    <t>CLSI. Performance standards for antimicrobial disk susceptibility tests, 14th edition[EB/OL]. https://clsi.org/standards/products/microbiology/documents/m02/. Accessed 19 March 2024.</t>
  </si>
  <si>
    <t>Erythromycin (ERY)</t>
  </si>
  <si>
    <t>1~4</t>
  </si>
  <si>
    <t>Fosfomycin (FOS)</t>
  </si>
  <si>
    <t>≤64</t>
  </si>
  <si>
    <t>≥256</t>
  </si>
  <si>
    <t>Vancomycin (VAN)</t>
  </si>
  <si>
    <t>8~16</t>
  </si>
  <si>
    <t>≥32</t>
  </si>
  <si>
    <r>
      <rPr>
        <sz val="11"/>
        <color theme="1"/>
        <rFont val="Times New Roman"/>
        <family val="1"/>
      </rPr>
      <t>Daptomycin (</t>
    </r>
    <r>
      <rPr>
        <i/>
        <sz val="11"/>
        <color theme="1"/>
        <rFont val="Times New Roman"/>
        <family val="1"/>
      </rPr>
      <t>E. faecium</t>
    </r>
    <r>
      <rPr>
        <sz val="11"/>
        <color theme="1"/>
        <rFont val="Times New Roman"/>
        <family val="1"/>
      </rPr>
      <t xml:space="preserve"> only)  (DAP)</t>
    </r>
  </si>
  <si>
    <r>
      <rPr>
        <sz val="11"/>
        <color theme="1"/>
        <rFont val="Times New Roman"/>
        <family val="1"/>
      </rPr>
      <t>Daptomycin (</t>
    </r>
    <r>
      <rPr>
        <i/>
        <sz val="11"/>
        <color theme="1"/>
        <rFont val="Times New Roman"/>
        <family val="1"/>
      </rPr>
      <t>Enterococcus spp.</t>
    </r>
    <r>
      <rPr>
        <sz val="11"/>
        <color theme="1"/>
        <rFont val="Times New Roman"/>
        <family val="1"/>
      </rPr>
      <t xml:space="preserve"> other than</t>
    </r>
    <r>
      <rPr>
        <i/>
        <sz val="11"/>
        <color theme="1"/>
        <rFont val="Times New Roman"/>
        <family val="1"/>
      </rPr>
      <t xml:space="preserve"> E. faecium</t>
    </r>
    <r>
      <rPr>
        <sz val="11"/>
        <color theme="1"/>
        <rFont val="Times New Roman"/>
        <family val="1"/>
      </rPr>
      <t>) (DAP)</t>
    </r>
  </si>
  <si>
    <t>Penicillin (PEN)</t>
  </si>
  <si>
    <t>≤8</t>
  </si>
  <si>
    <t>Tedizolid (TZD)</t>
  </si>
  <si>
    <t>Clindamycin (CLI)</t>
  </si>
  <si>
    <r>
      <rPr>
        <sz val="11"/>
        <color theme="1"/>
        <rFont val="Times New Roman"/>
        <family val="1"/>
      </rPr>
      <t xml:space="preserve">Liang Huaqing. Investigation on Drug Resistance of </t>
    </r>
    <r>
      <rPr>
        <i/>
        <sz val="11"/>
        <color theme="1"/>
        <rFont val="Times New Roman"/>
        <family val="1"/>
      </rPr>
      <t>Enterococcus</t>
    </r>
    <r>
      <rPr>
        <sz val="11"/>
        <color theme="1"/>
        <rFont val="Times New Roman"/>
        <family val="1"/>
      </rPr>
      <t xml:space="preserve"> from Flowers and Molecular Transmission of </t>
    </r>
    <r>
      <rPr>
        <i/>
        <sz val="11"/>
        <color theme="1"/>
        <rFont val="Times New Roman"/>
        <family val="1"/>
      </rPr>
      <t>optrA</t>
    </r>
    <r>
      <rPr>
        <sz val="11"/>
        <color theme="1"/>
        <rFont val="Times New Roman"/>
        <family val="1"/>
      </rPr>
      <t xml:space="preserve"> genes. 2019. South China Agricultural University.
Yu Y, Ye XQ, Liang HQ, Zhong ZX, Cheng K, Sun J, </t>
    </r>
    <r>
      <rPr>
        <i/>
        <sz val="11"/>
        <color theme="1"/>
        <rFont val="Times New Roman"/>
        <family val="1"/>
      </rPr>
      <t>et al</t>
    </r>
    <r>
      <rPr>
        <sz val="11"/>
        <color theme="1"/>
        <rFont val="Times New Roman"/>
        <family val="1"/>
      </rPr>
      <t xml:space="preserve">. </t>
    </r>
    <r>
      <rPr>
        <i/>
        <sz val="11"/>
        <color theme="1"/>
        <rFont val="Times New Roman"/>
        <family val="1"/>
      </rPr>
      <t>Lilium spp.</t>
    </r>
    <r>
      <rPr>
        <sz val="11"/>
        <color theme="1"/>
        <rFont val="Times New Roman"/>
        <family val="1"/>
      </rPr>
      <t xml:space="preserve">, as unnoticed environmental vector, spreading OptrA-carrying </t>
    </r>
    <r>
      <rPr>
        <i/>
        <sz val="11"/>
        <color theme="1"/>
        <rFont val="Times New Roman"/>
        <family val="1"/>
      </rPr>
      <t>Enterococcus spp.</t>
    </r>
    <r>
      <rPr>
        <sz val="11"/>
        <color theme="1"/>
        <rFont val="Times New Roman"/>
        <family val="1"/>
      </rPr>
      <t xml:space="preserve">. </t>
    </r>
    <r>
      <rPr>
        <i/>
        <sz val="11"/>
        <color theme="1"/>
        <rFont val="Times New Roman"/>
        <family val="1"/>
      </rPr>
      <t>Science of the Total Environment.</t>
    </r>
    <r>
      <rPr>
        <sz val="11"/>
        <color theme="1"/>
        <rFont val="Times New Roman"/>
        <family val="1"/>
      </rPr>
      <t>2022</t>
    </r>
    <r>
      <rPr>
        <i/>
        <sz val="11"/>
        <color theme="1"/>
        <rFont val="Times New Roman"/>
        <family val="1"/>
      </rPr>
      <t>.</t>
    </r>
    <r>
      <rPr>
        <sz val="11"/>
        <color theme="1"/>
        <rFont val="Times New Roman"/>
        <family val="1"/>
      </rPr>
      <t>816: 151540.</t>
    </r>
  </si>
  <si>
    <t>Benzalkonium chloride (BAC)</t>
  </si>
  <si>
    <t>&gt;16</t>
  </si>
  <si>
    <r>
      <rPr>
        <sz val="11"/>
        <color rgb="FF080000"/>
        <rFont val="Times New Roman"/>
        <family val="1"/>
      </rPr>
      <t xml:space="preserve">Ignak S, Nakipoglu Y, Gurler B. Frequency of antiseptic resistance genes in clinical staphycocci and enterococci isolates in Turkey. </t>
    </r>
    <r>
      <rPr>
        <i/>
        <sz val="11"/>
        <color rgb="FF080000"/>
        <rFont val="Times New Roman"/>
        <family val="1"/>
      </rPr>
      <t xml:space="preserve">Antimicrobial Resistance &amp; Infection Control. </t>
    </r>
    <r>
      <rPr>
        <sz val="11"/>
        <color rgb="FF080000"/>
        <rFont val="Times New Roman"/>
        <family val="1"/>
      </rPr>
      <t xml:space="preserve">2017. </t>
    </r>
    <r>
      <rPr>
        <b/>
        <sz val="11"/>
        <color rgb="FF080000"/>
        <rFont val="Times New Roman"/>
        <family val="1"/>
      </rPr>
      <t>6</t>
    </r>
    <r>
      <rPr>
        <sz val="11"/>
        <color rgb="FF080000"/>
        <rFont val="Times New Roman"/>
        <family val="1"/>
      </rPr>
      <t>,88.
Namaki Kheljan M, Teymorpour R, Peeri Dogha</t>
    </r>
    <r>
      <rPr>
        <sz val="11"/>
        <rFont val="Times New Roman"/>
        <family val="1"/>
      </rPr>
      <t xml:space="preserve">heh H, Arzanlou M. Antimicrobial biocides susceptibility and tolerance-associated genes in </t>
    </r>
    <r>
      <rPr>
        <i/>
        <sz val="11"/>
        <rFont val="Times New Roman"/>
        <family val="1"/>
      </rPr>
      <t>Enterococcus fa</t>
    </r>
    <r>
      <rPr>
        <i/>
        <sz val="11"/>
        <color rgb="FF080000"/>
        <rFont val="Times New Roman"/>
        <family val="1"/>
      </rPr>
      <t>ecalis</t>
    </r>
    <r>
      <rPr>
        <sz val="11"/>
        <color rgb="FF080000"/>
        <rFont val="Times New Roman"/>
        <family val="1"/>
      </rPr>
      <t xml:space="preserve"> and </t>
    </r>
    <r>
      <rPr>
        <i/>
        <sz val="11"/>
        <color rgb="FF080000"/>
        <rFont val="Times New Roman"/>
        <family val="1"/>
      </rPr>
      <t>Enterococcus faecium</t>
    </r>
    <r>
      <rPr>
        <sz val="11"/>
        <color rgb="FF080000"/>
        <rFont val="Times New Roman"/>
        <family val="1"/>
      </rPr>
      <t xml:space="preserve"> isolates collected from human and environmental sources. </t>
    </r>
    <r>
      <rPr>
        <i/>
        <sz val="11"/>
        <color rgb="FF080000"/>
        <rFont val="Times New Roman"/>
        <family val="1"/>
      </rPr>
      <t>Current Microbiology.</t>
    </r>
    <r>
      <rPr>
        <sz val="11"/>
        <color rgb="FF080000"/>
        <rFont val="Times New Roman"/>
        <family val="1"/>
      </rPr>
      <t xml:space="preserve">2022. </t>
    </r>
    <r>
      <rPr>
        <b/>
        <sz val="11"/>
        <color rgb="FF080000"/>
        <rFont val="Times New Roman"/>
        <family val="1"/>
      </rPr>
      <t>79</t>
    </r>
    <r>
      <rPr>
        <sz val="11"/>
        <color rgb="FF080000"/>
        <rFont val="Times New Roman"/>
        <family val="1"/>
      </rPr>
      <t>, 170.</t>
    </r>
  </si>
  <si>
    <t>Chlorhexidine Gluconate (CHDG)</t>
  </si>
  <si>
    <t>Note: The slash ("/") means none.</t>
  </si>
  <si>
    <t>Table S11 Primer sequences for virulence genes and biocide tolerance-related genes</t>
  </si>
  <si>
    <t>Primer</t>
  </si>
  <si>
    <t>Primer sequences</t>
  </si>
  <si>
    <t>Product (bp)</t>
  </si>
  <si>
    <t>Annealing temperature (℃)</t>
  </si>
  <si>
    <t>esp-F</t>
  </si>
  <si>
    <t>AGATTTCATCTTTGATTCTTGG</t>
  </si>
  <si>
    <r>
      <rPr>
        <sz val="11"/>
        <rFont val="Times New Roman"/>
        <family val="1"/>
      </rPr>
      <t xml:space="preserve">Vankerckhoven V, Van Autgaerden T, Vael C, Lammens C, Chapelle S, Rossi R, </t>
    </r>
    <r>
      <rPr>
        <i/>
        <sz val="11"/>
        <rFont val="Times New Roman"/>
        <family val="1"/>
      </rPr>
      <t>et al.</t>
    </r>
    <r>
      <rPr>
        <sz val="11"/>
        <rFont val="Times New Roman"/>
        <family val="1"/>
      </rPr>
      <t xml:space="preserve"> Development of a multiplex PCR for the detection of </t>
    </r>
    <r>
      <rPr>
        <i/>
        <sz val="11"/>
        <rFont val="Times New Roman"/>
        <family val="1"/>
      </rPr>
      <t>asa1,gelE,cylA,esp</t>
    </r>
    <r>
      <rPr>
        <sz val="11"/>
        <rFont val="Times New Roman"/>
        <family val="1"/>
      </rPr>
      <t xml:space="preserve"> and </t>
    </r>
    <r>
      <rPr>
        <i/>
        <sz val="11"/>
        <rFont val="Times New Roman"/>
        <family val="1"/>
      </rPr>
      <t>hyl</t>
    </r>
    <r>
      <rPr>
        <sz val="11"/>
        <rFont val="Times New Roman"/>
        <family val="1"/>
      </rPr>
      <t xml:space="preserve"> genes in enterococci and survey for virulence determinants among european hospital isolates of </t>
    </r>
    <r>
      <rPr>
        <i/>
        <sz val="11"/>
        <rFont val="Times New Roman"/>
        <family val="1"/>
      </rPr>
      <t>Enterococcus faecium</t>
    </r>
    <r>
      <rPr>
        <sz val="11"/>
        <rFont val="Times New Roman"/>
        <family val="1"/>
      </rPr>
      <t xml:space="preserve">. </t>
    </r>
    <r>
      <rPr>
        <i/>
        <sz val="11"/>
        <rFont val="Times New Roman"/>
        <family val="1"/>
      </rPr>
      <t>Journal of Clinical Microbiology.</t>
    </r>
    <r>
      <rPr>
        <sz val="11"/>
        <rFont val="Times New Roman"/>
        <family val="1"/>
      </rPr>
      <t xml:space="preserve"> 2004, 42(10): 4473-4479.</t>
    </r>
  </si>
  <si>
    <t>esp-R</t>
  </si>
  <si>
    <t>AATTGATTCTTTAGCATCTGG</t>
  </si>
  <si>
    <t>gelE-F</t>
  </si>
  <si>
    <t>TATGACAATGCTTTTTGGGAT</t>
  </si>
  <si>
    <t>gelE-R</t>
  </si>
  <si>
    <t>AGATGCACCCGAAATAATATA</t>
  </si>
  <si>
    <t>asa1-F</t>
  </si>
  <si>
    <t>GCACGCTATTACGAACTATGA</t>
  </si>
  <si>
    <t>asa1-R</t>
  </si>
  <si>
    <t>TAAGAAAGAACATCACCACGA</t>
  </si>
  <si>
    <t>cylA-F</t>
  </si>
  <si>
    <t>ACTCGGGGATTGATAGGC</t>
  </si>
  <si>
    <t>cylA-R</t>
  </si>
  <si>
    <t>GCTGCTAAAGCTGCGCTT</t>
  </si>
  <si>
    <t>fsrA-F</t>
  </si>
  <si>
    <t>CGTTCCGTCTCTCATAGTTA</t>
  </si>
  <si>
    <r>
      <rPr>
        <sz val="11"/>
        <rFont val="Times New Roman"/>
        <family val="1"/>
      </rPr>
      <t xml:space="preserve">Hashem YA, Amin HM, Essam TM, Yassin AS, Aziz RK. Biofilm formation in enterococci: genotype-phenotype correlations and inhibition by vancomycin. </t>
    </r>
    <r>
      <rPr>
        <i/>
        <sz val="11"/>
        <rFont val="Times New Roman"/>
        <family val="1"/>
      </rPr>
      <t>Scientific Reports.</t>
    </r>
    <r>
      <rPr>
        <sz val="11"/>
        <rFont val="Times New Roman"/>
        <family val="1"/>
      </rPr>
      <t>2017, 7(1): 5733.</t>
    </r>
  </si>
  <si>
    <t>fsrA-R</t>
  </si>
  <si>
    <t>GCAGGATTTGAGGTTGCTAA</t>
  </si>
  <si>
    <t>fsrB-F</t>
  </si>
  <si>
    <t>TAATCTAGGCTTAGTTCCCAC</t>
  </si>
  <si>
    <t>fsrB-R</t>
  </si>
  <si>
    <t>CTAAATGGCTCTGTCGTCTAG</t>
  </si>
  <si>
    <t>fsrC-F</t>
  </si>
  <si>
    <t>GTGTTTTTGATTTCGCCAGAGA</t>
  </si>
  <si>
    <t>fsrC-R</t>
  </si>
  <si>
    <t>TATAACAATCCCCAACCGTG</t>
  </si>
  <si>
    <t>sprE-F</t>
  </si>
  <si>
    <t>CTGAGGACAGAAGACAAGAAG</t>
  </si>
  <si>
    <t>sprE-R</t>
  </si>
  <si>
    <t>GGTTTTTCTCACCTGGATAG</t>
  </si>
  <si>
    <t>cylB-F</t>
  </si>
  <si>
    <t>ATTCCTACCTATGTTCTGTTA</t>
  </si>
  <si>
    <r>
      <rPr>
        <sz val="11"/>
        <rFont val="Times New Roman"/>
        <family val="1"/>
      </rPr>
      <t xml:space="preserve">Gilmore MS, Segarra RA, Booth MC, Bogie CP, Hall LR, Clewell DB. Genetic structure of the </t>
    </r>
    <r>
      <rPr>
        <i/>
        <sz val="11"/>
        <rFont val="Times New Roman"/>
        <family val="1"/>
      </rPr>
      <t>Enterococcus</t>
    </r>
    <r>
      <rPr>
        <sz val="11"/>
        <rFont val="Times New Roman"/>
        <family val="1"/>
      </rPr>
      <t xml:space="preserve"> faecalis plasmid pAD1-encoded cytolytic toxin system and its relationship to lantibiotic determinants. </t>
    </r>
    <r>
      <rPr>
        <i/>
        <sz val="11"/>
        <rFont val="Times New Roman"/>
        <family val="1"/>
      </rPr>
      <t>Journal of Bacteriology</t>
    </r>
    <r>
      <rPr>
        <sz val="11"/>
        <rFont val="Times New Roman"/>
        <family val="1"/>
      </rPr>
      <t>. 1994, 176(23): 7335-7344.</t>
    </r>
  </si>
  <si>
    <t>cylB-R</t>
  </si>
  <si>
    <t>AATAAACTCTTCTTTTCCAAC</t>
  </si>
  <si>
    <t>cylM-F</t>
  </si>
  <si>
    <t>CTGATGGAAAGAAGATAGTAT</t>
  </si>
  <si>
    <t>cylM-R</t>
  </si>
  <si>
    <t>TGAGTTGGTCTGATTACATTT</t>
  </si>
  <si>
    <t>ace-F</t>
  </si>
  <si>
    <t>AAAGTAGAATTAGATCCACAC</t>
  </si>
  <si>
    <r>
      <rPr>
        <sz val="11"/>
        <rFont val="Times New Roman"/>
        <family val="1"/>
      </rPr>
      <t xml:space="preserve">Dupre I, Zanetti S, Schito AM, Fadda G, Sechi LA. Incidence of virulence determinants in clinical </t>
    </r>
    <r>
      <rPr>
        <i/>
        <sz val="11"/>
        <rFont val="Times New Roman"/>
        <family val="1"/>
      </rPr>
      <t>Enterococcus faecium</t>
    </r>
    <r>
      <rPr>
        <sz val="11"/>
        <rFont val="Times New Roman"/>
        <family val="1"/>
      </rPr>
      <t xml:space="preserve"> and </t>
    </r>
    <r>
      <rPr>
        <i/>
        <sz val="11"/>
        <rFont val="Times New Roman"/>
        <family val="1"/>
      </rPr>
      <t>Enterococcus faecalis</t>
    </r>
    <r>
      <rPr>
        <sz val="11"/>
        <rFont val="Times New Roman"/>
        <family val="1"/>
      </rPr>
      <t xml:space="preserve"> isolates collected in sardinia (Italy). </t>
    </r>
    <r>
      <rPr>
        <i/>
        <sz val="11"/>
        <rFont val="Times New Roman"/>
        <family val="1"/>
      </rPr>
      <t>Journal of Medical Microbiology</t>
    </r>
    <r>
      <rPr>
        <sz val="11"/>
        <rFont val="Times New Roman"/>
        <family val="1"/>
      </rPr>
      <t>. 2003, 52(6): 491-498.</t>
    </r>
  </si>
  <si>
    <t>ace-R</t>
  </si>
  <si>
    <t>TCTATCACATTCGGTTGCG</t>
  </si>
  <si>
    <t>agg-F</t>
  </si>
  <si>
    <t>CCAGTAATCAGTCCAGAAACAACC</t>
  </si>
  <si>
    <t>agg-R</t>
  </si>
  <si>
    <t>TAGCTTTTTTCATTCTTGTGTTTGTT</t>
  </si>
  <si>
    <t>efaA-F</t>
  </si>
  <si>
    <t>CGTGAGAAAGAAATGGAGGA</t>
  </si>
  <si>
    <t>efaA-R</t>
  </si>
  <si>
    <t>CTACTAACACGTCACGAATG</t>
  </si>
  <si>
    <t>qacA/B-F</t>
  </si>
  <si>
    <t>GCAGAAAGTGCAGAGTTCG</t>
  </si>
  <si>
    <r>
      <rPr>
        <sz val="11"/>
        <rFont val="Times New Roman"/>
        <family val="1"/>
      </rPr>
      <t xml:space="preserve">Rouch DA, Cram DS, DiBerardino D, Littlejohn TG, Skurray RA. Efflux‐mediated antiseptic resistance gene </t>
    </r>
    <r>
      <rPr>
        <i/>
        <sz val="11"/>
        <rFont val="Times New Roman"/>
        <family val="1"/>
      </rPr>
      <t>qacA</t>
    </r>
    <r>
      <rPr>
        <sz val="11"/>
        <rFont val="Times New Roman"/>
        <family val="1"/>
      </rPr>
      <t xml:space="preserve"> from </t>
    </r>
    <r>
      <rPr>
        <i/>
        <sz val="11"/>
        <rFont val="Times New Roman"/>
        <family val="1"/>
      </rPr>
      <t>Staphylococcus aureus</t>
    </r>
    <r>
      <rPr>
        <sz val="11"/>
        <rFont val="Times New Roman"/>
        <family val="1"/>
      </rPr>
      <t xml:space="preserve">: common ancestry with tetracycline‐ and sugar‐transport proteins. </t>
    </r>
    <r>
      <rPr>
        <i/>
        <sz val="11"/>
        <rFont val="Times New Roman"/>
        <family val="1"/>
      </rPr>
      <t xml:space="preserve">Molecular Microbiology. </t>
    </r>
    <r>
      <rPr>
        <sz val="11"/>
        <rFont val="Times New Roman"/>
        <family val="1"/>
      </rPr>
      <t>1990, 4(12): 2051-2062.</t>
    </r>
  </si>
  <si>
    <t>qacA/B-R</t>
  </si>
  <si>
    <t>CCAGTCCAATCATGCCTG</t>
  </si>
  <si>
    <t>smr-F</t>
  </si>
  <si>
    <t>GCCATAAGTACTGAAGTTATTGGA</t>
  </si>
  <si>
    <r>
      <rPr>
        <sz val="11"/>
        <rFont val="Times New Roman"/>
        <family val="1"/>
      </rPr>
      <t xml:space="preserve">Sasatsu M, Shima K, Shibata Y, Kono M. Nucleotide sequence of a gene that encodes resistance to ethidium bromide from a transferable plasmid in </t>
    </r>
    <r>
      <rPr>
        <i/>
        <sz val="11"/>
        <rFont val="Times New Roman"/>
        <family val="1"/>
      </rPr>
      <t>staphylococcus aureus.</t>
    </r>
    <r>
      <rPr>
        <sz val="11"/>
        <rFont val="Times New Roman"/>
        <family val="1"/>
      </rPr>
      <t xml:space="preserve"> </t>
    </r>
    <r>
      <rPr>
        <i/>
        <sz val="11"/>
        <rFont val="Times New Roman"/>
        <family val="1"/>
      </rPr>
      <t>Nucleic Acids Research</t>
    </r>
    <r>
      <rPr>
        <sz val="11"/>
        <rFont val="Times New Roman"/>
        <family val="1"/>
      </rPr>
      <t>. 1989, 17(23): 10103.</t>
    </r>
  </si>
  <si>
    <t>smr-R</t>
  </si>
  <si>
    <t>GACTACGGTTGTTAAGACTAAACCT</t>
  </si>
  <si>
    <t>qacG-F</t>
  </si>
  <si>
    <t>CAACAGAAATAATCGGAACT</t>
  </si>
  <si>
    <r>
      <rPr>
        <sz val="11"/>
        <rFont val="Times New Roman"/>
        <family val="1"/>
      </rPr>
      <t xml:space="preserve">Bjorland J, Steinum T, Kvitle B, Waage S, Sunde M, Heir E. Widespread distribution of disinfectant resistance genes among staphylococci of bovine and caprine origin in norway. </t>
    </r>
    <r>
      <rPr>
        <i/>
        <sz val="11"/>
        <rFont val="Times New Roman"/>
        <family val="1"/>
      </rPr>
      <t>Journal of Clinical Microbiology</t>
    </r>
    <r>
      <rPr>
        <sz val="11"/>
        <rFont val="Times New Roman"/>
        <family val="1"/>
      </rPr>
      <t>. 2005, 43(9): 4363-4368.</t>
    </r>
  </si>
  <si>
    <t>qacG-R</t>
  </si>
  <si>
    <t>TACATTTAAGAGCACTACA</t>
  </si>
  <si>
    <t>qacH-F</t>
  </si>
  <si>
    <t>ATAGTCAGTGAAGTAATAG</t>
  </si>
  <si>
    <t>qacH-R</t>
  </si>
  <si>
    <t>AGTGTGATGATCCGAATGT</t>
  </si>
  <si>
    <t>qacJ-F</t>
  </si>
  <si>
    <t>CTTATATTTAGTAATAGCG</t>
  </si>
  <si>
    <t>qacJ-R</t>
  </si>
  <si>
    <t>GATCCAAAAACGTTAAGA</t>
  </si>
  <si>
    <t>qacE-F</t>
  </si>
  <si>
    <t>GCCCTACACAAATTGGGAGA</t>
  </si>
  <si>
    <r>
      <rPr>
        <sz val="11"/>
        <rFont val="Times New Roman"/>
        <family val="1"/>
      </rPr>
      <t xml:space="preserve">Kazama H, Hamashima H, Sasatsu M, Arai T. Distribution of the antiseptic-resistance gene </t>
    </r>
    <r>
      <rPr>
        <i/>
        <sz val="11"/>
        <rFont val="Times New Roman"/>
        <family val="1"/>
      </rPr>
      <t>qacEΔ1</t>
    </r>
    <r>
      <rPr>
        <sz val="11"/>
        <rFont val="Times New Roman"/>
        <family val="1"/>
      </rPr>
      <t xml:space="preserve"> in gram-positive bacteria. </t>
    </r>
    <r>
      <rPr>
        <i/>
        <sz val="11"/>
        <rFont val="Times New Roman"/>
        <family val="1"/>
      </rPr>
      <t>Fems Microbiology Letters</t>
    </r>
    <r>
      <rPr>
        <sz val="11"/>
        <rFont val="Times New Roman"/>
        <family val="1"/>
      </rPr>
      <t>. 1998, 165(2): 295-299.</t>
    </r>
  </si>
  <si>
    <t>qacE-R</t>
  </si>
  <si>
    <t>CACCGTCACCATGGCGTC</t>
  </si>
  <si>
    <t>emeA-F</t>
  </si>
  <si>
    <t>TCTATTTTTGCGATTGCCCAAT</t>
  </si>
  <si>
    <r>
      <rPr>
        <sz val="11"/>
        <rFont val="Times New Roman"/>
        <family val="1"/>
      </rPr>
      <t xml:space="preserve">Jonas B M, Murray B E, Weinstock G M. Characterization of </t>
    </r>
    <r>
      <rPr>
        <i/>
        <sz val="11"/>
        <rFont val="Times New Roman"/>
        <family val="1"/>
      </rPr>
      <t>emeA</t>
    </r>
    <r>
      <rPr>
        <sz val="11"/>
        <rFont val="Times New Roman"/>
        <family val="1"/>
      </rPr>
      <t xml:space="preserve"> , a norA homolog and multidrug resistance efflux pump, in </t>
    </r>
    <r>
      <rPr>
        <i/>
        <sz val="11"/>
        <rFont val="Times New Roman"/>
        <family val="1"/>
      </rPr>
      <t>enterococcus faecalis</t>
    </r>
    <r>
      <rPr>
        <sz val="11"/>
        <rFont val="Times New Roman"/>
        <family val="1"/>
      </rPr>
      <t xml:space="preserve">. </t>
    </r>
    <r>
      <rPr>
        <i/>
        <sz val="11"/>
        <rFont val="Times New Roman"/>
        <family val="1"/>
      </rPr>
      <t>Antimicrobial Agents and Chemotherapy</t>
    </r>
    <r>
      <rPr>
        <sz val="11"/>
        <rFont val="Times New Roman"/>
        <family val="1"/>
      </rPr>
      <t>. 2001, 45(12): 3574-3579.</t>
    </r>
  </si>
  <si>
    <t>emeA-R</t>
  </si>
  <si>
    <t>CCGTAATCACGATTGCTATTTCACTTG</t>
  </si>
  <si>
    <t>sigV-F</t>
  </si>
  <si>
    <t>ATTCGCGCGTTAGAAAC</t>
  </si>
  <si>
    <r>
      <rPr>
        <sz val="11"/>
        <rFont val="Times New Roman"/>
        <family val="1"/>
      </rPr>
      <t xml:space="preserve">Benachour A, Muller C, Dabrowski-Coton M, Le Breton Y, Giard JC, Rincé A,  </t>
    </r>
    <r>
      <rPr>
        <i/>
        <sz val="11"/>
        <rFont val="Times New Roman"/>
        <family val="1"/>
      </rPr>
      <t>et al</t>
    </r>
    <r>
      <rPr>
        <sz val="11"/>
        <rFont val="Times New Roman"/>
        <family val="1"/>
      </rPr>
      <t xml:space="preserve">. The </t>
    </r>
    <r>
      <rPr>
        <i/>
        <sz val="11"/>
        <rFont val="Times New Roman"/>
        <family val="1"/>
      </rPr>
      <t>Enterococcus faecalis</t>
    </r>
    <r>
      <rPr>
        <sz val="11"/>
        <rFont val="Times New Roman"/>
        <family val="1"/>
      </rPr>
      <t xml:space="preserve"> SigV protein is an extracytoplasmic function sigma factor contributing to survival following heat, acid, and ethanol treatments. </t>
    </r>
    <r>
      <rPr>
        <i/>
        <sz val="11"/>
        <rFont val="Times New Roman"/>
        <family val="1"/>
      </rPr>
      <t>Journal of Bacteriology</t>
    </r>
    <r>
      <rPr>
        <sz val="11"/>
        <rFont val="Times New Roman"/>
        <family val="1"/>
      </rPr>
      <t>. 2005, 187(3): 1022-1035.</t>
    </r>
  </si>
  <si>
    <t>sigV-R</t>
  </si>
  <si>
    <t>CTAATTCAATAGACTTCGGAG</t>
  </si>
  <si>
    <t>gsp65-F</t>
  </si>
  <si>
    <t>GTTGCTTTAGAATATGGGC</t>
  </si>
  <si>
    <r>
      <rPr>
        <sz val="11"/>
        <rFont val="Times New Roman"/>
        <family val="1"/>
      </rPr>
      <t xml:space="preserve">Rincé A, Giard JC, Pichereau V, Flahaut S, Auffray Y. Identification and characterization of </t>
    </r>
    <r>
      <rPr>
        <i/>
        <sz val="11"/>
        <rFont val="Times New Roman"/>
        <family val="1"/>
      </rPr>
      <t>gsp65</t>
    </r>
    <r>
      <rPr>
        <sz val="11"/>
        <rFont val="Times New Roman"/>
        <family val="1"/>
      </rPr>
      <t xml:space="preserve">, an organic hydroperoxide resistance (ohr) gene encoding a general stress protein in </t>
    </r>
    <r>
      <rPr>
        <i/>
        <sz val="11"/>
        <rFont val="Times New Roman"/>
        <family val="1"/>
      </rPr>
      <t>Enterococcus faecalis</t>
    </r>
    <r>
      <rPr>
        <sz val="11"/>
        <rFont val="Times New Roman"/>
        <family val="1"/>
      </rPr>
      <t xml:space="preserve">. </t>
    </r>
    <r>
      <rPr>
        <i/>
        <sz val="11"/>
        <rFont val="Times New Roman"/>
        <family val="1"/>
      </rPr>
      <t>Journal of  Bacteriology</t>
    </r>
    <r>
      <rPr>
        <sz val="11"/>
        <rFont val="Times New Roman"/>
        <family val="1"/>
      </rPr>
      <t>. 2001, 183(4): 1482-1488.</t>
    </r>
  </si>
  <si>
    <t>gsp65-R</t>
  </si>
  <si>
    <t>CTATCATTAATACGGGTGG</t>
  </si>
  <si>
    <r>
      <rPr>
        <sz val="11"/>
        <color theme="1"/>
        <rFont val="Times New Roman"/>
        <family val="1"/>
      </rPr>
      <t xml:space="preserve">Table S12 Information on 26 strains of </t>
    </r>
    <r>
      <rPr>
        <i/>
        <sz val="11"/>
        <color theme="1"/>
        <rFont val="Times New Roman"/>
        <family val="1"/>
      </rPr>
      <t>poxtA</t>
    </r>
    <r>
      <rPr>
        <sz val="11"/>
        <color theme="1"/>
        <rFont val="Times New Roman"/>
        <family val="1"/>
      </rPr>
      <t xml:space="preserve">-positive </t>
    </r>
    <r>
      <rPr>
        <i/>
        <sz val="11"/>
        <color theme="1"/>
        <rFont val="Times New Roman"/>
        <family val="1"/>
      </rPr>
      <t>Enterococcus faecium</t>
    </r>
    <r>
      <rPr>
        <sz val="11"/>
        <color theme="1"/>
        <rFont val="Times New Roman"/>
        <family val="1"/>
      </rPr>
      <t xml:space="preserve"> strains downloaded from NCBI</t>
    </r>
  </si>
  <si>
    <t>GCF_007923785.2</t>
  </si>
  <si>
    <t>Yunnan</t>
  </si>
  <si>
    <t>GCF_007923865.2</t>
  </si>
  <si>
    <t>GCF_007923885.2</t>
  </si>
  <si>
    <t>Shandong</t>
  </si>
  <si>
    <t>GCF_007923905.2</t>
  </si>
  <si>
    <t>GCF_007923925.2</t>
  </si>
  <si>
    <t>Hebei</t>
  </si>
  <si>
    <t>GCF_007923945.2</t>
  </si>
  <si>
    <t>Guizhou</t>
  </si>
  <si>
    <t>GCF_007923965.2</t>
  </si>
  <si>
    <t>GCF_019992725.1</t>
  </si>
  <si>
    <t>GCF_019992765.1</t>
  </si>
  <si>
    <t>GCF_019992825.1</t>
  </si>
  <si>
    <t>GCF_019992865.1</t>
  </si>
  <si>
    <t>GCF_022426705.1</t>
  </si>
  <si>
    <t>GCF_025753075.1</t>
  </si>
  <si>
    <t>GCF_026309245.1</t>
  </si>
  <si>
    <t>Liaoning</t>
  </si>
  <si>
    <t>GCF_027662275.1</t>
  </si>
  <si>
    <t>GCF_031736975.1</t>
  </si>
  <si>
    <t>GCF_031925315.1</t>
  </si>
  <si>
    <t>Unknown</t>
  </si>
  <si>
    <t>GCF_031925465.1</t>
  </si>
  <si>
    <t>GCF_031925505.1</t>
  </si>
  <si>
    <t>GCF_031925525.1</t>
  </si>
  <si>
    <t>GCF_033141545.1</t>
  </si>
  <si>
    <t>GCF_033391475.1</t>
  </si>
  <si>
    <t>GCF_033391495.1</t>
  </si>
  <si>
    <t>GCF_038437135.1</t>
  </si>
  <si>
    <t>GCF_038437175.1</t>
  </si>
  <si>
    <t>GCF_040532125.1</t>
  </si>
  <si>
    <t>Table S13 Information of oxazolidinone resistance gene positive enterococci isolated in this study</t>
  </si>
  <si>
    <t>Strain ID</t>
  </si>
  <si>
    <t>Resistance Gene</t>
  </si>
  <si>
    <t>Sampling Location</t>
  </si>
  <si>
    <t>Date</t>
  </si>
  <si>
    <t>Accession Number</t>
  </si>
  <si>
    <r>
      <rPr>
        <b/>
        <i/>
        <sz val="11"/>
        <color theme="1"/>
        <rFont val="Times New Roman"/>
        <family val="1"/>
      </rPr>
      <t>optrA</t>
    </r>
    <r>
      <rPr>
        <b/>
        <sz val="11"/>
        <color theme="1"/>
        <rFont val="Times New Roman"/>
        <family val="1"/>
      </rPr>
      <t xml:space="preserve">-positive </t>
    </r>
    <r>
      <rPr>
        <b/>
        <i/>
        <sz val="11"/>
        <color theme="1"/>
        <rFont val="Times New Roman"/>
        <family val="1"/>
      </rPr>
      <t>E. faecalis</t>
    </r>
    <r>
      <rPr>
        <b/>
        <sz val="11"/>
        <color theme="1"/>
        <rFont val="Times New Roman"/>
        <family val="1"/>
      </rPr>
      <t xml:space="preserve"> (</t>
    </r>
    <r>
      <rPr>
        <b/>
        <i/>
        <sz val="11"/>
        <color theme="1"/>
        <rFont val="Times New Roman"/>
        <family val="1"/>
      </rPr>
      <t>n</t>
    </r>
    <r>
      <rPr>
        <b/>
        <sz val="11"/>
        <color theme="1"/>
        <rFont val="Times New Roman"/>
        <family val="1"/>
      </rPr>
      <t>=32)</t>
    </r>
  </si>
  <si>
    <t>Animal hospital 1</t>
  </si>
  <si>
    <t>NMDC60221938</t>
  </si>
  <si>
    <t>Animal hospital</t>
  </si>
  <si>
    <t>NMDC60221939</t>
  </si>
  <si>
    <t>Animal hospital 2</t>
  </si>
  <si>
    <t>NMDC60221940</t>
  </si>
  <si>
    <t>Animal hospital 3</t>
  </si>
  <si>
    <t>NMDC60221941</t>
  </si>
  <si>
    <t>NMDC60221942</t>
  </si>
  <si>
    <t>NMDC60221943</t>
  </si>
  <si>
    <t>Pet Market</t>
  </si>
  <si>
    <t>NMDC60221944</t>
  </si>
  <si>
    <t>NMDC60221945</t>
  </si>
  <si>
    <t>NMDC60221946</t>
  </si>
  <si>
    <t>NMDC60221947</t>
  </si>
  <si>
    <t>NMDC60221948</t>
  </si>
  <si>
    <t>Animal hospital 4</t>
  </si>
  <si>
    <t>NMDC60221949</t>
  </si>
  <si>
    <t>NMDC60221950</t>
  </si>
  <si>
    <t>Animal hospital 5</t>
  </si>
  <si>
    <t>NMDC60221951</t>
  </si>
  <si>
    <t>NMDC60221952</t>
  </si>
  <si>
    <t>NMDC60221953</t>
  </si>
  <si>
    <t>Animal hospital 6</t>
  </si>
  <si>
    <t>NMDC60221954</t>
  </si>
  <si>
    <t>NMDC60221955</t>
  </si>
  <si>
    <t>NMDC60221956</t>
  </si>
  <si>
    <t>NMDC60221957</t>
  </si>
  <si>
    <t>NMDC60221958</t>
  </si>
  <si>
    <t>NMDC60221959</t>
  </si>
  <si>
    <t>NMDC60221960</t>
  </si>
  <si>
    <t>NMDC60221961</t>
  </si>
  <si>
    <t>NMDC60221962</t>
  </si>
  <si>
    <t>NMDC60221963</t>
  </si>
  <si>
    <t>NMDC60221964</t>
  </si>
  <si>
    <t>NMDC60221965</t>
  </si>
  <si>
    <t>GD22Z48</t>
  </si>
  <si>
    <t>Slaughterhouse</t>
  </si>
  <si>
    <t>NMDC60221979</t>
  </si>
  <si>
    <t>GD22Z60</t>
  </si>
  <si>
    <t>NMDC60221980</t>
  </si>
  <si>
    <t>GD22Z91</t>
  </si>
  <si>
    <t>NMDC60221981</t>
  </si>
  <si>
    <t>GD22Z141</t>
  </si>
  <si>
    <t>NMDC60221982</t>
  </si>
  <si>
    <r>
      <rPr>
        <b/>
        <i/>
        <sz val="11"/>
        <color theme="1"/>
        <rFont val="Times New Roman"/>
        <family val="1"/>
      </rPr>
      <t>optrA</t>
    </r>
    <r>
      <rPr>
        <b/>
        <sz val="11"/>
        <color theme="1"/>
        <rFont val="Times New Roman"/>
        <family val="1"/>
      </rPr>
      <t>-positive</t>
    </r>
    <r>
      <rPr>
        <b/>
        <i/>
        <sz val="11"/>
        <color theme="1"/>
        <rFont val="Times New Roman"/>
        <family val="1"/>
      </rPr>
      <t xml:space="preserve"> E. faecium</t>
    </r>
    <r>
      <rPr>
        <b/>
        <sz val="11"/>
        <color theme="1"/>
        <rFont val="Times New Roman"/>
        <family val="1"/>
      </rPr>
      <t xml:space="preserve"> (</t>
    </r>
    <r>
      <rPr>
        <b/>
        <i/>
        <sz val="11"/>
        <color theme="1"/>
        <rFont val="Times New Roman"/>
        <family val="1"/>
      </rPr>
      <t>n</t>
    </r>
    <r>
      <rPr>
        <b/>
        <sz val="11"/>
        <color theme="1"/>
        <rFont val="Times New Roman"/>
        <family val="1"/>
      </rPr>
      <t>=6)</t>
    </r>
  </si>
  <si>
    <r>
      <rPr>
        <b/>
        <i/>
        <sz val="11"/>
        <color theme="1"/>
        <rFont val="Times New Roman"/>
        <family val="1"/>
      </rPr>
      <t>poxtA</t>
    </r>
    <r>
      <rPr>
        <b/>
        <sz val="11"/>
        <color theme="1"/>
        <rFont val="Times New Roman"/>
        <family val="1"/>
      </rPr>
      <t xml:space="preserve">-positive </t>
    </r>
    <r>
      <rPr>
        <b/>
        <i/>
        <sz val="11"/>
        <color theme="1"/>
        <rFont val="Times New Roman"/>
        <family val="1"/>
      </rPr>
      <t>E. faecium</t>
    </r>
    <r>
      <rPr>
        <b/>
        <sz val="11"/>
        <color theme="1"/>
        <rFont val="Times New Roman"/>
        <family val="1"/>
      </rPr>
      <t xml:space="preserve"> (</t>
    </r>
    <r>
      <rPr>
        <b/>
        <i/>
        <sz val="11"/>
        <color theme="1"/>
        <rFont val="Times New Roman"/>
        <family val="1"/>
      </rPr>
      <t>n</t>
    </r>
    <r>
      <rPr>
        <b/>
        <sz val="11"/>
        <color theme="1"/>
        <rFont val="Times New Roman"/>
        <family val="1"/>
      </rPr>
      <t>=6)</t>
    </r>
  </si>
  <si>
    <t>GD22P236-2</t>
  </si>
  <si>
    <t>NMDC60221932</t>
  </si>
  <si>
    <t>GD23P103</t>
  </si>
  <si>
    <t>NMDC60221933</t>
  </si>
  <si>
    <t>GD23P110</t>
  </si>
  <si>
    <t>NMDC60221934</t>
  </si>
  <si>
    <t>GD23P211</t>
  </si>
  <si>
    <t>NMDC60221935</t>
  </si>
  <si>
    <t>GD23P212</t>
  </si>
  <si>
    <t>NMDC60221936</t>
  </si>
  <si>
    <t>GD23P215</t>
  </si>
  <si>
    <t>NMDC60221937</t>
  </si>
  <si>
    <r>
      <rPr>
        <b/>
        <i/>
        <sz val="11"/>
        <color theme="1"/>
        <rFont val="Times New Roman"/>
        <family val="1"/>
      </rPr>
      <t>cfr</t>
    </r>
    <r>
      <rPr>
        <b/>
        <sz val="11"/>
        <color theme="1"/>
        <rFont val="Times New Roman"/>
        <family val="1"/>
      </rPr>
      <t xml:space="preserve">-positive </t>
    </r>
    <r>
      <rPr>
        <b/>
        <i/>
        <sz val="11"/>
        <color theme="1"/>
        <rFont val="Times New Roman"/>
        <family val="1"/>
      </rPr>
      <t>E. faecium</t>
    </r>
    <r>
      <rPr>
        <b/>
        <sz val="11"/>
        <color theme="1"/>
        <rFont val="Times New Roman"/>
        <family val="1"/>
      </rPr>
      <t xml:space="preserve"> (</t>
    </r>
    <r>
      <rPr>
        <b/>
        <i/>
        <sz val="11"/>
        <color theme="1"/>
        <rFont val="Times New Roman"/>
        <family val="1"/>
      </rPr>
      <t>n</t>
    </r>
    <r>
      <rPr>
        <b/>
        <sz val="11"/>
        <color theme="1"/>
        <rFont val="Times New Roman"/>
        <family val="1"/>
      </rPr>
      <t>=1)</t>
    </r>
  </si>
  <si>
    <t>cfr</t>
  </si>
  <si>
    <t>Table S14.1 Quast results for the genome of the strain preserved in our laboratory except for GD22P174</t>
  </si>
  <si>
    <t xml:space="preserve">Assembly                  </t>
  </si>
  <si>
    <t xml:space="preserve"># contigs (&gt;= 0 bp)       </t>
  </si>
  <si>
    <t xml:space="preserve"># contigs (&gt;= 1000 bp)    </t>
  </si>
  <si>
    <t xml:space="preserve"># contigs (&gt;= 5000 bp)    </t>
  </si>
  <si>
    <t xml:space="preserve"># contigs (&gt;= 10,000 bp)   </t>
  </si>
  <si>
    <t xml:space="preserve"># contigs (&gt;= 25,000 bp)   </t>
  </si>
  <si>
    <t xml:space="preserve"># contigs (&gt;= 50,000 bp)   </t>
  </si>
  <si>
    <t xml:space="preserve">Total length (&gt;= 0 bp)    </t>
  </si>
  <si>
    <t xml:space="preserve">Total length (&gt;= 1000 bp) </t>
  </si>
  <si>
    <t xml:space="preserve">Total length (&gt;= 5000 bp) </t>
  </si>
  <si>
    <t>Total length (&gt;= 10,000 bp)</t>
  </si>
  <si>
    <t>Total length (&gt;= 25,000 bp)</t>
  </si>
  <si>
    <t>Total length (&gt;= 50,000 bp)</t>
  </si>
  <si>
    <t xml:space="preserve"># contigs                 </t>
  </si>
  <si>
    <t xml:space="preserve">Largest contig            </t>
  </si>
  <si>
    <t xml:space="preserve">Total length              </t>
  </si>
  <si>
    <t xml:space="preserve">GC (%)                    </t>
  </si>
  <si>
    <t xml:space="preserve">N50                       </t>
  </si>
  <si>
    <t xml:space="preserve">N90                       </t>
  </si>
  <si>
    <t xml:space="preserve">auN                       </t>
  </si>
  <si>
    <t xml:space="preserve">L50                       </t>
  </si>
  <si>
    <t xml:space="preserve">L90                       </t>
  </si>
  <si>
    <t xml:space="preserve"># N's per 100 kbp         </t>
  </si>
  <si>
    <t>mapped(%)</t>
  </si>
  <si>
    <t>Avg. coverage depth</t>
  </si>
  <si>
    <t>Misjoint mates (%)</t>
  </si>
  <si>
    <t>Table S14.2 Busco results for the genome of the strain preserved in our laboratory except for GD22P174</t>
  </si>
  <si>
    <t xml:space="preserve">Complete BUSCOs (%) </t>
  </si>
  <si>
    <t xml:space="preserve">Complete and single-copy BUSCOs (%) </t>
  </si>
  <si>
    <t xml:space="preserve">Complete and duplicated BUSCOs (%) </t>
  </si>
  <si>
    <t xml:space="preserve">Fragmented BUSCOs (%) </t>
  </si>
  <si>
    <t xml:space="preserve">Missing BUSCOs (%) </t>
  </si>
  <si>
    <r>
      <rPr>
        <sz val="11"/>
        <color theme="1"/>
        <rFont val="Times New Roman"/>
        <family val="1"/>
      </rPr>
      <t>Total BUSCO groups searched (</t>
    </r>
    <r>
      <rPr>
        <i/>
        <sz val="11"/>
        <color theme="1"/>
        <rFont val="Times New Roman"/>
        <family val="1"/>
      </rPr>
      <t>n</t>
    </r>
    <r>
      <rPr>
        <sz val="11"/>
        <color theme="1"/>
        <rFont val="Times New Roman"/>
        <family val="1"/>
      </rPr>
      <t>)</t>
    </r>
  </si>
  <si>
    <t>Table S15.1 Result of Fastp for GD22P174</t>
  </si>
  <si>
    <t>Total Reads Count (#)</t>
  </si>
  <si>
    <t>Total Bases Count (bp)</t>
  </si>
  <si>
    <t>Average Read Length (bp)</t>
  </si>
  <si>
    <t>Q20 Bases Count (bp)</t>
  </si>
  <si>
    <t>Q20 Bases Ratio (%)</t>
  </si>
  <si>
    <t>Q30 Bases Count (bp)</t>
  </si>
  <si>
    <t>Q30 Bases Ratio (%)</t>
  </si>
  <si>
    <t>GC content (%)</t>
  </si>
  <si>
    <t>Clean Reads (%)</t>
  </si>
  <si>
    <t>Low Quality (%)</t>
  </si>
  <si>
    <t>Too May N (%)</t>
  </si>
  <si>
    <t>Too short (%)</t>
  </si>
  <si>
    <t>Table S15.2 Result of FastQC for GD22P174</t>
  </si>
  <si>
    <t>GD22P174_raw</t>
  </si>
  <si>
    <t>GD22P174_trim</t>
  </si>
  <si>
    <t>number_of_reads</t>
  </si>
  <si>
    <t>number_of_bases</t>
  </si>
  <si>
    <t>median_read_length</t>
  </si>
  <si>
    <t>mean_read_length</t>
  </si>
  <si>
    <t>n50</t>
  </si>
  <si>
    <t>mean_qual</t>
  </si>
  <si>
    <t>median_qual</t>
  </si>
  <si>
    <t>longest_read_(with_Q):1</t>
  </si>
  <si>
    <t>107763 (9.1)</t>
  </si>
  <si>
    <t>107575 (9.1)</t>
  </si>
  <si>
    <t>longest_read_(with_Q):2</t>
  </si>
  <si>
    <t>97122 (8.6)</t>
  </si>
  <si>
    <t>96993 (8.6)</t>
  </si>
  <si>
    <t>longest_read_(with_Q):3</t>
  </si>
  <si>
    <t>80574 (11.6)</t>
  </si>
  <si>
    <t>80456 (12.5)</t>
  </si>
  <si>
    <t>longest_read_(with_Q):4</t>
  </si>
  <si>
    <t>80534 (12.5)</t>
  </si>
  <si>
    <t>80396 (11.6)</t>
  </si>
  <si>
    <t>longest_read_(with_Q):5</t>
  </si>
  <si>
    <t>78923 (12.5)</t>
  </si>
  <si>
    <t>78769 (12.5)</t>
  </si>
  <si>
    <t>Reads &gt;Q5:</t>
  </si>
  <si>
    <t>Reads &gt;Q7:</t>
  </si>
  <si>
    <t>Reads &gt;Q10:</t>
  </si>
  <si>
    <t>Reads &gt;Q12:</t>
  </si>
  <si>
    <t>Reads &gt;Q15:</t>
  </si>
  <si>
    <t>Table S15.3  Result of BUSCO for GD22P174</t>
  </si>
  <si>
    <t>Number</t>
  </si>
  <si>
    <t>Percent (%)</t>
  </si>
  <si>
    <t>Complete BUSCOs (C)</t>
  </si>
  <si>
    <t>Complete and duplicated BUSCOs (D)</t>
  </si>
  <si>
    <t>Complete and single-copy BUSCOs (S)</t>
  </si>
  <si>
    <t>Fragmented BUSCOs (F)</t>
  </si>
  <si>
    <t>Missing BUSCOs (M)</t>
  </si>
  <si>
    <t>Total BUSCO groups</t>
  </si>
  <si>
    <t>Table S15.4 Genome Coverage Statistics for GD22P174</t>
  </si>
  <si>
    <t>Chrom</t>
  </si>
  <si>
    <t>Length</t>
  </si>
  <si>
    <t>Covered_Reads_number</t>
  </si>
  <si>
    <t>Covered_Base_number</t>
  </si>
  <si>
    <t>Mean_depth</t>
  </si>
  <si>
    <t>Covered_percent</t>
  </si>
  <si>
    <t>1X</t>
  </si>
  <si>
    <t>10X</t>
  </si>
  <si>
    <t>50X</t>
  </si>
  <si>
    <t>100X</t>
  </si>
  <si>
    <t>200X</t>
  </si>
  <si>
    <t>Taxa</t>
  </si>
  <si>
    <t>Plasmid4</t>
  </si>
  <si>
    <t>[topology=circular] [organism=Enterococcus_faecium]</t>
  </si>
  <si>
    <t>Plasmid3</t>
  </si>
  <si>
    <t>Plasmid2</t>
  </si>
  <si>
    <t>Plasmid1</t>
  </si>
  <si>
    <t>Chrom1</t>
  </si>
  <si>
    <t>SUM</t>
  </si>
  <si>
    <r>
      <t>Note: The slash ("/") indicates "not detected". The notation "</t>
    </r>
    <r>
      <rPr>
        <i/>
        <sz val="11"/>
        <color theme="1"/>
        <rFont val="Times New Roman"/>
        <family val="1"/>
      </rPr>
      <t>n/N</t>
    </r>
    <r>
      <rPr>
        <sz val="11"/>
        <color theme="1"/>
        <rFont val="Times New Roman"/>
        <family val="1"/>
      </rPr>
      <t xml:space="preserve">" indicates the number of positive strains over the total number of strains tested from the specified host.
Definitions of hemolysis types:A grass-green ring is called α hemolysis; a completely transparent ring  is called β hemolysis; and no ring is called γ hemolysis.
Definitions of biofilm-forming ability categories:The biofilm-forming ability was classified into four categories based on the optical density at 595 nm (OD) compared to the critical OD (ODc), where ODc was defined as the mean OD of the negative control (BHI broth). </t>
    </r>
    <r>
      <rPr>
        <i/>
        <sz val="11"/>
        <color theme="1"/>
        <rFont val="Times New Roman"/>
        <family val="1"/>
      </rPr>
      <t>Enterococcus faecalis</t>
    </r>
    <r>
      <rPr>
        <sz val="11"/>
        <color theme="1"/>
        <rFont val="Times New Roman"/>
        <family val="1"/>
      </rPr>
      <t xml:space="preserve"> ATCC 29212 served as the positive control. When OD &lt; ODc, no biofilm formation is indicated; when ODc &lt; OD &lt; 2ODc, low biofilm formation is indicated; when 2ODc &lt; OD &lt; 3ODc, moderate biofilm formation is indicated; and when OD &gt; 3ODc, high biofilm formation is indicated.</t>
    </r>
    <phoneticPr fontId="23" type="noConversion"/>
  </si>
  <si>
    <r>
      <t>Hemolysis % (</t>
    </r>
    <r>
      <rPr>
        <i/>
        <sz val="11"/>
        <color theme="1"/>
        <rFont val="Times New Roman"/>
        <family val="1"/>
      </rPr>
      <t>n/N</t>
    </r>
    <r>
      <rPr>
        <sz val="11"/>
        <color theme="1"/>
        <rFont val="Times New Roman"/>
        <family val="1"/>
      </rPr>
      <t>)</t>
    </r>
    <phoneticPr fontId="23" type="noConversion"/>
  </si>
  <si>
    <r>
      <t>Biofilm-forming ability  % (</t>
    </r>
    <r>
      <rPr>
        <i/>
        <sz val="11"/>
        <color theme="1"/>
        <rFont val="Times New Roman"/>
        <family val="1"/>
      </rPr>
      <t>n/N</t>
    </r>
    <r>
      <rPr>
        <sz val="11"/>
        <color theme="1"/>
        <rFont val="Times New Roman"/>
        <family val="1"/>
      </rPr>
      <t>)</t>
    </r>
    <phoneticPr fontId="23" type="noConversion"/>
  </si>
  <si>
    <r>
      <t>Gelatinase activity  % (</t>
    </r>
    <r>
      <rPr>
        <i/>
        <sz val="11"/>
        <color theme="1"/>
        <rFont val="Times New Roman"/>
        <family val="1"/>
      </rPr>
      <t>n/N</t>
    </r>
    <r>
      <rPr>
        <sz val="11"/>
        <color theme="1"/>
        <rFont val="Times New Roman"/>
        <family val="1"/>
      </rPr>
      <t>)</t>
    </r>
    <phoneticPr fontId="23" type="noConversion"/>
  </si>
  <si>
    <t>439249 (100.0%) 1510.0 Mb</t>
    <phoneticPr fontId="23" type="noConversion"/>
  </si>
  <si>
    <t>435372 (99.1%) 1505.5 Mb</t>
    <phoneticPr fontId="23" type="noConversion"/>
  </si>
  <si>
    <t>318083 (72.4%) 1143.9 Mb</t>
    <phoneticPr fontId="23" type="noConversion"/>
  </si>
  <si>
    <t>107679 (24.5%) 440.4 Mb</t>
    <phoneticPr fontId="23" type="noConversion"/>
  </si>
  <si>
    <t>99 (0.0%) 0.1 Mb</t>
    <phoneticPr fontId="23" type="noConversion"/>
  </si>
  <si>
    <t>839 (0.2%) 0.8 Mb</t>
    <phoneticPr fontId="23" type="noConversion"/>
  </si>
  <si>
    <t>129230 (34.2%) 481.7 Mb</t>
    <phoneticPr fontId="23" type="noConversion"/>
  </si>
  <si>
    <t>293845 (77.8%) 1109.8 Mb</t>
    <phoneticPr fontId="23" type="noConversion"/>
  </si>
  <si>
    <t>376753 (99.7%) 1424.2 Mb</t>
    <phoneticPr fontId="23" type="noConversion"/>
  </si>
  <si>
    <t>377821 (100.0%) 1426.3 Mb</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</si>
</sst>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0_ "/>
    <numFmt numFmtId="177" formatCode="#,##0.0_ "/>
    <numFmt numFmtId="178" formatCode="yyyy/m/d;@"/>
    <numFmt numFmtId="179" formatCode="0.00_);[Red]\(0.00\)"/>
    <numFmt numFmtId="180" formatCode="0.0_ "/>
  </numFmts>
  <fonts count="24" x14ac:knownFonts="1">
    <font>
      <sz val="11"/>
      <color theme="1"/>
      <name val="宋体"/>
      <charset val="134"/>
      <scheme val="minor"/>
    </font>
    <font>
      <sz val="11"/>
      <color theme="1"/>
      <name val="Times New Roman"/>
      <family val="1"/>
    </font>
    <font>
      <sz val="11"/>
      <name val="Times New Roman"/>
      <family val="1"/>
    </font>
    <font>
      <sz val="9"/>
      <color rgb="FF000000"/>
      <name val="Times New Roman"/>
      <family val="1"/>
    </font>
    <font>
      <sz val="11"/>
      <color theme="1"/>
      <name val="宋体"/>
      <charset val="134"/>
    </font>
    <font>
      <b/>
      <i/>
      <sz val="11"/>
      <color theme="1"/>
      <name val="Times New Roman"/>
      <family val="1"/>
    </font>
    <font>
      <b/>
      <sz val="11"/>
      <color theme="1"/>
      <name val="Times New Roman"/>
      <family val="1"/>
    </font>
    <font>
      <i/>
      <sz val="11"/>
      <color theme="1"/>
      <name val="Times New Roman"/>
      <family val="1"/>
    </font>
    <font>
      <sz val="12"/>
      <color rgb="FF111111"/>
      <name val="Times New Roman"/>
      <family val="1"/>
    </font>
    <font>
      <sz val="12"/>
      <color theme="1"/>
      <name val="Times New Roman"/>
      <family val="1"/>
    </font>
    <font>
      <sz val="12"/>
      <name val="Times New Roman"/>
      <family val="1"/>
    </font>
    <font>
      <sz val="11"/>
      <color rgb="FF000000"/>
      <name val="Times New Roman"/>
      <family val="1"/>
    </font>
    <font>
      <i/>
      <sz val="11"/>
      <color rgb="FF000000"/>
      <name val="Times New Roman"/>
      <family val="1"/>
    </font>
    <font>
      <sz val="11"/>
      <color rgb="FF080000"/>
      <name val="Times New Roman"/>
      <family val="1"/>
    </font>
    <font>
      <sz val="11"/>
      <color rgb="FF0F1115"/>
      <name val="Times New Roman"/>
      <family val="1"/>
    </font>
    <font>
      <i/>
      <sz val="11"/>
      <color rgb="FF0F1115"/>
      <name val="Times New Roman"/>
      <family val="1"/>
    </font>
    <font>
      <i/>
      <sz val="11"/>
      <name val="Times New Roman"/>
      <family val="1"/>
    </font>
    <font>
      <sz val="11"/>
      <color rgb="FFFF0000"/>
      <name val="Times New Roman"/>
      <family val="1"/>
    </font>
    <font>
      <sz val="11"/>
      <color theme="1"/>
      <name val="宋体"/>
      <charset val="134"/>
      <scheme val="minor"/>
    </font>
    <font>
      <i/>
      <sz val="11"/>
      <color rgb="FF080000"/>
      <name val="Times New Roman"/>
      <family val="1"/>
    </font>
    <font>
      <b/>
      <sz val="11"/>
      <color rgb="FF080000"/>
      <name val="Times New Roman"/>
      <family val="1"/>
    </font>
    <font>
      <vertAlign val="superscript"/>
      <sz val="11"/>
      <color theme="1"/>
      <name val="Times New Roman"/>
      <family val="1"/>
    </font>
    <font>
      <sz val="11"/>
      <color rgb="FF000000"/>
      <name val="宋体"/>
      <charset val="134"/>
    </font>
    <font>
      <sz val="9"/>
      <name val="宋体"/>
      <family val="3"/>
      <charset val="134"/>
      <scheme val="minor"/>
    </font>
  </fonts>
  <fills count="2">
    <fill>
      <patternFill patternType="none"/>
    </fill>
    <fill>
      <patternFill patternType="gray125"/>
    </fill>
  </fills>
  <borders count="12">
    <border>
      <left/>
      <right/>
      <top/>
      <bottom/>
      <diagonal/>
    </border>
    <border>
      <left/>
      <right/>
      <top style="thin">
        <color auto="1"/>
      </top>
      <bottom style="thin">
        <color auto="1"/>
      </bottom>
      <diagonal/>
    </border>
    <border>
      <left/>
      <right/>
      <top/>
      <bottom style="thin">
        <color auto="1"/>
      </bottom>
      <diagonal/>
    </border>
    <border>
      <left/>
      <right/>
      <top style="medium">
        <color auto="1"/>
      </top>
      <bottom style="medium">
        <color auto="1"/>
      </bottom>
      <diagonal/>
    </border>
    <border>
      <left/>
      <right/>
      <top/>
      <bottom style="dotted">
        <color auto="1"/>
      </bottom>
      <diagonal/>
    </border>
    <border>
      <left/>
      <right/>
      <top/>
      <bottom style="medium">
        <color auto="1"/>
      </bottom>
      <diagonal/>
    </border>
    <border>
      <left/>
      <right/>
      <top style="medium">
        <color auto="1"/>
      </top>
      <bottom style="thin">
        <color auto="1"/>
      </bottom>
      <diagonal/>
    </border>
    <border>
      <left/>
      <right/>
      <top style="thick">
        <color auto="1"/>
      </top>
      <bottom style="medium">
        <color auto="1"/>
      </bottom>
      <diagonal/>
    </border>
    <border>
      <left/>
      <right/>
      <top/>
      <bottom style="thick">
        <color auto="1"/>
      </bottom>
      <diagonal/>
    </border>
    <border>
      <left/>
      <right/>
      <top style="thick">
        <color auto="1"/>
      </top>
      <bottom/>
      <diagonal/>
    </border>
    <border>
      <left/>
      <right/>
      <top style="medium">
        <color auto="1"/>
      </top>
      <bottom/>
      <diagonal/>
    </border>
    <border>
      <left/>
      <right/>
      <top style="thin">
        <color auto="1"/>
      </top>
      <bottom/>
      <diagonal/>
    </border>
  </borders>
  <cellStyleXfs count="2">
    <xf numFmtId="0" fontId="0" fillId="0" borderId="0">
      <alignment vertical="center"/>
    </xf>
    <xf numFmtId="9" fontId="18" fillId="0" borderId="0" applyFont="0" applyFill="0" applyBorder="0" applyAlignment="0" applyProtection="0">
      <alignment vertical="center"/>
    </xf>
  </cellStyleXfs>
  <cellXfs count="160">
    <xf numFmtId="0" fontId="0" fillId="0" borderId="0" xfId="0">
      <alignment vertical="center"/>
    </xf>
    <xf numFmtId="0" fontId="1" fillId="0" borderId="0" xfId="0" applyFont="1" applyFill="1" applyBorder="1" applyAlignment="1"/>
    <xf numFmtId="0" fontId="1" fillId="0" borderId="0" xfId="0" applyFont="1" applyBorder="1" applyAlignment="1"/>
    <xf numFmtId="0" fontId="1" fillId="0" borderId="1" xfId="0" applyFont="1" applyFill="1" applyBorder="1" applyAlignment="1">
      <alignment horizontal="center" vertical="center"/>
    </xf>
    <xf numFmtId="0" fontId="1" fillId="0" borderId="0" xfId="0" applyFont="1" applyFill="1" applyBorder="1" applyAlignment="1">
      <alignment horizontal="center" vertical="center"/>
    </xf>
    <xf numFmtId="10" fontId="1" fillId="0" borderId="0" xfId="0" applyNumberFormat="1" applyFont="1" applyFill="1" applyBorder="1" applyAlignment="1">
      <alignment horizontal="center" vertical="center"/>
    </xf>
    <xf numFmtId="0" fontId="1" fillId="0" borderId="2" xfId="0" applyFont="1" applyFill="1" applyBorder="1" applyAlignment="1">
      <alignment horizontal="center" vertical="center"/>
    </xf>
    <xf numFmtId="10" fontId="1" fillId="0" borderId="2"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lignment vertical="center"/>
    </xf>
    <xf numFmtId="176" fontId="1"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177" fontId="1" fillId="0" borderId="0"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0" xfId="0" applyFont="1" applyFill="1" applyBorder="1" applyAlignment="1">
      <alignment horizontal="center" vertical="center"/>
    </xf>
    <xf numFmtId="0" fontId="1" fillId="0" borderId="0" xfId="0" applyFont="1">
      <alignment vertical="center"/>
    </xf>
    <xf numFmtId="0" fontId="1" fillId="0" borderId="3" xfId="0" applyFont="1" applyBorder="1" applyAlignment="1">
      <alignment horizontal="center" vertical="center"/>
    </xf>
    <xf numFmtId="0" fontId="1" fillId="0" borderId="3" xfId="0" applyFont="1" applyBorder="1" applyAlignment="1">
      <alignment horizontal="left" vertical="center" wrapText="1"/>
    </xf>
    <xf numFmtId="0" fontId="1" fillId="0" borderId="0" xfId="0" applyFont="1" applyAlignment="1">
      <alignment horizontal="center" vertical="center"/>
    </xf>
    <xf numFmtId="0" fontId="7" fillId="0" borderId="0" xfId="0" applyFont="1" applyAlignment="1">
      <alignment horizontal="center" vertical="center"/>
    </xf>
    <xf numFmtId="14" fontId="1" fillId="0" borderId="0" xfId="0" applyNumberFormat="1" applyFont="1" applyAlignment="1">
      <alignment horizontal="center" vertical="center"/>
    </xf>
    <xf numFmtId="0" fontId="2" fillId="0" borderId="0" xfId="0" applyFont="1" applyAlignment="1">
      <alignment horizontal="center" vertical="center"/>
    </xf>
    <xf numFmtId="0" fontId="1" fillId="0" borderId="5" xfId="0" applyFont="1" applyBorder="1" applyAlignment="1">
      <alignment horizontal="center" vertical="center"/>
    </xf>
    <xf numFmtId="0" fontId="7" fillId="0" borderId="5" xfId="0" applyFont="1" applyBorder="1" applyAlignment="1">
      <alignment horizontal="center" vertical="center"/>
    </xf>
    <xf numFmtId="14" fontId="1" fillId="0" borderId="5" xfId="0" applyNumberFormat="1" applyFont="1" applyBorder="1" applyAlignment="1">
      <alignment horizontal="center" vertical="center"/>
    </xf>
    <xf numFmtId="0" fontId="8" fillId="0" borderId="0" xfId="0" applyFont="1" applyFill="1" applyBorder="1" applyAlignment="1">
      <alignment horizontal="center" vertical="center" wrapText="1"/>
    </xf>
    <xf numFmtId="49" fontId="9" fillId="0" borderId="0" xfId="0" applyNumberFormat="1" applyFont="1" applyFill="1" applyBorder="1" applyAlignment="1">
      <alignment horizontal="center" vertical="center"/>
    </xf>
    <xf numFmtId="0" fontId="10"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14" fontId="9" fillId="0" borderId="0" xfId="0" applyNumberFormat="1" applyFont="1" applyFill="1" applyBorder="1" applyAlignment="1">
      <alignment horizontal="center" vertical="center"/>
    </xf>
    <xf numFmtId="0" fontId="1" fillId="0" borderId="0" xfId="0" applyFont="1" applyAlignment="1">
      <alignment horizontal="left" vertical="center"/>
    </xf>
    <xf numFmtId="0" fontId="1" fillId="0" borderId="6" xfId="0" applyFont="1" applyFill="1" applyBorder="1" applyAlignment="1">
      <alignment horizontal="center" vertical="center"/>
    </xf>
    <xf numFmtId="49" fontId="1" fillId="0" borderId="6" xfId="0" applyNumberFormat="1" applyFont="1" applyFill="1" applyBorder="1" applyAlignment="1">
      <alignment horizontal="center" vertical="center"/>
    </xf>
    <xf numFmtId="0" fontId="1" fillId="0" borderId="0" xfId="0" applyFont="1" applyFill="1" applyAlignment="1">
      <alignment horizontal="center" vertical="center"/>
    </xf>
    <xf numFmtId="178" fontId="1" fillId="0" borderId="0" xfId="0" applyNumberFormat="1" applyFont="1" applyFill="1" applyAlignment="1">
      <alignment horizontal="center" vertical="center"/>
    </xf>
    <xf numFmtId="0" fontId="1" fillId="0" borderId="0" xfId="0" applyNumberFormat="1" applyFont="1" applyFill="1" applyAlignment="1">
      <alignment horizontal="center" vertical="center"/>
    </xf>
    <xf numFmtId="0" fontId="1" fillId="0" borderId="5" xfId="0" applyFont="1" applyFill="1" applyBorder="1" applyAlignment="1">
      <alignment horizontal="center" vertical="center"/>
    </xf>
    <xf numFmtId="0" fontId="1" fillId="0" borderId="5" xfId="0" applyNumberFormat="1" applyFont="1" applyFill="1" applyBorder="1" applyAlignment="1">
      <alignment horizontal="center" vertical="center"/>
    </xf>
    <xf numFmtId="0" fontId="0" fillId="0" borderId="0" xfId="0" applyFill="1" applyAlignment="1">
      <alignment vertical="center"/>
    </xf>
    <xf numFmtId="0" fontId="11" fillId="0" borderId="0" xfId="0" applyFont="1" applyFill="1" applyAlignment="1">
      <alignment horizontal="left" vertical="center"/>
    </xf>
    <xf numFmtId="0" fontId="11" fillId="0" borderId="0" xfId="0" applyFont="1" applyFill="1" applyAlignment="1">
      <alignment horizontal="center" vertical="center"/>
    </xf>
    <xf numFmtId="0" fontId="11" fillId="0" borderId="7" xfId="0" applyFont="1" applyFill="1" applyBorder="1" applyAlignment="1">
      <alignment horizontal="center" vertical="center" wrapText="1"/>
    </xf>
    <xf numFmtId="0" fontId="12" fillId="0" borderId="0" xfId="0" applyFont="1" applyFill="1" applyAlignment="1">
      <alignment horizontal="center" vertical="center"/>
    </xf>
    <xf numFmtId="0" fontId="12"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8" xfId="0" applyFont="1" applyFill="1" applyBorder="1" applyAlignment="1">
      <alignment horizontal="center" vertical="center"/>
    </xf>
    <xf numFmtId="0" fontId="12" fillId="0" borderId="8" xfId="0" applyFont="1" applyFill="1" applyBorder="1" applyAlignment="1">
      <alignment horizontal="center" vertical="center"/>
    </xf>
    <xf numFmtId="0" fontId="1" fillId="0" borderId="0" xfId="0" applyFont="1" applyFill="1" applyAlignment="1">
      <alignment horizontal="left" vertical="center"/>
    </xf>
    <xf numFmtId="0" fontId="11" fillId="0" borderId="5" xfId="0" applyFont="1" applyFill="1" applyBorder="1" applyAlignment="1">
      <alignment horizontal="center" vertical="center" wrapText="1"/>
    </xf>
    <xf numFmtId="0" fontId="1" fillId="0" borderId="0" xfId="0" applyFont="1" applyFill="1" applyAlignment="1">
      <alignment horizontal="center" vertical="center" wrapText="1"/>
    </xf>
    <xf numFmtId="0" fontId="1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 fillId="0" borderId="0" xfId="0" applyFont="1" applyFill="1" applyAlignment="1">
      <alignment horizontal="left" vertical="center" wrapText="1"/>
    </xf>
    <xf numFmtId="0" fontId="1" fillId="0" borderId="8" xfId="0" applyFont="1" applyFill="1" applyBorder="1" applyAlignment="1">
      <alignment horizontal="center" vertical="center" wrapText="1"/>
    </xf>
    <xf numFmtId="0" fontId="11" fillId="0" borderId="8" xfId="0"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0"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7" fillId="0" borderId="2" xfId="0" applyFont="1" applyBorder="1" applyAlignment="1">
      <alignment horizontal="center" vertical="center"/>
    </xf>
    <xf numFmtId="0" fontId="1" fillId="0" borderId="0" xfId="0" applyFont="1" applyBorder="1" applyAlignment="1">
      <alignment horizontal="center" vertical="center"/>
    </xf>
    <xf numFmtId="0" fontId="7" fillId="0" borderId="0" xfId="0" applyFont="1" applyBorder="1" applyAlignment="1">
      <alignment horizontal="center" vertical="center"/>
    </xf>
    <xf numFmtId="0" fontId="7" fillId="0" borderId="1" xfId="0" applyFont="1" applyFill="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4"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Fill="1">
      <alignment vertical="center"/>
    </xf>
    <xf numFmtId="0" fontId="0" fillId="0" borderId="0" xfId="0" applyFont="1" applyFill="1">
      <alignment vertical="center"/>
    </xf>
    <xf numFmtId="0" fontId="0" fillId="0" borderId="0" xfId="0" applyFont="1" applyFill="1" applyAlignment="1">
      <alignment vertical="center"/>
    </xf>
    <xf numFmtId="0" fontId="7"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 xfId="0" applyFont="1" applyBorder="1" applyAlignment="1">
      <alignment horizontal="center" vertical="center"/>
    </xf>
    <xf numFmtId="0" fontId="2" fillId="0" borderId="0" xfId="0" applyFont="1">
      <alignment vertical="center"/>
    </xf>
    <xf numFmtId="0" fontId="0" fillId="0" borderId="0" xfId="0" applyFont="1">
      <alignment vertical="center"/>
    </xf>
    <xf numFmtId="0" fontId="1" fillId="0" borderId="4" xfId="0" applyFont="1" applyFill="1" applyBorder="1" applyAlignment="1">
      <alignment horizontal="center" vertical="center"/>
    </xf>
    <xf numFmtId="180" fontId="1" fillId="0" borderId="2" xfId="0" applyNumberFormat="1" applyFont="1" applyBorder="1" applyAlignment="1">
      <alignment horizontal="center" vertical="center"/>
    </xf>
    <xf numFmtId="0" fontId="7" fillId="0" borderId="0" xfId="0" applyFont="1" applyAlignment="1">
      <alignment horizontal="center" vertical="center" wrapText="1"/>
    </xf>
    <xf numFmtId="11" fontId="0" fillId="0" borderId="0" xfId="0" applyNumberFormat="1">
      <alignment vertical="center"/>
    </xf>
    <xf numFmtId="0" fontId="14" fillId="0" borderId="0" xfId="0" applyFont="1" applyFill="1" applyAlignment="1">
      <alignment horizontal="center" vertical="center" wrapText="1"/>
    </xf>
    <xf numFmtId="0" fontId="14" fillId="0" borderId="2" xfId="0"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49" fontId="2" fillId="0" borderId="0"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0" fontId="17" fillId="0" borderId="0" xfId="0" applyFont="1" applyFill="1" applyAlignment="1">
      <alignment horizontal="center" vertical="center"/>
    </xf>
    <xf numFmtId="10" fontId="1" fillId="0" borderId="0" xfId="1" applyNumberFormat="1" applyFont="1" applyAlignment="1">
      <alignment horizontal="center" vertical="center"/>
    </xf>
    <xf numFmtId="10" fontId="1" fillId="0" borderId="0" xfId="0" applyNumberFormat="1" applyFont="1" applyAlignment="1">
      <alignment horizontal="center" vertical="center"/>
    </xf>
    <xf numFmtId="9" fontId="1" fillId="0" borderId="0" xfId="1" applyFont="1" applyBorder="1" applyAlignment="1">
      <alignment horizontal="center" vertical="center"/>
    </xf>
    <xf numFmtId="49" fontId="2" fillId="0" borderId="2"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49" fontId="1" fillId="0" borderId="0" xfId="0" applyNumberFormat="1" applyFont="1" applyFill="1" applyAlignment="1">
      <alignment horizontal="center" vertical="center"/>
    </xf>
    <xf numFmtId="0" fontId="2" fillId="0" borderId="0" xfId="0" applyFont="1" applyFill="1" applyAlignment="1">
      <alignment horizontal="center" vertical="center"/>
    </xf>
    <xf numFmtId="0" fontId="1" fillId="0" borderId="1" xfId="0" applyFont="1" applyFill="1" applyBorder="1" applyAlignment="1">
      <alignment horizontal="left" vertical="center"/>
    </xf>
    <xf numFmtId="49" fontId="1" fillId="0" borderId="1" xfId="0" applyNumberFormat="1" applyFont="1" applyFill="1" applyBorder="1" applyAlignment="1">
      <alignment horizontal="center" vertical="center"/>
    </xf>
    <xf numFmtId="0" fontId="0" fillId="0" borderId="0" xfId="0" applyFill="1">
      <alignment vertical="center"/>
    </xf>
    <xf numFmtId="49" fontId="0" fillId="0" borderId="0" xfId="0" applyNumberFormat="1" applyFill="1">
      <alignment vertical="center"/>
    </xf>
    <xf numFmtId="0" fontId="2" fillId="0" borderId="0" xfId="0" applyFont="1" applyFill="1" applyBorder="1" applyAlignment="1">
      <alignment horizontal="left" vertical="center"/>
    </xf>
    <xf numFmtId="0" fontId="9" fillId="0" borderId="0" xfId="0" applyFont="1" applyFill="1" applyAlignment="1">
      <alignment horizontal="left" vertical="center"/>
    </xf>
    <xf numFmtId="0" fontId="1" fillId="0" borderId="3" xfId="0" applyFont="1" applyFill="1" applyBorder="1" applyAlignment="1">
      <alignment horizontal="center" vertical="center"/>
    </xf>
    <xf numFmtId="49" fontId="1" fillId="0" borderId="3" xfId="0" applyNumberFormat="1" applyFont="1" applyFill="1" applyBorder="1" applyAlignment="1">
      <alignment horizontal="center" vertical="center"/>
    </xf>
    <xf numFmtId="0" fontId="9" fillId="0" borderId="5" xfId="0" applyFont="1" applyFill="1" applyBorder="1" applyAlignment="1">
      <alignment horizontal="center" vertical="center"/>
    </xf>
    <xf numFmtId="0" fontId="0" fillId="0" borderId="0" xfId="0" applyAlignment="1">
      <alignment vertical="center"/>
    </xf>
    <xf numFmtId="0" fontId="1" fillId="0" borderId="6" xfId="0" applyFont="1" applyBorder="1" applyAlignment="1">
      <alignment horizontal="center" vertical="center"/>
    </xf>
    <xf numFmtId="0" fontId="1" fillId="0" borderId="6" xfId="0" applyFont="1" applyFill="1" applyBorder="1" applyAlignment="1">
      <alignment horizontal="center" vertical="center"/>
    </xf>
    <xf numFmtId="0" fontId="1" fillId="0" borderId="0" xfId="0" applyFont="1" applyAlignment="1">
      <alignment horizontal="left" vertical="center" wrapText="1"/>
    </xf>
    <xf numFmtId="0" fontId="1" fillId="0" borderId="10" xfId="0" applyFont="1" applyFill="1" applyBorder="1" applyAlignment="1">
      <alignment horizontal="center" vertical="center"/>
    </xf>
    <xf numFmtId="0" fontId="1" fillId="0" borderId="5" xfId="0" applyFont="1" applyFill="1" applyBorder="1" applyAlignment="1">
      <alignment horizontal="center" vertical="center"/>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1" fillId="0" borderId="1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1" xfId="0" applyFont="1" applyFill="1" applyBorder="1" applyAlignment="1">
      <alignment horizontal="center" vertical="center"/>
    </xf>
    <xf numFmtId="0" fontId="1" fillId="0" borderId="2" xfId="0"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10" fontId="1" fillId="0" borderId="0" xfId="1" applyNumberFormat="1" applyFont="1" applyAlignment="1">
      <alignment horizontal="center" vertical="center"/>
    </xf>
    <xf numFmtId="10" fontId="1" fillId="0" borderId="2" xfId="1" applyNumberFormat="1" applyFont="1" applyBorder="1" applyAlignment="1">
      <alignment horizontal="center" vertical="center"/>
    </xf>
    <xf numFmtId="0" fontId="2" fillId="0" borderId="11" xfId="0" applyFont="1" applyFill="1" applyBorder="1" applyAlignment="1">
      <alignment horizontal="center" vertical="center"/>
    </xf>
    <xf numFmtId="0" fontId="2" fillId="0" borderId="2" xfId="0" applyFont="1" applyFill="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10" fontId="1" fillId="0" borderId="0" xfId="0" applyNumberFormat="1" applyFont="1" applyAlignment="1">
      <alignment horizontal="center" vertical="center"/>
    </xf>
    <xf numFmtId="10" fontId="1" fillId="0" borderId="0" xfId="0" applyNumberFormat="1" applyFont="1" applyAlignment="1">
      <alignment horizontal="center" vertical="center" wrapText="1"/>
    </xf>
    <xf numFmtId="10" fontId="1" fillId="0" borderId="2" xfId="0" applyNumberFormat="1" applyFont="1" applyBorder="1" applyAlignment="1">
      <alignment horizontal="center" vertical="center"/>
    </xf>
    <xf numFmtId="0" fontId="1" fillId="0" borderId="11" xfId="0" applyFont="1" applyBorder="1" applyAlignment="1">
      <alignment horizontal="center" vertical="center"/>
    </xf>
    <xf numFmtId="0" fontId="1" fillId="0" borderId="1" xfId="0" applyFont="1" applyFill="1" applyBorder="1" applyAlignment="1">
      <alignment horizontal="center" vertical="center"/>
    </xf>
    <xf numFmtId="0" fontId="15" fillId="0" borderId="0" xfId="0" applyFont="1" applyFill="1" applyAlignment="1">
      <alignment horizontal="center"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center" vertical="center" wrapText="1"/>
    </xf>
    <xf numFmtId="11" fontId="14" fillId="0" borderId="0" xfId="0" applyNumberFormat="1" applyFont="1" applyFill="1" applyAlignment="1">
      <alignment horizontal="center" vertical="center" wrapText="1"/>
    </xf>
    <xf numFmtId="0" fontId="14" fillId="0" borderId="2" xfId="0" applyFont="1" applyFill="1" applyBorder="1" applyAlignment="1">
      <alignment horizontal="center" vertical="center" wrapText="1"/>
    </xf>
    <xf numFmtId="11" fontId="1" fillId="0" borderId="0" xfId="0" applyNumberFormat="1" applyFont="1" applyFill="1" applyAlignment="1">
      <alignment horizontal="center" vertical="center"/>
    </xf>
    <xf numFmtId="0" fontId="1" fillId="0" borderId="0" xfId="0" applyFont="1" applyFill="1" applyAlignment="1">
      <alignment horizontal="center" vertical="center"/>
    </xf>
    <xf numFmtId="0" fontId="14" fillId="0" borderId="1" xfId="0"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0" xfId="0" applyNumberFormat="1" applyFont="1" applyFill="1" applyAlignment="1">
      <alignment horizontal="center" vertical="center"/>
    </xf>
    <xf numFmtId="179" fontId="1" fillId="0" borderId="0"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0" fontId="13" fillId="0" borderId="0"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1" fillId="0" borderId="9"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3" fillId="0" borderId="0" xfId="0" applyFont="1" applyFill="1" applyAlignment="1">
      <alignment horizontal="left" vertical="center" wrapText="1"/>
    </xf>
    <xf numFmtId="0" fontId="11" fillId="0" borderId="8" xfId="0"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Border="1" applyAlignment="1">
      <alignment horizontal="left" vertical="center" wrapText="1"/>
    </xf>
    <xf numFmtId="0" fontId="2" fillId="0" borderId="8" xfId="0" applyFont="1" applyFill="1" applyBorder="1" applyAlignment="1">
      <alignment horizontal="left" vertical="center" wrapText="1"/>
    </xf>
    <xf numFmtId="0" fontId="11" fillId="0" borderId="0" xfId="0" applyFont="1" applyFill="1" applyAlignment="1">
      <alignment horizontal="center" vertical="center"/>
    </xf>
    <xf numFmtId="0" fontId="11" fillId="0" borderId="0" xfId="0" applyFont="1" applyFill="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xf>
  </cellXfs>
  <cellStyles count="2">
    <cellStyle name="Normal" xfId="0" builtinId="0"/>
    <cellStyle name="Percent" xfId="1" builtinId="5"/>
  </cellStyles>
  <dxfs count="2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23"/>
      <tableStyleElement type="headerRow" dxfId="22"/>
      <tableStyleElement type="totalRow" dxfId="21"/>
      <tableStyleElement type="firstColumn" dxfId="20"/>
      <tableStyleElement type="lastColumn" dxfId="19"/>
      <tableStyleElement type="firstRowStripe" dxfId="18"/>
      <tableStyleElement type="firstColumnStripe" dxfId="17"/>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15"/>
  <sheetViews>
    <sheetView zoomScale="160" zoomScaleNormal="160" workbookViewId="0">
      <selection activeCell="K3" sqref="K3:L3"/>
    </sheetView>
  </sheetViews>
  <sheetFormatPr defaultColWidth="9" defaultRowHeight="13.5" x14ac:dyDescent="0.15"/>
  <cols>
    <col min="2" max="2" width="10.75" customWidth="1"/>
    <col min="3" max="3" width="6" customWidth="1"/>
    <col min="4" max="4" width="12.875" customWidth="1"/>
    <col min="5" max="5" width="10.25" customWidth="1"/>
    <col min="6" max="6" width="12.375" customWidth="1"/>
    <col min="7" max="7" width="10.25" customWidth="1"/>
    <col min="8" max="8" width="13.25" customWidth="1"/>
    <col min="9" max="9" width="12.25" customWidth="1"/>
    <col min="10" max="10" width="13.25" customWidth="1"/>
    <col min="11" max="12" width="12.75" customWidth="1"/>
  </cols>
  <sheetData>
    <row r="2" spans="2:12" ht="15" x14ac:dyDescent="0.15">
      <c r="B2" s="17" t="s">
        <v>0</v>
      </c>
    </row>
    <row r="3" spans="2:12" ht="15" x14ac:dyDescent="0.15">
      <c r="B3" s="112" t="s">
        <v>1</v>
      </c>
      <c r="C3" s="112" t="s">
        <v>2</v>
      </c>
      <c r="D3" s="109" t="s">
        <v>1657</v>
      </c>
      <c r="E3" s="109"/>
      <c r="F3" s="109"/>
      <c r="G3" s="110" t="s">
        <v>1658</v>
      </c>
      <c r="H3" s="110"/>
      <c r="I3" s="110"/>
      <c r="J3" s="110"/>
      <c r="K3" s="110" t="s">
        <v>1659</v>
      </c>
      <c r="L3" s="110"/>
    </row>
    <row r="4" spans="2:12" ht="15.75" x14ac:dyDescent="0.15">
      <c r="B4" s="113"/>
      <c r="C4" s="113"/>
      <c r="D4" s="107" t="s">
        <v>3</v>
      </c>
      <c r="E4" s="107" t="s">
        <v>4</v>
      </c>
      <c r="F4" s="107" t="s">
        <v>5</v>
      </c>
      <c r="G4" s="107" t="s">
        <v>6</v>
      </c>
      <c r="H4" s="107" t="s">
        <v>7</v>
      </c>
      <c r="I4" s="107" t="s">
        <v>8</v>
      </c>
      <c r="J4" s="107" t="s">
        <v>9</v>
      </c>
      <c r="K4" s="107" t="s">
        <v>10</v>
      </c>
      <c r="L4" s="107" t="s">
        <v>11</v>
      </c>
    </row>
    <row r="5" spans="2:12" ht="15" x14ac:dyDescent="0.15">
      <c r="B5" s="114" t="s">
        <v>12</v>
      </c>
      <c r="C5" s="20" t="s">
        <v>13</v>
      </c>
      <c r="D5" s="20" t="s">
        <v>14</v>
      </c>
      <c r="E5" s="20" t="s">
        <v>15</v>
      </c>
      <c r="F5" s="20" t="s">
        <v>16</v>
      </c>
      <c r="G5" s="20" t="s">
        <v>15</v>
      </c>
      <c r="H5" s="20" t="s">
        <v>17</v>
      </c>
      <c r="I5" s="20" t="s">
        <v>18</v>
      </c>
      <c r="J5" s="20" t="s">
        <v>19</v>
      </c>
      <c r="K5" s="20" t="s">
        <v>20</v>
      </c>
      <c r="L5" s="20" t="s">
        <v>21</v>
      </c>
    </row>
    <row r="6" spans="2:12" ht="15" x14ac:dyDescent="0.15">
      <c r="B6" s="114"/>
      <c r="C6" s="20" t="s">
        <v>22</v>
      </c>
      <c r="D6" s="20" t="s">
        <v>23</v>
      </c>
      <c r="E6" s="20" t="s">
        <v>24</v>
      </c>
      <c r="F6" s="20" t="s">
        <v>25</v>
      </c>
      <c r="G6" s="20" t="s">
        <v>26</v>
      </c>
      <c r="H6" s="20" t="s">
        <v>27</v>
      </c>
      <c r="I6" s="20" t="s">
        <v>28</v>
      </c>
      <c r="J6" s="20" t="s">
        <v>29</v>
      </c>
      <c r="K6" s="20" t="s">
        <v>29</v>
      </c>
      <c r="L6" s="20" t="s">
        <v>30</v>
      </c>
    </row>
    <row r="7" spans="2:12" ht="15" x14ac:dyDescent="0.15">
      <c r="B7" s="114"/>
      <c r="C7" s="20" t="s">
        <v>31</v>
      </c>
      <c r="D7" s="20" t="s">
        <v>32</v>
      </c>
      <c r="E7" s="20" t="s">
        <v>33</v>
      </c>
      <c r="F7" s="20" t="s">
        <v>34</v>
      </c>
      <c r="G7" s="20" t="s">
        <v>35</v>
      </c>
      <c r="H7" s="20" t="s">
        <v>36</v>
      </c>
      <c r="I7" s="20" t="s">
        <v>37</v>
      </c>
      <c r="J7" s="20" t="s">
        <v>38</v>
      </c>
      <c r="K7" s="20" t="s">
        <v>39</v>
      </c>
      <c r="L7" s="20" t="s">
        <v>40</v>
      </c>
    </row>
    <row r="8" spans="2:12" ht="15" x14ac:dyDescent="0.15">
      <c r="B8" s="114" t="s">
        <v>41</v>
      </c>
      <c r="C8" s="20" t="s">
        <v>13</v>
      </c>
      <c r="D8" s="20" t="s">
        <v>42</v>
      </c>
      <c r="E8" s="20" t="s">
        <v>43</v>
      </c>
      <c r="F8" s="20" t="s">
        <v>44</v>
      </c>
      <c r="G8" s="20" t="s">
        <v>43</v>
      </c>
      <c r="H8" s="20" t="s">
        <v>45</v>
      </c>
      <c r="I8" s="20" t="s">
        <v>46</v>
      </c>
      <c r="J8" s="20" t="s">
        <v>47</v>
      </c>
      <c r="K8" s="20" t="s">
        <v>44</v>
      </c>
      <c r="L8" s="20" t="s">
        <v>48</v>
      </c>
    </row>
    <row r="9" spans="2:12" ht="15" x14ac:dyDescent="0.15">
      <c r="B9" s="114"/>
      <c r="C9" s="20" t="s">
        <v>22</v>
      </c>
      <c r="D9" s="20" t="s">
        <v>49</v>
      </c>
      <c r="E9" s="20" t="s">
        <v>15</v>
      </c>
      <c r="F9" s="20" t="s">
        <v>50</v>
      </c>
      <c r="G9" s="20" t="s">
        <v>15</v>
      </c>
      <c r="H9" s="20" t="s">
        <v>51</v>
      </c>
      <c r="I9" s="20" t="s">
        <v>52</v>
      </c>
      <c r="J9" s="20" t="s">
        <v>53</v>
      </c>
      <c r="K9" s="20" t="s">
        <v>54</v>
      </c>
      <c r="L9" s="20" t="s">
        <v>55</v>
      </c>
    </row>
    <row r="10" spans="2:12" ht="15" x14ac:dyDescent="0.15">
      <c r="B10" s="115"/>
      <c r="C10" s="24" t="s">
        <v>31</v>
      </c>
      <c r="D10" s="24" t="s">
        <v>56</v>
      </c>
      <c r="E10" s="24" t="s">
        <v>57</v>
      </c>
      <c r="F10" s="24" t="s">
        <v>58</v>
      </c>
      <c r="G10" s="24" t="s">
        <v>57</v>
      </c>
      <c r="H10" s="24" t="s">
        <v>56</v>
      </c>
      <c r="I10" s="24" t="s">
        <v>59</v>
      </c>
      <c r="J10" s="24" t="s">
        <v>60</v>
      </c>
      <c r="K10" s="24" t="s">
        <v>61</v>
      </c>
      <c r="L10" s="24" t="s">
        <v>62</v>
      </c>
    </row>
    <row r="11" spans="2:12" ht="95.1" customHeight="1" x14ac:dyDescent="0.15">
      <c r="B11" s="111" t="s">
        <v>1656</v>
      </c>
      <c r="C11" s="111"/>
      <c r="D11" s="111"/>
      <c r="E11" s="111"/>
      <c r="F11" s="111"/>
      <c r="G11" s="111"/>
      <c r="H11" s="111"/>
      <c r="I11" s="111"/>
      <c r="J11" s="111"/>
      <c r="K11" s="111"/>
      <c r="L11" s="111"/>
    </row>
    <row r="15" spans="2:12" x14ac:dyDescent="0.15">
      <c r="B15" s="108"/>
    </row>
  </sheetData>
  <mergeCells count="8">
    <mergeCell ref="D3:F3"/>
    <mergeCell ref="G3:J3"/>
    <mergeCell ref="K3:L3"/>
    <mergeCell ref="B11:L11"/>
    <mergeCell ref="B3:B4"/>
    <mergeCell ref="B5:B7"/>
    <mergeCell ref="B8:B10"/>
    <mergeCell ref="C3:C4"/>
  </mergeCells>
  <phoneticPr fontId="23"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O469"/>
  <sheetViews>
    <sheetView topLeftCell="A7" workbookViewId="0">
      <selection activeCell="A491" sqref="A491"/>
    </sheetView>
  </sheetViews>
  <sheetFormatPr defaultColWidth="9" defaultRowHeight="13.5" x14ac:dyDescent="0.15"/>
  <cols>
    <col min="1" max="1" width="9" style="101"/>
    <col min="2" max="2" width="17.25" style="101" customWidth="1"/>
    <col min="3" max="3" width="11.125" style="101" customWidth="1"/>
    <col min="4" max="4" width="10.25" style="101" customWidth="1"/>
    <col min="5" max="5" width="22.875" style="101" customWidth="1"/>
    <col min="6" max="6" width="10.5" style="102" customWidth="1"/>
    <col min="7" max="16384" width="9" style="101"/>
  </cols>
  <sheetData>
    <row r="2" spans="2:15" ht="15.75" x14ac:dyDescent="0.15">
      <c r="B2" s="103" t="s">
        <v>63</v>
      </c>
      <c r="C2" s="4"/>
      <c r="D2" s="4"/>
      <c r="E2" s="4"/>
      <c r="F2" s="59"/>
      <c r="G2" s="104"/>
      <c r="H2" s="104"/>
      <c r="I2" s="104"/>
      <c r="J2" s="104"/>
      <c r="K2" s="104"/>
      <c r="L2" s="104"/>
      <c r="M2" s="104"/>
      <c r="N2" s="104"/>
      <c r="O2" s="104"/>
    </row>
    <row r="3" spans="2:15" ht="15.75" x14ac:dyDescent="0.15">
      <c r="B3" s="105" t="s">
        <v>64</v>
      </c>
      <c r="C3" s="105" t="s">
        <v>65</v>
      </c>
      <c r="D3" s="105" t="s">
        <v>2</v>
      </c>
      <c r="E3" s="105" t="s">
        <v>66</v>
      </c>
      <c r="F3" s="106" t="s">
        <v>67</v>
      </c>
      <c r="G3" s="104"/>
      <c r="H3" s="104"/>
      <c r="I3" s="104"/>
      <c r="J3" s="104"/>
      <c r="K3" s="104"/>
      <c r="L3" s="104"/>
      <c r="M3" s="104"/>
      <c r="N3" s="104"/>
      <c r="O3" s="104"/>
    </row>
    <row r="4" spans="2:15" ht="15" x14ac:dyDescent="0.15">
      <c r="B4" s="4" t="s">
        <v>68</v>
      </c>
      <c r="C4" s="4">
        <v>8</v>
      </c>
      <c r="D4" s="4" t="s">
        <v>69</v>
      </c>
      <c r="E4" s="4" t="s">
        <v>70</v>
      </c>
      <c r="F4" s="59">
        <v>2018</v>
      </c>
    </row>
    <row r="5" spans="2:15" ht="15" x14ac:dyDescent="0.15">
      <c r="B5" s="4" t="s">
        <v>71</v>
      </c>
      <c r="C5" s="4">
        <v>16</v>
      </c>
      <c r="D5" s="4" t="s">
        <v>69</v>
      </c>
      <c r="E5" s="4" t="s">
        <v>72</v>
      </c>
      <c r="F5" s="59">
        <v>2020</v>
      </c>
    </row>
    <row r="6" spans="2:15" ht="15" x14ac:dyDescent="0.15">
      <c r="B6" s="4" t="s">
        <v>73</v>
      </c>
      <c r="C6" s="4">
        <v>16</v>
      </c>
      <c r="D6" s="4" t="s">
        <v>69</v>
      </c>
      <c r="E6" s="4" t="s">
        <v>74</v>
      </c>
      <c r="F6" s="59">
        <v>2023</v>
      </c>
    </row>
    <row r="7" spans="2:15" ht="15" x14ac:dyDescent="0.15">
      <c r="B7" s="4" t="s">
        <v>75</v>
      </c>
      <c r="C7" s="4">
        <v>16</v>
      </c>
      <c r="D7" s="4" t="s">
        <v>69</v>
      </c>
      <c r="E7" s="4" t="s">
        <v>74</v>
      </c>
      <c r="F7" s="59">
        <v>2023</v>
      </c>
    </row>
    <row r="8" spans="2:15" ht="15" x14ac:dyDescent="0.15">
      <c r="B8" s="4" t="s">
        <v>76</v>
      </c>
      <c r="C8" s="4">
        <v>16</v>
      </c>
      <c r="D8" s="4" t="s">
        <v>69</v>
      </c>
      <c r="E8" s="4" t="s">
        <v>74</v>
      </c>
      <c r="F8" s="59">
        <v>2023</v>
      </c>
    </row>
    <row r="9" spans="2:15" ht="15" x14ac:dyDescent="0.15">
      <c r="B9" s="4" t="s">
        <v>77</v>
      </c>
      <c r="C9" s="4">
        <v>16</v>
      </c>
      <c r="D9" s="4" t="s">
        <v>69</v>
      </c>
      <c r="E9" s="4" t="s">
        <v>74</v>
      </c>
      <c r="F9" s="59">
        <v>2023</v>
      </c>
    </row>
    <row r="10" spans="2:15" ht="15" x14ac:dyDescent="0.15">
      <c r="B10" s="4" t="s">
        <v>78</v>
      </c>
      <c r="C10" s="4">
        <v>16</v>
      </c>
      <c r="D10" s="4" t="s">
        <v>69</v>
      </c>
      <c r="E10" s="4" t="s">
        <v>74</v>
      </c>
      <c r="F10" s="59">
        <v>2023</v>
      </c>
    </row>
    <row r="11" spans="2:15" ht="15" x14ac:dyDescent="0.15">
      <c r="B11" s="4" t="s">
        <v>79</v>
      </c>
      <c r="C11" s="4">
        <v>16</v>
      </c>
      <c r="D11" s="4" t="s">
        <v>69</v>
      </c>
      <c r="E11" s="4" t="s">
        <v>74</v>
      </c>
      <c r="F11" s="59">
        <v>2023</v>
      </c>
    </row>
    <row r="12" spans="2:15" ht="15" x14ac:dyDescent="0.15">
      <c r="B12" s="4" t="s">
        <v>80</v>
      </c>
      <c r="C12" s="4">
        <v>16</v>
      </c>
      <c r="D12" s="4" t="s">
        <v>81</v>
      </c>
      <c r="E12" s="4" t="s">
        <v>82</v>
      </c>
      <c r="F12" s="59">
        <v>2014</v>
      </c>
    </row>
    <row r="13" spans="2:15" ht="15" x14ac:dyDescent="0.15">
      <c r="B13" s="4" t="s">
        <v>83</v>
      </c>
      <c r="C13" s="4">
        <v>16</v>
      </c>
      <c r="D13" s="4" t="s">
        <v>69</v>
      </c>
      <c r="E13" s="4" t="s">
        <v>84</v>
      </c>
      <c r="F13" s="59">
        <v>2018</v>
      </c>
    </row>
    <row r="14" spans="2:15" ht="15" x14ac:dyDescent="0.15">
      <c r="B14" s="4" t="s">
        <v>85</v>
      </c>
      <c r="C14" s="4">
        <v>16</v>
      </c>
      <c r="D14" s="4" t="s">
        <v>69</v>
      </c>
      <c r="E14" s="4" t="s">
        <v>84</v>
      </c>
      <c r="F14" s="59">
        <v>2018</v>
      </c>
    </row>
    <row r="15" spans="2:15" ht="15" x14ac:dyDescent="0.15">
      <c r="B15" s="4" t="s">
        <v>86</v>
      </c>
      <c r="C15" s="4">
        <v>16</v>
      </c>
      <c r="D15" s="4" t="s">
        <v>22</v>
      </c>
      <c r="E15" s="4" t="s">
        <v>87</v>
      </c>
      <c r="F15" s="59">
        <v>2021</v>
      </c>
    </row>
    <row r="16" spans="2:15" ht="15" x14ac:dyDescent="0.15">
      <c r="B16" s="4" t="s">
        <v>88</v>
      </c>
      <c r="C16" s="4">
        <v>16</v>
      </c>
      <c r="D16" s="4" t="s">
        <v>81</v>
      </c>
      <c r="E16" s="4" t="s">
        <v>89</v>
      </c>
      <c r="F16" s="59">
        <v>2018</v>
      </c>
    </row>
    <row r="17" spans="2:6" ht="15" x14ac:dyDescent="0.15">
      <c r="B17" s="4" t="s">
        <v>90</v>
      </c>
      <c r="C17" s="4">
        <v>16</v>
      </c>
      <c r="D17" s="4" t="s">
        <v>81</v>
      </c>
      <c r="E17" s="4" t="s">
        <v>91</v>
      </c>
      <c r="F17" s="59">
        <v>2017</v>
      </c>
    </row>
    <row r="18" spans="2:6" ht="15" x14ac:dyDescent="0.15">
      <c r="B18" s="4" t="s">
        <v>92</v>
      </c>
      <c r="C18" s="4">
        <v>16</v>
      </c>
      <c r="D18" s="4" t="s">
        <v>81</v>
      </c>
      <c r="E18" s="4" t="s">
        <v>82</v>
      </c>
      <c r="F18" s="59">
        <v>2013</v>
      </c>
    </row>
    <row r="19" spans="2:6" ht="15" x14ac:dyDescent="0.15">
      <c r="B19" s="4" t="s">
        <v>93</v>
      </c>
      <c r="C19" s="4">
        <v>16</v>
      </c>
      <c r="D19" s="4" t="s">
        <v>81</v>
      </c>
      <c r="E19" s="4" t="s">
        <v>94</v>
      </c>
      <c r="F19" s="59">
        <v>2016</v>
      </c>
    </row>
    <row r="20" spans="2:6" ht="15" x14ac:dyDescent="0.15">
      <c r="B20" s="4" t="s">
        <v>95</v>
      </c>
      <c r="C20" s="4">
        <v>16</v>
      </c>
      <c r="D20" s="4" t="s">
        <v>81</v>
      </c>
      <c r="E20" s="4" t="s">
        <v>91</v>
      </c>
      <c r="F20" s="59" t="s">
        <v>96</v>
      </c>
    </row>
    <row r="21" spans="2:6" ht="15" x14ac:dyDescent="0.15">
      <c r="B21" s="4" t="s">
        <v>97</v>
      </c>
      <c r="C21" s="4">
        <v>16</v>
      </c>
      <c r="D21" s="4" t="s">
        <v>81</v>
      </c>
      <c r="E21" s="4" t="s">
        <v>98</v>
      </c>
      <c r="F21" s="59" t="s">
        <v>99</v>
      </c>
    </row>
    <row r="22" spans="2:6" ht="15" x14ac:dyDescent="0.15">
      <c r="B22" s="4" t="s">
        <v>100</v>
      </c>
      <c r="C22" s="4">
        <v>16</v>
      </c>
      <c r="D22" s="4" t="s">
        <v>81</v>
      </c>
      <c r="E22" s="4" t="s">
        <v>91</v>
      </c>
      <c r="F22" s="59" t="s">
        <v>101</v>
      </c>
    </row>
    <row r="23" spans="2:6" ht="15" x14ac:dyDescent="0.15">
      <c r="B23" s="4" t="s">
        <v>102</v>
      </c>
      <c r="C23" s="4">
        <v>16</v>
      </c>
      <c r="D23" s="4" t="s">
        <v>81</v>
      </c>
      <c r="E23" s="4" t="s">
        <v>91</v>
      </c>
      <c r="F23" s="59" t="s">
        <v>103</v>
      </c>
    </row>
    <row r="24" spans="2:6" ht="15" x14ac:dyDescent="0.15">
      <c r="B24" s="4" t="s">
        <v>104</v>
      </c>
      <c r="C24" s="4">
        <v>16</v>
      </c>
      <c r="D24" s="4" t="s">
        <v>81</v>
      </c>
      <c r="E24" s="4" t="s">
        <v>98</v>
      </c>
      <c r="F24" s="59">
        <v>2022</v>
      </c>
    </row>
    <row r="25" spans="2:6" ht="15" x14ac:dyDescent="0.15">
      <c r="B25" s="4" t="s">
        <v>105</v>
      </c>
      <c r="C25" s="4">
        <v>16</v>
      </c>
      <c r="D25" s="4" t="s">
        <v>81</v>
      </c>
      <c r="E25" s="4" t="s">
        <v>91</v>
      </c>
      <c r="F25" s="59" t="s">
        <v>106</v>
      </c>
    </row>
    <row r="26" spans="2:6" ht="15" x14ac:dyDescent="0.15">
      <c r="B26" s="4" t="s">
        <v>107</v>
      </c>
      <c r="C26" s="4">
        <v>16</v>
      </c>
      <c r="D26" s="4" t="s">
        <v>81</v>
      </c>
      <c r="E26" s="4" t="s">
        <v>91</v>
      </c>
      <c r="F26" s="59" t="s">
        <v>103</v>
      </c>
    </row>
    <row r="27" spans="2:6" ht="15" x14ac:dyDescent="0.15">
      <c r="B27" s="4" t="s">
        <v>108</v>
      </c>
      <c r="C27" s="4">
        <v>16</v>
      </c>
      <c r="D27" s="4" t="s">
        <v>81</v>
      </c>
      <c r="E27" s="4" t="s">
        <v>82</v>
      </c>
      <c r="F27" s="59">
        <v>2013</v>
      </c>
    </row>
    <row r="28" spans="2:6" ht="15" x14ac:dyDescent="0.15">
      <c r="B28" s="4" t="s">
        <v>109</v>
      </c>
      <c r="C28" s="4">
        <v>16</v>
      </c>
      <c r="D28" s="4" t="s">
        <v>81</v>
      </c>
      <c r="E28" s="4" t="s">
        <v>91</v>
      </c>
      <c r="F28" s="59" t="s">
        <v>101</v>
      </c>
    </row>
    <row r="29" spans="2:6" ht="15" x14ac:dyDescent="0.15">
      <c r="B29" s="4" t="s">
        <v>110</v>
      </c>
      <c r="C29" s="4">
        <v>16</v>
      </c>
      <c r="D29" s="4" t="s">
        <v>81</v>
      </c>
      <c r="E29" s="4" t="s">
        <v>91</v>
      </c>
      <c r="F29" s="59" t="s">
        <v>101</v>
      </c>
    </row>
    <row r="30" spans="2:6" ht="15" x14ac:dyDescent="0.15">
      <c r="B30" s="4" t="s">
        <v>111</v>
      </c>
      <c r="C30" s="4">
        <v>16</v>
      </c>
      <c r="D30" s="4" t="s">
        <v>81</v>
      </c>
      <c r="E30" s="4" t="s">
        <v>82</v>
      </c>
      <c r="F30" s="59">
        <v>2015</v>
      </c>
    </row>
    <row r="31" spans="2:6" ht="15" x14ac:dyDescent="0.15">
      <c r="B31" s="4" t="s">
        <v>112</v>
      </c>
      <c r="C31" s="4">
        <v>16</v>
      </c>
      <c r="D31" s="4" t="s">
        <v>81</v>
      </c>
      <c r="E31" s="4" t="s">
        <v>82</v>
      </c>
      <c r="F31" s="59">
        <v>2015</v>
      </c>
    </row>
    <row r="32" spans="2:6" ht="15" x14ac:dyDescent="0.15">
      <c r="B32" s="4" t="s">
        <v>113</v>
      </c>
      <c r="C32" s="4">
        <v>16</v>
      </c>
      <c r="D32" s="4" t="s">
        <v>81</v>
      </c>
      <c r="E32" s="4" t="s">
        <v>89</v>
      </c>
      <c r="F32" s="59">
        <v>2018</v>
      </c>
    </row>
    <row r="33" spans="2:6" ht="15" x14ac:dyDescent="0.15">
      <c r="B33" s="4" t="s">
        <v>114</v>
      </c>
      <c r="C33" s="4">
        <v>16</v>
      </c>
      <c r="D33" s="4" t="s">
        <v>81</v>
      </c>
      <c r="E33" s="4" t="s">
        <v>98</v>
      </c>
      <c r="F33" s="59" t="s">
        <v>115</v>
      </c>
    </row>
    <row r="34" spans="2:6" ht="15" x14ac:dyDescent="0.15">
      <c r="B34" s="4" t="s">
        <v>116</v>
      </c>
      <c r="C34" s="4">
        <v>16</v>
      </c>
      <c r="D34" s="4" t="s">
        <v>81</v>
      </c>
      <c r="E34" s="4" t="s">
        <v>98</v>
      </c>
      <c r="F34" s="59" t="s">
        <v>115</v>
      </c>
    </row>
    <row r="35" spans="2:6" ht="15" x14ac:dyDescent="0.15">
      <c r="B35" s="4" t="s">
        <v>117</v>
      </c>
      <c r="C35" s="4">
        <v>16</v>
      </c>
      <c r="D35" s="4" t="s">
        <v>81</v>
      </c>
      <c r="E35" s="4" t="s">
        <v>98</v>
      </c>
      <c r="F35" s="59">
        <v>2021</v>
      </c>
    </row>
    <row r="36" spans="2:6" ht="15" x14ac:dyDescent="0.15">
      <c r="B36" s="4" t="s">
        <v>118</v>
      </c>
      <c r="C36" s="4">
        <v>16</v>
      </c>
      <c r="D36" s="4" t="s">
        <v>81</v>
      </c>
      <c r="E36" s="4" t="s">
        <v>91</v>
      </c>
      <c r="F36" s="59" t="s">
        <v>106</v>
      </c>
    </row>
    <row r="37" spans="2:6" ht="15" x14ac:dyDescent="0.15">
      <c r="B37" s="4" t="s">
        <v>119</v>
      </c>
      <c r="C37" s="4">
        <v>16</v>
      </c>
      <c r="D37" s="4" t="s">
        <v>81</v>
      </c>
      <c r="E37" s="4" t="s">
        <v>98</v>
      </c>
      <c r="F37" s="59" t="s">
        <v>120</v>
      </c>
    </row>
    <row r="38" spans="2:6" ht="15" x14ac:dyDescent="0.15">
      <c r="B38" s="4" t="s">
        <v>121</v>
      </c>
      <c r="C38" s="4">
        <v>16</v>
      </c>
      <c r="D38" s="4" t="s">
        <v>81</v>
      </c>
      <c r="E38" s="4" t="s">
        <v>91</v>
      </c>
      <c r="F38" s="59">
        <v>2019</v>
      </c>
    </row>
    <row r="39" spans="2:6" ht="15" x14ac:dyDescent="0.15">
      <c r="B39" s="4" t="s">
        <v>122</v>
      </c>
      <c r="C39" s="4">
        <v>16</v>
      </c>
      <c r="D39" s="4" t="s">
        <v>81</v>
      </c>
      <c r="E39" s="4" t="s">
        <v>89</v>
      </c>
      <c r="F39" s="59">
        <v>2018</v>
      </c>
    </row>
    <row r="40" spans="2:6" ht="15" x14ac:dyDescent="0.15">
      <c r="B40" s="4" t="s">
        <v>123</v>
      </c>
      <c r="C40" s="4">
        <v>16</v>
      </c>
      <c r="D40" s="4" t="s">
        <v>81</v>
      </c>
      <c r="E40" s="4" t="s">
        <v>98</v>
      </c>
      <c r="F40" s="59" t="s">
        <v>115</v>
      </c>
    </row>
    <row r="41" spans="2:6" ht="15" x14ac:dyDescent="0.15">
      <c r="B41" s="4" t="s">
        <v>124</v>
      </c>
      <c r="C41" s="4">
        <v>16</v>
      </c>
      <c r="D41" s="4" t="s">
        <v>81</v>
      </c>
      <c r="E41" s="4" t="s">
        <v>125</v>
      </c>
      <c r="F41" s="59">
        <v>2020</v>
      </c>
    </row>
    <row r="42" spans="2:6" ht="15" x14ac:dyDescent="0.15">
      <c r="B42" s="4" t="s">
        <v>126</v>
      </c>
      <c r="C42" s="4">
        <v>16</v>
      </c>
      <c r="D42" s="4" t="s">
        <v>81</v>
      </c>
      <c r="E42" s="4" t="s">
        <v>125</v>
      </c>
      <c r="F42" s="59">
        <v>2020</v>
      </c>
    </row>
    <row r="43" spans="2:6" ht="15" x14ac:dyDescent="0.15">
      <c r="B43" s="4" t="s">
        <v>127</v>
      </c>
      <c r="C43" s="4">
        <v>16</v>
      </c>
      <c r="D43" s="4" t="s">
        <v>81</v>
      </c>
      <c r="E43" s="4" t="s">
        <v>98</v>
      </c>
      <c r="F43" s="59" t="s">
        <v>115</v>
      </c>
    </row>
    <row r="44" spans="2:6" ht="15" x14ac:dyDescent="0.15">
      <c r="B44" s="4" t="s">
        <v>128</v>
      </c>
      <c r="C44" s="4">
        <v>16</v>
      </c>
      <c r="D44" s="4" t="s">
        <v>81</v>
      </c>
      <c r="E44" s="4" t="s">
        <v>91</v>
      </c>
      <c r="F44" s="59" t="s">
        <v>101</v>
      </c>
    </row>
    <row r="45" spans="2:6" ht="15" x14ac:dyDescent="0.15">
      <c r="B45" s="4" t="s">
        <v>129</v>
      </c>
      <c r="C45" s="4">
        <v>16</v>
      </c>
      <c r="D45" s="4" t="s">
        <v>81</v>
      </c>
      <c r="E45" s="4" t="s">
        <v>98</v>
      </c>
      <c r="F45" s="59">
        <v>2021</v>
      </c>
    </row>
    <row r="46" spans="2:6" ht="15" x14ac:dyDescent="0.15">
      <c r="B46" s="4" t="s">
        <v>130</v>
      </c>
      <c r="C46" s="4">
        <v>16</v>
      </c>
      <c r="D46" s="4" t="s">
        <v>81</v>
      </c>
      <c r="E46" s="4" t="s">
        <v>91</v>
      </c>
      <c r="F46" s="59" t="s">
        <v>101</v>
      </c>
    </row>
    <row r="47" spans="2:6" ht="15" x14ac:dyDescent="0.15">
      <c r="B47" s="4" t="s">
        <v>131</v>
      </c>
      <c r="C47" s="4">
        <v>16</v>
      </c>
      <c r="D47" s="4" t="s">
        <v>81</v>
      </c>
      <c r="E47" s="4" t="s">
        <v>98</v>
      </c>
      <c r="F47" s="59">
        <v>2021</v>
      </c>
    </row>
    <row r="48" spans="2:6" ht="15" x14ac:dyDescent="0.15">
      <c r="B48" s="4" t="s">
        <v>132</v>
      </c>
      <c r="C48" s="4">
        <v>16</v>
      </c>
      <c r="D48" s="4" t="s">
        <v>81</v>
      </c>
      <c r="E48" s="4" t="s">
        <v>98</v>
      </c>
      <c r="F48" s="59">
        <v>2021</v>
      </c>
    </row>
    <row r="49" spans="2:6" ht="15" x14ac:dyDescent="0.15">
      <c r="B49" s="4" t="s">
        <v>133</v>
      </c>
      <c r="C49" s="4">
        <v>16</v>
      </c>
      <c r="D49" s="4" t="s">
        <v>81</v>
      </c>
      <c r="E49" s="4" t="s">
        <v>98</v>
      </c>
      <c r="F49" s="59">
        <v>2021</v>
      </c>
    </row>
    <row r="50" spans="2:6" ht="15" x14ac:dyDescent="0.15">
      <c r="B50" s="4" t="s">
        <v>134</v>
      </c>
      <c r="C50" s="4">
        <v>16</v>
      </c>
      <c r="D50" s="4" t="s">
        <v>81</v>
      </c>
      <c r="E50" s="4" t="s">
        <v>91</v>
      </c>
      <c r="F50" s="59" t="s">
        <v>101</v>
      </c>
    </row>
    <row r="51" spans="2:6" ht="15" x14ac:dyDescent="0.15">
      <c r="B51" s="4" t="s">
        <v>135</v>
      </c>
      <c r="C51" s="4">
        <v>16</v>
      </c>
      <c r="D51" s="4" t="s">
        <v>81</v>
      </c>
      <c r="E51" s="4" t="s">
        <v>91</v>
      </c>
      <c r="F51" s="59" t="s">
        <v>103</v>
      </c>
    </row>
    <row r="52" spans="2:6" ht="15" x14ac:dyDescent="0.15">
      <c r="B52" s="4" t="s">
        <v>136</v>
      </c>
      <c r="C52" s="4">
        <v>16</v>
      </c>
      <c r="D52" s="4" t="s">
        <v>81</v>
      </c>
      <c r="E52" s="4" t="s">
        <v>91</v>
      </c>
      <c r="F52" s="59">
        <v>2021</v>
      </c>
    </row>
    <row r="53" spans="2:6" ht="15" x14ac:dyDescent="0.15">
      <c r="B53" s="4" t="s">
        <v>137</v>
      </c>
      <c r="C53" s="4">
        <v>16</v>
      </c>
      <c r="D53" s="4" t="s">
        <v>81</v>
      </c>
      <c r="E53" s="4" t="s">
        <v>91</v>
      </c>
      <c r="F53" s="59">
        <v>2021</v>
      </c>
    </row>
    <row r="54" spans="2:6" ht="15" x14ac:dyDescent="0.15">
      <c r="B54" s="4" t="s">
        <v>138</v>
      </c>
      <c r="C54" s="4">
        <v>16</v>
      </c>
      <c r="D54" s="4" t="s">
        <v>139</v>
      </c>
      <c r="E54" s="4" t="s">
        <v>98</v>
      </c>
      <c r="F54" s="59">
        <v>2022</v>
      </c>
    </row>
    <row r="55" spans="2:6" ht="15" x14ac:dyDescent="0.15">
      <c r="B55" s="4" t="s">
        <v>140</v>
      </c>
      <c r="C55" s="4">
        <v>16</v>
      </c>
      <c r="D55" s="4" t="s">
        <v>139</v>
      </c>
      <c r="E55" s="4" t="s">
        <v>98</v>
      </c>
      <c r="F55" s="59">
        <v>2022</v>
      </c>
    </row>
    <row r="56" spans="2:6" ht="15" x14ac:dyDescent="0.15">
      <c r="B56" s="4" t="s">
        <v>141</v>
      </c>
      <c r="C56" s="4">
        <v>16</v>
      </c>
      <c r="D56" s="4" t="s">
        <v>139</v>
      </c>
      <c r="E56" s="4" t="s">
        <v>98</v>
      </c>
      <c r="F56" s="59">
        <v>2022</v>
      </c>
    </row>
    <row r="57" spans="2:6" ht="15" x14ac:dyDescent="0.15">
      <c r="B57" s="4" t="s">
        <v>142</v>
      </c>
      <c r="C57" s="4">
        <v>16</v>
      </c>
      <c r="D57" s="4" t="s">
        <v>69</v>
      </c>
      <c r="E57" s="4" t="s">
        <v>98</v>
      </c>
      <c r="F57" s="59">
        <v>2022</v>
      </c>
    </row>
    <row r="58" spans="2:6" ht="15" x14ac:dyDescent="0.15">
      <c r="B58" s="4" t="s">
        <v>143</v>
      </c>
      <c r="C58" s="4">
        <v>16</v>
      </c>
      <c r="D58" s="4" t="s">
        <v>69</v>
      </c>
      <c r="E58" s="4" t="s">
        <v>144</v>
      </c>
      <c r="F58" s="59">
        <v>2021</v>
      </c>
    </row>
    <row r="59" spans="2:6" ht="15" x14ac:dyDescent="0.15">
      <c r="B59" s="4" t="s">
        <v>145</v>
      </c>
      <c r="C59" s="4">
        <v>16</v>
      </c>
      <c r="D59" s="4" t="s">
        <v>69</v>
      </c>
      <c r="E59" s="4" t="s">
        <v>144</v>
      </c>
      <c r="F59" s="59">
        <v>2021</v>
      </c>
    </row>
    <row r="60" spans="2:6" ht="15" x14ac:dyDescent="0.15">
      <c r="B60" s="4" t="s">
        <v>146</v>
      </c>
      <c r="C60" s="4">
        <v>16</v>
      </c>
      <c r="D60" s="4" t="s">
        <v>81</v>
      </c>
      <c r="E60" s="4" t="s">
        <v>91</v>
      </c>
      <c r="F60" s="59" t="s">
        <v>101</v>
      </c>
    </row>
    <row r="61" spans="2:6" ht="15" x14ac:dyDescent="0.15">
      <c r="B61" s="4" t="s">
        <v>147</v>
      </c>
      <c r="C61" s="4">
        <v>16</v>
      </c>
      <c r="D61" s="4" t="s">
        <v>13</v>
      </c>
      <c r="E61" s="4" t="s">
        <v>148</v>
      </c>
      <c r="F61" s="59">
        <v>2021</v>
      </c>
    </row>
    <row r="62" spans="2:6" ht="15" x14ac:dyDescent="0.15">
      <c r="B62" s="4" t="s">
        <v>149</v>
      </c>
      <c r="C62" s="4">
        <v>16</v>
      </c>
      <c r="D62" s="4" t="s">
        <v>22</v>
      </c>
      <c r="E62" s="4" t="s">
        <v>150</v>
      </c>
      <c r="F62" s="59" t="s">
        <v>96</v>
      </c>
    </row>
    <row r="63" spans="2:6" ht="15" x14ac:dyDescent="0.15">
      <c r="B63" s="4" t="s">
        <v>151</v>
      </c>
      <c r="C63" s="4">
        <v>16</v>
      </c>
      <c r="D63" s="4" t="s">
        <v>81</v>
      </c>
      <c r="E63" s="4" t="s">
        <v>91</v>
      </c>
      <c r="F63" s="59" t="s">
        <v>101</v>
      </c>
    </row>
    <row r="64" spans="2:6" ht="15" x14ac:dyDescent="0.15">
      <c r="B64" s="4" t="s">
        <v>152</v>
      </c>
      <c r="C64" s="4">
        <v>16</v>
      </c>
      <c r="D64" s="4" t="s">
        <v>153</v>
      </c>
      <c r="E64" s="4" t="s">
        <v>154</v>
      </c>
      <c r="F64" s="59" t="s">
        <v>96</v>
      </c>
    </row>
    <row r="65" spans="2:6" ht="15" x14ac:dyDescent="0.15">
      <c r="B65" s="4" t="s">
        <v>155</v>
      </c>
      <c r="C65" s="4">
        <v>16</v>
      </c>
      <c r="D65" s="4" t="s">
        <v>81</v>
      </c>
      <c r="E65" s="4" t="s">
        <v>98</v>
      </c>
      <c r="F65" s="59">
        <v>2021</v>
      </c>
    </row>
    <row r="66" spans="2:6" ht="15" x14ac:dyDescent="0.15">
      <c r="B66" s="4" t="s">
        <v>156</v>
      </c>
      <c r="C66" s="4">
        <v>16</v>
      </c>
      <c r="D66" s="4" t="s">
        <v>81</v>
      </c>
      <c r="E66" s="4" t="s">
        <v>91</v>
      </c>
      <c r="F66" s="59" t="s">
        <v>96</v>
      </c>
    </row>
    <row r="67" spans="2:6" ht="15" x14ac:dyDescent="0.15">
      <c r="B67" s="4" t="s">
        <v>157</v>
      </c>
      <c r="C67" s="4">
        <v>16</v>
      </c>
      <c r="D67" s="4" t="s">
        <v>81</v>
      </c>
      <c r="E67" s="4" t="s">
        <v>89</v>
      </c>
      <c r="F67" s="59" t="s">
        <v>158</v>
      </c>
    </row>
    <row r="68" spans="2:6" ht="15" x14ac:dyDescent="0.15">
      <c r="B68" s="4" t="s">
        <v>159</v>
      </c>
      <c r="C68" s="4">
        <v>16</v>
      </c>
      <c r="D68" s="4" t="s">
        <v>81</v>
      </c>
      <c r="E68" s="4" t="s">
        <v>98</v>
      </c>
      <c r="F68" s="59">
        <v>2021</v>
      </c>
    </row>
    <row r="69" spans="2:6" ht="15" x14ac:dyDescent="0.15">
      <c r="B69" s="4" t="s">
        <v>160</v>
      </c>
      <c r="C69" s="4">
        <v>16</v>
      </c>
      <c r="D69" s="4" t="s">
        <v>81</v>
      </c>
      <c r="E69" s="4" t="s">
        <v>89</v>
      </c>
      <c r="F69" s="59" t="s">
        <v>96</v>
      </c>
    </row>
    <row r="70" spans="2:6" ht="15" x14ac:dyDescent="0.15">
      <c r="B70" s="4" t="s">
        <v>161</v>
      </c>
      <c r="C70" s="4">
        <v>16</v>
      </c>
      <c r="D70" s="4" t="s">
        <v>81</v>
      </c>
      <c r="E70" s="4" t="s">
        <v>98</v>
      </c>
      <c r="F70" s="59">
        <v>2021</v>
      </c>
    </row>
    <row r="71" spans="2:6" ht="15" x14ac:dyDescent="0.15">
      <c r="B71" s="4" t="s">
        <v>162</v>
      </c>
      <c r="C71" s="4">
        <v>16</v>
      </c>
      <c r="D71" s="4" t="s">
        <v>81</v>
      </c>
      <c r="E71" s="4" t="s">
        <v>98</v>
      </c>
      <c r="F71" s="59">
        <v>2021</v>
      </c>
    </row>
    <row r="72" spans="2:6" ht="15" x14ac:dyDescent="0.15">
      <c r="B72" s="4" t="s">
        <v>163</v>
      </c>
      <c r="C72" s="4">
        <v>16</v>
      </c>
      <c r="D72" s="4" t="s">
        <v>69</v>
      </c>
      <c r="E72" s="4" t="s">
        <v>74</v>
      </c>
      <c r="F72" s="59">
        <v>2023</v>
      </c>
    </row>
    <row r="73" spans="2:6" ht="15" x14ac:dyDescent="0.15">
      <c r="B73" s="4" t="s">
        <v>164</v>
      </c>
      <c r="C73" s="4">
        <v>16</v>
      </c>
      <c r="D73" s="4" t="s">
        <v>22</v>
      </c>
      <c r="E73" s="4" t="s">
        <v>150</v>
      </c>
      <c r="F73" s="59" t="s">
        <v>101</v>
      </c>
    </row>
    <row r="74" spans="2:6" ht="15" x14ac:dyDescent="0.15">
      <c r="B74" s="4" t="s">
        <v>165</v>
      </c>
      <c r="C74" s="4">
        <v>16</v>
      </c>
      <c r="D74" s="4" t="s">
        <v>81</v>
      </c>
      <c r="E74" s="4" t="s">
        <v>98</v>
      </c>
      <c r="F74" s="59">
        <v>2022</v>
      </c>
    </row>
    <row r="75" spans="2:6" ht="15" x14ac:dyDescent="0.15">
      <c r="B75" s="4" t="s">
        <v>166</v>
      </c>
      <c r="C75" s="4">
        <v>16</v>
      </c>
      <c r="D75" s="4" t="s">
        <v>81</v>
      </c>
      <c r="E75" s="4" t="s">
        <v>91</v>
      </c>
      <c r="F75" s="59" t="s">
        <v>101</v>
      </c>
    </row>
    <row r="76" spans="2:6" ht="15" x14ac:dyDescent="0.15">
      <c r="B76" s="4" t="s">
        <v>167</v>
      </c>
      <c r="C76" s="4">
        <v>16</v>
      </c>
      <c r="D76" s="4" t="s">
        <v>81</v>
      </c>
      <c r="E76" s="4" t="s">
        <v>98</v>
      </c>
      <c r="F76" s="59">
        <v>2021</v>
      </c>
    </row>
    <row r="77" spans="2:6" ht="15" x14ac:dyDescent="0.15">
      <c r="B77" s="4" t="s">
        <v>168</v>
      </c>
      <c r="C77" s="4">
        <v>16</v>
      </c>
      <c r="D77" s="4" t="s">
        <v>81</v>
      </c>
      <c r="E77" s="4" t="s">
        <v>91</v>
      </c>
      <c r="F77" s="59">
        <v>2020</v>
      </c>
    </row>
    <row r="78" spans="2:6" ht="15" x14ac:dyDescent="0.15">
      <c r="B78" s="4" t="s">
        <v>169</v>
      </c>
      <c r="C78" s="4">
        <v>16</v>
      </c>
      <c r="D78" s="4" t="s">
        <v>81</v>
      </c>
      <c r="E78" s="4" t="s">
        <v>91</v>
      </c>
      <c r="F78" s="59" t="s">
        <v>103</v>
      </c>
    </row>
    <row r="79" spans="2:6" ht="15" x14ac:dyDescent="0.15">
      <c r="B79" s="4" t="s">
        <v>170</v>
      </c>
      <c r="C79" s="4">
        <v>16</v>
      </c>
      <c r="D79" s="4" t="s">
        <v>81</v>
      </c>
      <c r="E79" s="4" t="s">
        <v>91</v>
      </c>
      <c r="F79" s="59">
        <v>2020</v>
      </c>
    </row>
    <row r="80" spans="2:6" ht="15" x14ac:dyDescent="0.15">
      <c r="B80" s="4" t="s">
        <v>171</v>
      </c>
      <c r="C80" s="4">
        <v>16</v>
      </c>
      <c r="D80" s="4" t="s">
        <v>81</v>
      </c>
      <c r="E80" s="4" t="s">
        <v>91</v>
      </c>
      <c r="F80" s="59">
        <v>2020</v>
      </c>
    </row>
    <row r="81" spans="2:6" ht="15" x14ac:dyDescent="0.15">
      <c r="B81" s="4" t="s">
        <v>172</v>
      </c>
      <c r="C81" s="4">
        <v>16</v>
      </c>
      <c r="D81" s="4" t="s">
        <v>81</v>
      </c>
      <c r="E81" s="4" t="s">
        <v>91</v>
      </c>
      <c r="F81" s="59">
        <v>2020</v>
      </c>
    </row>
    <row r="82" spans="2:6" ht="15" x14ac:dyDescent="0.15">
      <c r="B82" s="4" t="s">
        <v>173</v>
      </c>
      <c r="C82" s="4">
        <v>16</v>
      </c>
      <c r="D82" s="4" t="s">
        <v>81</v>
      </c>
      <c r="E82" s="4" t="s">
        <v>91</v>
      </c>
      <c r="F82" s="59">
        <v>2020</v>
      </c>
    </row>
    <row r="83" spans="2:6" ht="15" x14ac:dyDescent="0.15">
      <c r="B83" s="4" t="s">
        <v>174</v>
      </c>
      <c r="C83" s="4">
        <v>16</v>
      </c>
      <c r="D83" s="4" t="s">
        <v>81</v>
      </c>
      <c r="E83" s="4" t="s">
        <v>91</v>
      </c>
      <c r="F83" s="59">
        <v>2020</v>
      </c>
    </row>
    <row r="84" spans="2:6" ht="15" x14ac:dyDescent="0.15">
      <c r="B84" s="4" t="s">
        <v>175</v>
      </c>
      <c r="C84" s="4">
        <v>16</v>
      </c>
      <c r="D84" s="4" t="s">
        <v>81</v>
      </c>
      <c r="E84" s="4" t="s">
        <v>91</v>
      </c>
      <c r="F84" s="59">
        <v>2020</v>
      </c>
    </row>
    <row r="85" spans="2:6" ht="15" x14ac:dyDescent="0.15">
      <c r="B85" s="4" t="s">
        <v>176</v>
      </c>
      <c r="C85" s="4">
        <v>16</v>
      </c>
      <c r="D85" s="4" t="s">
        <v>81</v>
      </c>
      <c r="E85" s="4" t="s">
        <v>91</v>
      </c>
      <c r="F85" s="59">
        <v>2020</v>
      </c>
    </row>
    <row r="86" spans="2:6" ht="15" x14ac:dyDescent="0.15">
      <c r="B86" s="4" t="s">
        <v>177</v>
      </c>
      <c r="C86" s="4">
        <v>16</v>
      </c>
      <c r="D86" s="4" t="s">
        <v>81</v>
      </c>
      <c r="E86" s="4" t="s">
        <v>91</v>
      </c>
      <c r="F86" s="59">
        <v>2020</v>
      </c>
    </row>
    <row r="87" spans="2:6" ht="15" x14ac:dyDescent="0.15">
      <c r="B87" s="4" t="s">
        <v>178</v>
      </c>
      <c r="C87" s="4">
        <v>16</v>
      </c>
      <c r="D87" s="4" t="s">
        <v>81</v>
      </c>
      <c r="E87" s="4" t="s">
        <v>82</v>
      </c>
      <c r="F87" s="59">
        <v>2012</v>
      </c>
    </row>
    <row r="88" spans="2:6" ht="15" x14ac:dyDescent="0.15">
      <c r="B88" s="4" t="s">
        <v>179</v>
      </c>
      <c r="C88" s="4">
        <v>16</v>
      </c>
      <c r="D88" s="4" t="s">
        <v>81</v>
      </c>
      <c r="E88" s="4" t="s">
        <v>91</v>
      </c>
      <c r="F88" s="59">
        <v>2014</v>
      </c>
    </row>
    <row r="89" spans="2:6" ht="15" x14ac:dyDescent="0.15">
      <c r="B89" s="4" t="s">
        <v>180</v>
      </c>
      <c r="C89" s="4">
        <v>16</v>
      </c>
      <c r="D89" s="4" t="s">
        <v>69</v>
      </c>
      <c r="E89" s="4" t="s">
        <v>144</v>
      </c>
      <c r="F89" s="59">
        <v>2021</v>
      </c>
    </row>
    <row r="90" spans="2:6" ht="15" x14ac:dyDescent="0.15">
      <c r="B90" s="4" t="s">
        <v>181</v>
      </c>
      <c r="C90" s="4">
        <v>16</v>
      </c>
      <c r="D90" s="4" t="s">
        <v>69</v>
      </c>
      <c r="E90" s="4" t="s">
        <v>144</v>
      </c>
      <c r="F90" s="59">
        <v>2021</v>
      </c>
    </row>
    <row r="91" spans="2:6" ht="15" x14ac:dyDescent="0.15">
      <c r="B91" s="4" t="s">
        <v>182</v>
      </c>
      <c r="C91" s="4">
        <v>16</v>
      </c>
      <c r="D91" s="4" t="s">
        <v>69</v>
      </c>
      <c r="E91" s="4" t="s">
        <v>144</v>
      </c>
      <c r="F91" s="59">
        <v>2021</v>
      </c>
    </row>
    <row r="92" spans="2:6" ht="15" x14ac:dyDescent="0.15">
      <c r="B92" s="4" t="s">
        <v>183</v>
      </c>
      <c r="C92" s="4">
        <v>16</v>
      </c>
      <c r="D92" s="4" t="s">
        <v>69</v>
      </c>
      <c r="E92" s="4" t="s">
        <v>144</v>
      </c>
      <c r="F92" s="59">
        <v>2021</v>
      </c>
    </row>
    <row r="93" spans="2:6" ht="15" x14ac:dyDescent="0.15">
      <c r="B93" s="4" t="s">
        <v>184</v>
      </c>
      <c r="C93" s="4">
        <v>16</v>
      </c>
      <c r="D93" s="4" t="s">
        <v>69</v>
      </c>
      <c r="E93" s="4" t="s">
        <v>144</v>
      </c>
      <c r="F93" s="59">
        <v>2021</v>
      </c>
    </row>
    <row r="94" spans="2:6" ht="15" x14ac:dyDescent="0.15">
      <c r="B94" s="4" t="s">
        <v>185</v>
      </c>
      <c r="C94" s="4">
        <v>16</v>
      </c>
      <c r="D94" s="4" t="s">
        <v>81</v>
      </c>
      <c r="E94" s="4" t="s">
        <v>91</v>
      </c>
      <c r="F94" s="59" t="s">
        <v>158</v>
      </c>
    </row>
    <row r="95" spans="2:6" ht="15" x14ac:dyDescent="0.15">
      <c r="B95" s="4" t="s">
        <v>186</v>
      </c>
      <c r="C95" s="4">
        <v>16</v>
      </c>
      <c r="D95" s="4" t="s">
        <v>81</v>
      </c>
      <c r="E95" s="4" t="s">
        <v>89</v>
      </c>
      <c r="F95" s="59" t="s">
        <v>96</v>
      </c>
    </row>
    <row r="96" spans="2:6" ht="15" x14ac:dyDescent="0.15">
      <c r="B96" s="4" t="s">
        <v>187</v>
      </c>
      <c r="C96" s="4">
        <v>16</v>
      </c>
      <c r="D96" s="4" t="s">
        <v>81</v>
      </c>
      <c r="E96" s="4" t="s">
        <v>89</v>
      </c>
      <c r="F96" s="59">
        <v>2019</v>
      </c>
    </row>
    <row r="97" spans="2:6" ht="15" x14ac:dyDescent="0.15">
      <c r="B97" s="4" t="s">
        <v>188</v>
      </c>
      <c r="C97" s="4">
        <v>16</v>
      </c>
      <c r="D97" s="4" t="s">
        <v>81</v>
      </c>
      <c r="E97" s="4" t="s">
        <v>98</v>
      </c>
      <c r="F97" s="59" t="s">
        <v>120</v>
      </c>
    </row>
    <row r="98" spans="2:6" ht="15" x14ac:dyDescent="0.15">
      <c r="B98" s="4" t="s">
        <v>189</v>
      </c>
      <c r="C98" s="4">
        <v>16</v>
      </c>
      <c r="D98" s="4" t="s">
        <v>22</v>
      </c>
      <c r="E98" s="4" t="s">
        <v>150</v>
      </c>
      <c r="F98" s="59">
        <v>2016</v>
      </c>
    </row>
    <row r="99" spans="2:6" ht="15" x14ac:dyDescent="0.15">
      <c r="B99" s="4" t="s">
        <v>190</v>
      </c>
      <c r="C99" s="4">
        <v>16</v>
      </c>
      <c r="D99" s="4" t="s">
        <v>22</v>
      </c>
      <c r="E99" s="4" t="s">
        <v>94</v>
      </c>
      <c r="F99" s="59">
        <v>2016</v>
      </c>
    </row>
    <row r="100" spans="2:6" ht="15" x14ac:dyDescent="0.15">
      <c r="B100" s="4" t="s">
        <v>191</v>
      </c>
      <c r="C100" s="4">
        <v>16</v>
      </c>
      <c r="D100" s="4" t="s">
        <v>22</v>
      </c>
      <c r="E100" s="4" t="s">
        <v>94</v>
      </c>
      <c r="F100" s="59">
        <v>2016</v>
      </c>
    </row>
    <row r="101" spans="2:6" ht="15" x14ac:dyDescent="0.15">
      <c r="B101" s="4" t="s">
        <v>192</v>
      </c>
      <c r="C101" s="4">
        <v>19</v>
      </c>
      <c r="D101" s="4" t="s">
        <v>193</v>
      </c>
      <c r="E101" s="4" t="s">
        <v>84</v>
      </c>
      <c r="F101" s="59">
        <v>2019</v>
      </c>
    </row>
    <row r="102" spans="2:6" ht="15" x14ac:dyDescent="0.15">
      <c r="B102" s="4" t="s">
        <v>194</v>
      </c>
      <c r="C102" s="4">
        <v>21</v>
      </c>
      <c r="D102" s="4" t="s">
        <v>81</v>
      </c>
      <c r="E102" s="4" t="s">
        <v>82</v>
      </c>
      <c r="F102" s="59">
        <v>2013</v>
      </c>
    </row>
    <row r="103" spans="2:6" ht="15" x14ac:dyDescent="0.15">
      <c r="B103" s="4" t="s">
        <v>195</v>
      </c>
      <c r="C103" s="4">
        <v>21</v>
      </c>
      <c r="D103" s="4" t="s">
        <v>69</v>
      </c>
      <c r="E103" s="4" t="s">
        <v>72</v>
      </c>
      <c r="F103" s="59">
        <v>2020</v>
      </c>
    </row>
    <row r="104" spans="2:6" ht="15" x14ac:dyDescent="0.15">
      <c r="B104" s="4" t="s">
        <v>196</v>
      </c>
      <c r="C104" s="4">
        <v>21</v>
      </c>
      <c r="D104" s="4" t="s">
        <v>69</v>
      </c>
      <c r="E104" s="4" t="s">
        <v>72</v>
      </c>
      <c r="F104" s="59">
        <v>2020</v>
      </c>
    </row>
    <row r="105" spans="2:6" ht="15" x14ac:dyDescent="0.15">
      <c r="B105" s="4" t="s">
        <v>197</v>
      </c>
      <c r="C105" s="4">
        <v>22</v>
      </c>
      <c r="D105" s="4" t="s">
        <v>81</v>
      </c>
      <c r="E105" s="4" t="s">
        <v>91</v>
      </c>
      <c r="F105" s="59" t="s">
        <v>101</v>
      </c>
    </row>
    <row r="106" spans="2:6" ht="15" x14ac:dyDescent="0.15">
      <c r="B106" s="4" t="s">
        <v>198</v>
      </c>
      <c r="C106" s="4">
        <v>32</v>
      </c>
      <c r="D106" s="4" t="s">
        <v>199</v>
      </c>
      <c r="E106" s="4" t="s">
        <v>98</v>
      </c>
      <c r="F106" s="59">
        <v>2022</v>
      </c>
    </row>
    <row r="107" spans="2:6" ht="15" x14ac:dyDescent="0.15">
      <c r="B107" s="4" t="s">
        <v>200</v>
      </c>
      <c r="C107" s="4">
        <v>32</v>
      </c>
      <c r="D107" s="4" t="s">
        <v>69</v>
      </c>
      <c r="E107" s="4" t="s">
        <v>74</v>
      </c>
      <c r="F107" s="59">
        <v>2023</v>
      </c>
    </row>
    <row r="108" spans="2:6" ht="15" x14ac:dyDescent="0.15">
      <c r="B108" s="4" t="s">
        <v>201</v>
      </c>
      <c r="C108" s="4">
        <v>32</v>
      </c>
      <c r="D108" s="4" t="s">
        <v>69</v>
      </c>
      <c r="E108" s="4" t="s">
        <v>74</v>
      </c>
      <c r="F108" s="59">
        <v>2023</v>
      </c>
    </row>
    <row r="109" spans="2:6" ht="15" x14ac:dyDescent="0.15">
      <c r="B109" s="4" t="s">
        <v>202</v>
      </c>
      <c r="C109" s="4">
        <v>32</v>
      </c>
      <c r="D109" s="4" t="s">
        <v>69</v>
      </c>
      <c r="E109" s="4" t="s">
        <v>74</v>
      </c>
      <c r="F109" s="59">
        <v>2023</v>
      </c>
    </row>
    <row r="110" spans="2:6" ht="15" x14ac:dyDescent="0.15">
      <c r="B110" s="4" t="s">
        <v>203</v>
      </c>
      <c r="C110" s="4">
        <v>34</v>
      </c>
      <c r="D110" s="4" t="s">
        <v>81</v>
      </c>
      <c r="E110" s="4" t="s">
        <v>89</v>
      </c>
      <c r="F110" s="59" t="s">
        <v>158</v>
      </c>
    </row>
    <row r="111" spans="2:6" ht="15" x14ac:dyDescent="0.15">
      <c r="B111" s="4" t="s">
        <v>204</v>
      </c>
      <c r="C111" s="4">
        <v>59</v>
      </c>
      <c r="D111" s="4" t="s">
        <v>81</v>
      </c>
      <c r="E111" s="4" t="s">
        <v>89</v>
      </c>
      <c r="F111" s="59" t="s">
        <v>96</v>
      </c>
    </row>
    <row r="112" spans="2:6" ht="15" x14ac:dyDescent="0.15">
      <c r="B112" s="4" t="s">
        <v>205</v>
      </c>
      <c r="C112" s="4">
        <v>59</v>
      </c>
      <c r="D112" s="4" t="s">
        <v>206</v>
      </c>
      <c r="E112" s="4" t="s">
        <v>144</v>
      </c>
      <c r="F112" s="59">
        <v>2021</v>
      </c>
    </row>
    <row r="113" spans="2:6" ht="15" x14ac:dyDescent="0.15">
      <c r="B113" s="4" t="s">
        <v>207</v>
      </c>
      <c r="C113" s="4">
        <v>59</v>
      </c>
      <c r="D113" s="4" t="s">
        <v>206</v>
      </c>
      <c r="E113" s="4" t="s">
        <v>144</v>
      </c>
      <c r="F113" s="59">
        <v>2021</v>
      </c>
    </row>
    <row r="114" spans="2:6" ht="15" x14ac:dyDescent="0.15">
      <c r="B114" s="4" t="s">
        <v>208</v>
      </c>
      <c r="C114" s="4">
        <v>59</v>
      </c>
      <c r="D114" s="4" t="s">
        <v>22</v>
      </c>
      <c r="E114" s="4" t="s">
        <v>94</v>
      </c>
      <c r="F114" s="59">
        <v>2016</v>
      </c>
    </row>
    <row r="115" spans="2:6" ht="15" x14ac:dyDescent="0.15">
      <c r="B115" s="4" t="s">
        <v>209</v>
      </c>
      <c r="C115" s="4">
        <v>59</v>
      </c>
      <c r="D115" s="4" t="s">
        <v>69</v>
      </c>
      <c r="E115" s="4" t="s">
        <v>84</v>
      </c>
      <c r="F115" s="59">
        <v>2018</v>
      </c>
    </row>
    <row r="116" spans="2:6" ht="15" x14ac:dyDescent="0.15">
      <c r="B116" s="4" t="s">
        <v>210</v>
      </c>
      <c r="C116" s="4">
        <v>59</v>
      </c>
      <c r="D116" s="4" t="s">
        <v>206</v>
      </c>
      <c r="E116" s="4" t="s">
        <v>144</v>
      </c>
      <c r="F116" s="59">
        <v>2019</v>
      </c>
    </row>
    <row r="117" spans="2:6" ht="15" x14ac:dyDescent="0.15">
      <c r="B117" s="4" t="s">
        <v>211</v>
      </c>
      <c r="C117" s="4">
        <v>69</v>
      </c>
      <c r="D117" s="4" t="s">
        <v>69</v>
      </c>
      <c r="E117" s="4" t="s">
        <v>74</v>
      </c>
      <c r="F117" s="59">
        <v>2023</v>
      </c>
    </row>
    <row r="118" spans="2:6" ht="15" x14ac:dyDescent="0.15">
      <c r="B118" s="4" t="s">
        <v>212</v>
      </c>
      <c r="C118" s="4">
        <v>69</v>
      </c>
      <c r="D118" s="4" t="s">
        <v>69</v>
      </c>
      <c r="E118" s="4" t="s">
        <v>144</v>
      </c>
      <c r="F118" s="59">
        <v>2021</v>
      </c>
    </row>
    <row r="119" spans="2:6" ht="15" x14ac:dyDescent="0.15">
      <c r="B119" s="4" t="s">
        <v>213</v>
      </c>
      <c r="C119" s="4">
        <v>69</v>
      </c>
      <c r="D119" s="4" t="s">
        <v>69</v>
      </c>
      <c r="E119" s="4" t="s">
        <v>144</v>
      </c>
      <c r="F119" s="59">
        <v>2021</v>
      </c>
    </row>
    <row r="120" spans="2:6" ht="15" x14ac:dyDescent="0.15">
      <c r="B120" s="4" t="s">
        <v>214</v>
      </c>
      <c r="C120" s="4">
        <v>69</v>
      </c>
      <c r="D120" s="4" t="s">
        <v>206</v>
      </c>
      <c r="E120" s="4" t="s">
        <v>98</v>
      </c>
      <c r="F120" s="59">
        <v>2022</v>
      </c>
    </row>
    <row r="121" spans="2:6" ht="15" x14ac:dyDescent="0.15">
      <c r="B121" s="4" t="s">
        <v>215</v>
      </c>
      <c r="C121" s="4">
        <v>69</v>
      </c>
      <c r="D121" s="4" t="s">
        <v>69</v>
      </c>
      <c r="E121" s="4" t="s">
        <v>74</v>
      </c>
      <c r="F121" s="59">
        <v>2022</v>
      </c>
    </row>
    <row r="122" spans="2:6" ht="15" x14ac:dyDescent="0.15">
      <c r="B122" s="4" t="s">
        <v>216</v>
      </c>
      <c r="C122" s="4">
        <v>74</v>
      </c>
      <c r="D122" s="4" t="s">
        <v>69</v>
      </c>
      <c r="E122" s="4" t="s">
        <v>144</v>
      </c>
      <c r="F122" s="59">
        <v>2017</v>
      </c>
    </row>
    <row r="123" spans="2:6" ht="15" x14ac:dyDescent="0.15">
      <c r="B123" s="4" t="s">
        <v>217</v>
      </c>
      <c r="C123" s="4">
        <v>81</v>
      </c>
      <c r="D123" s="4" t="s">
        <v>206</v>
      </c>
      <c r="E123" s="4" t="s">
        <v>144</v>
      </c>
      <c r="F123" s="59">
        <v>2021</v>
      </c>
    </row>
    <row r="124" spans="2:6" ht="15" x14ac:dyDescent="0.15">
      <c r="B124" s="4" t="s">
        <v>218</v>
      </c>
      <c r="C124" s="4">
        <v>81</v>
      </c>
      <c r="D124" s="4" t="s">
        <v>206</v>
      </c>
      <c r="E124" s="4" t="s">
        <v>144</v>
      </c>
      <c r="F124" s="59">
        <v>2021</v>
      </c>
    </row>
    <row r="125" spans="2:6" ht="15" x14ac:dyDescent="0.15">
      <c r="B125" s="4" t="s">
        <v>219</v>
      </c>
      <c r="C125" s="4">
        <v>81</v>
      </c>
      <c r="D125" s="4" t="s">
        <v>81</v>
      </c>
      <c r="E125" s="4" t="s">
        <v>82</v>
      </c>
      <c r="F125" s="59">
        <v>2014</v>
      </c>
    </row>
    <row r="126" spans="2:6" ht="15" x14ac:dyDescent="0.15">
      <c r="B126" s="4" t="s">
        <v>220</v>
      </c>
      <c r="C126" s="4">
        <v>81</v>
      </c>
      <c r="D126" s="4" t="s">
        <v>206</v>
      </c>
      <c r="E126" s="4" t="s">
        <v>98</v>
      </c>
      <c r="F126" s="59">
        <v>2021</v>
      </c>
    </row>
    <row r="127" spans="2:6" ht="15" x14ac:dyDescent="0.15">
      <c r="B127" s="4" t="s">
        <v>221</v>
      </c>
      <c r="C127" s="4">
        <v>81</v>
      </c>
      <c r="D127" s="4" t="s">
        <v>81</v>
      </c>
      <c r="E127" s="4" t="s">
        <v>98</v>
      </c>
      <c r="F127" s="59">
        <v>2019</v>
      </c>
    </row>
    <row r="128" spans="2:6" ht="15" x14ac:dyDescent="0.15">
      <c r="B128" s="4" t="s">
        <v>222</v>
      </c>
      <c r="C128" s="4">
        <v>86</v>
      </c>
      <c r="D128" s="4" t="s">
        <v>223</v>
      </c>
      <c r="E128" s="4" t="s">
        <v>144</v>
      </c>
      <c r="F128" s="59">
        <v>2019</v>
      </c>
    </row>
    <row r="129" spans="2:6" ht="15" x14ac:dyDescent="0.15">
      <c r="B129" s="4" t="s">
        <v>224</v>
      </c>
      <c r="C129" s="4">
        <v>86</v>
      </c>
      <c r="D129" s="4" t="s">
        <v>22</v>
      </c>
      <c r="E129" s="4" t="s">
        <v>150</v>
      </c>
      <c r="F129" s="59">
        <v>2016</v>
      </c>
    </row>
    <row r="130" spans="2:6" ht="15" x14ac:dyDescent="0.15">
      <c r="B130" s="4" t="s">
        <v>225</v>
      </c>
      <c r="C130" s="4">
        <v>86</v>
      </c>
      <c r="D130" s="4" t="s">
        <v>69</v>
      </c>
      <c r="E130" s="4" t="s">
        <v>72</v>
      </c>
      <c r="F130" s="59">
        <v>2020</v>
      </c>
    </row>
    <row r="131" spans="2:6" ht="15" x14ac:dyDescent="0.15">
      <c r="B131" s="4" t="s">
        <v>226</v>
      </c>
      <c r="C131" s="4">
        <v>86</v>
      </c>
      <c r="D131" s="4" t="s">
        <v>69</v>
      </c>
      <c r="E131" s="4" t="s">
        <v>144</v>
      </c>
      <c r="F131" s="59">
        <v>2021</v>
      </c>
    </row>
    <row r="132" spans="2:6" ht="15" x14ac:dyDescent="0.15">
      <c r="B132" s="4" t="s">
        <v>227</v>
      </c>
      <c r="C132" s="4">
        <v>93</v>
      </c>
      <c r="D132" s="4" t="s">
        <v>81</v>
      </c>
      <c r="E132" s="4" t="s">
        <v>89</v>
      </c>
      <c r="F132" s="59">
        <v>2018</v>
      </c>
    </row>
    <row r="133" spans="2:6" ht="15" x14ac:dyDescent="0.15">
      <c r="B133" s="4" t="s">
        <v>228</v>
      </c>
      <c r="C133" s="4">
        <v>116</v>
      </c>
      <c r="D133" s="4" t="s">
        <v>81</v>
      </c>
      <c r="E133" s="4" t="s">
        <v>98</v>
      </c>
      <c r="F133" s="59">
        <v>2022</v>
      </c>
    </row>
    <row r="134" spans="2:6" ht="15" x14ac:dyDescent="0.15">
      <c r="B134" s="4" t="s">
        <v>229</v>
      </c>
      <c r="C134" s="4">
        <v>116</v>
      </c>
      <c r="D134" s="4" t="s">
        <v>69</v>
      </c>
      <c r="E134" s="4" t="s">
        <v>98</v>
      </c>
      <c r="F134" s="59">
        <v>2022</v>
      </c>
    </row>
    <row r="135" spans="2:6" ht="15" x14ac:dyDescent="0.15">
      <c r="B135" s="4" t="s">
        <v>230</v>
      </c>
      <c r="C135" s="4">
        <v>116</v>
      </c>
      <c r="D135" s="4" t="s">
        <v>81</v>
      </c>
      <c r="E135" s="4" t="s">
        <v>82</v>
      </c>
      <c r="F135" s="59">
        <v>2014</v>
      </c>
    </row>
    <row r="136" spans="2:6" ht="15" x14ac:dyDescent="0.15">
      <c r="B136" s="4" t="s">
        <v>231</v>
      </c>
      <c r="C136" s="4">
        <v>116</v>
      </c>
      <c r="D136" s="4" t="s">
        <v>22</v>
      </c>
      <c r="E136" s="4" t="s">
        <v>94</v>
      </c>
      <c r="F136" s="59">
        <v>2016</v>
      </c>
    </row>
    <row r="137" spans="2:6" ht="15" x14ac:dyDescent="0.15">
      <c r="B137" s="4" t="s">
        <v>232</v>
      </c>
      <c r="C137" s="4">
        <v>116</v>
      </c>
      <c r="D137" s="4" t="s">
        <v>81</v>
      </c>
      <c r="E137" s="4" t="s">
        <v>98</v>
      </c>
      <c r="F137" s="59" t="s">
        <v>103</v>
      </c>
    </row>
    <row r="138" spans="2:6" ht="15" x14ac:dyDescent="0.15">
      <c r="B138" s="4" t="s">
        <v>233</v>
      </c>
      <c r="C138" s="4">
        <v>116</v>
      </c>
      <c r="D138" s="4" t="s">
        <v>69</v>
      </c>
      <c r="E138" s="4" t="s">
        <v>84</v>
      </c>
      <c r="F138" s="59">
        <v>2018</v>
      </c>
    </row>
    <row r="139" spans="2:6" ht="15" x14ac:dyDescent="0.15">
      <c r="B139" s="4" t="s">
        <v>234</v>
      </c>
      <c r="C139" s="4">
        <v>116</v>
      </c>
      <c r="D139" s="4" t="s">
        <v>81</v>
      </c>
      <c r="E139" s="4" t="s">
        <v>89</v>
      </c>
      <c r="F139" s="59">
        <v>2014</v>
      </c>
    </row>
    <row r="140" spans="2:6" ht="15" x14ac:dyDescent="0.15">
      <c r="B140" s="4" t="s">
        <v>235</v>
      </c>
      <c r="C140" s="4">
        <v>123</v>
      </c>
      <c r="D140" s="4" t="s">
        <v>81</v>
      </c>
      <c r="E140" s="4" t="s">
        <v>89</v>
      </c>
      <c r="F140" s="59">
        <v>2018</v>
      </c>
    </row>
    <row r="141" spans="2:6" ht="15" x14ac:dyDescent="0.15">
      <c r="B141" s="4" t="s">
        <v>236</v>
      </c>
      <c r="C141" s="4">
        <v>170</v>
      </c>
      <c r="D141" s="4" t="s">
        <v>22</v>
      </c>
      <c r="E141" s="4" t="s">
        <v>94</v>
      </c>
      <c r="F141" s="59">
        <v>2016</v>
      </c>
    </row>
    <row r="142" spans="2:6" ht="15" x14ac:dyDescent="0.15">
      <c r="B142" s="4" t="s">
        <v>237</v>
      </c>
      <c r="C142" s="4">
        <v>170</v>
      </c>
      <c r="D142" s="4" t="s">
        <v>22</v>
      </c>
      <c r="E142" s="4" t="s">
        <v>94</v>
      </c>
      <c r="F142" s="59">
        <v>2016</v>
      </c>
    </row>
    <row r="143" spans="2:6" ht="15" x14ac:dyDescent="0.15">
      <c r="B143" s="4" t="s">
        <v>238</v>
      </c>
      <c r="C143" s="4">
        <v>173</v>
      </c>
      <c r="D143" s="4" t="s">
        <v>69</v>
      </c>
      <c r="E143" s="4" t="s">
        <v>84</v>
      </c>
      <c r="F143" s="59" t="s">
        <v>239</v>
      </c>
    </row>
    <row r="144" spans="2:6" ht="15" x14ac:dyDescent="0.15">
      <c r="B144" s="4" t="s">
        <v>240</v>
      </c>
      <c r="C144" s="4">
        <v>179</v>
      </c>
      <c r="D144" s="4" t="s">
        <v>81</v>
      </c>
      <c r="E144" s="4" t="s">
        <v>91</v>
      </c>
      <c r="F144" s="59" t="s">
        <v>96</v>
      </c>
    </row>
    <row r="145" spans="2:6" ht="15" x14ac:dyDescent="0.15">
      <c r="B145" s="4" t="s">
        <v>241</v>
      </c>
      <c r="C145" s="4">
        <v>179</v>
      </c>
      <c r="D145" s="4" t="s">
        <v>81</v>
      </c>
      <c r="E145" s="4" t="s">
        <v>98</v>
      </c>
      <c r="F145" s="59">
        <v>2022</v>
      </c>
    </row>
    <row r="146" spans="2:6" ht="15" x14ac:dyDescent="0.15">
      <c r="B146" s="4" t="s">
        <v>242</v>
      </c>
      <c r="C146" s="4">
        <v>180</v>
      </c>
      <c r="D146" s="4" t="s">
        <v>206</v>
      </c>
      <c r="E146" s="4" t="s">
        <v>150</v>
      </c>
      <c r="F146" s="59">
        <v>2021</v>
      </c>
    </row>
    <row r="147" spans="2:6" ht="15" x14ac:dyDescent="0.15">
      <c r="B147" s="4" t="s">
        <v>243</v>
      </c>
      <c r="C147" s="4">
        <v>180</v>
      </c>
      <c r="D147" s="4" t="s">
        <v>206</v>
      </c>
      <c r="E147" s="4" t="s">
        <v>150</v>
      </c>
      <c r="F147" s="59">
        <v>2021</v>
      </c>
    </row>
    <row r="148" spans="2:6" ht="15" x14ac:dyDescent="0.15">
      <c r="B148" s="4" t="s">
        <v>244</v>
      </c>
      <c r="C148" s="4">
        <v>192</v>
      </c>
      <c r="D148" s="4" t="s">
        <v>69</v>
      </c>
      <c r="E148" s="4" t="s">
        <v>98</v>
      </c>
      <c r="F148" s="59">
        <v>2022</v>
      </c>
    </row>
    <row r="149" spans="2:6" ht="15" x14ac:dyDescent="0.15">
      <c r="B149" s="4" t="s">
        <v>245</v>
      </c>
      <c r="C149" s="4">
        <v>202</v>
      </c>
      <c r="D149" s="4" t="s">
        <v>81</v>
      </c>
      <c r="E149" s="4" t="s">
        <v>89</v>
      </c>
      <c r="F149" s="59">
        <v>2019</v>
      </c>
    </row>
    <row r="150" spans="2:6" ht="15" x14ac:dyDescent="0.15">
      <c r="B150" s="4" t="s">
        <v>246</v>
      </c>
      <c r="C150" s="4">
        <v>202</v>
      </c>
      <c r="D150" s="4" t="s">
        <v>81</v>
      </c>
      <c r="E150" s="4" t="s">
        <v>89</v>
      </c>
      <c r="F150" s="59" t="s">
        <v>96</v>
      </c>
    </row>
    <row r="151" spans="2:6" ht="15" x14ac:dyDescent="0.15">
      <c r="B151" s="4" t="s">
        <v>247</v>
      </c>
      <c r="C151" s="4">
        <v>207</v>
      </c>
      <c r="D151" s="4" t="s">
        <v>81</v>
      </c>
      <c r="E151" s="4" t="s">
        <v>98</v>
      </c>
      <c r="F151" s="59">
        <v>2021</v>
      </c>
    </row>
    <row r="152" spans="2:6" ht="15" x14ac:dyDescent="0.15">
      <c r="B152" s="4" t="s">
        <v>248</v>
      </c>
      <c r="C152" s="4">
        <v>227</v>
      </c>
      <c r="D152" s="4" t="s">
        <v>69</v>
      </c>
      <c r="E152" s="4" t="s">
        <v>74</v>
      </c>
      <c r="F152" s="59">
        <v>2022</v>
      </c>
    </row>
    <row r="153" spans="2:6" ht="15" x14ac:dyDescent="0.15">
      <c r="B153" s="4" t="s">
        <v>249</v>
      </c>
      <c r="C153" s="4">
        <v>230</v>
      </c>
      <c r="D153" s="4" t="s">
        <v>22</v>
      </c>
      <c r="E153" s="4" t="s">
        <v>94</v>
      </c>
      <c r="F153" s="59">
        <v>2016</v>
      </c>
    </row>
    <row r="154" spans="2:6" ht="15" x14ac:dyDescent="0.15">
      <c r="B154" s="4" t="s">
        <v>250</v>
      </c>
      <c r="C154" s="4">
        <v>236</v>
      </c>
      <c r="D154" s="4" t="s">
        <v>69</v>
      </c>
      <c r="E154" s="4" t="s">
        <v>74</v>
      </c>
      <c r="F154" s="59">
        <v>2023</v>
      </c>
    </row>
    <row r="155" spans="2:6" ht="15" x14ac:dyDescent="0.15">
      <c r="B155" s="4" t="s">
        <v>251</v>
      </c>
      <c r="C155" s="4">
        <v>241</v>
      </c>
      <c r="D155" s="4" t="s">
        <v>206</v>
      </c>
      <c r="E155" s="4" t="s">
        <v>98</v>
      </c>
      <c r="F155" s="59">
        <v>2019</v>
      </c>
    </row>
    <row r="156" spans="2:6" ht="15" x14ac:dyDescent="0.15">
      <c r="B156" s="4" t="s">
        <v>252</v>
      </c>
      <c r="C156" s="4">
        <v>241</v>
      </c>
      <c r="D156" s="4" t="s">
        <v>206</v>
      </c>
      <c r="E156" s="4" t="s">
        <v>98</v>
      </c>
      <c r="F156" s="59">
        <v>2019</v>
      </c>
    </row>
    <row r="157" spans="2:6" ht="15" x14ac:dyDescent="0.15">
      <c r="B157" s="4" t="s">
        <v>253</v>
      </c>
      <c r="C157" s="4">
        <v>249</v>
      </c>
      <c r="D157" s="4" t="s">
        <v>81</v>
      </c>
      <c r="E157" s="4" t="s">
        <v>91</v>
      </c>
      <c r="F157" s="59" t="s">
        <v>254</v>
      </c>
    </row>
    <row r="158" spans="2:6" ht="15" x14ac:dyDescent="0.15">
      <c r="B158" s="4" t="s">
        <v>255</v>
      </c>
      <c r="C158" s="4">
        <v>249</v>
      </c>
      <c r="D158" s="4" t="s">
        <v>81</v>
      </c>
      <c r="E158" s="4" t="s">
        <v>89</v>
      </c>
      <c r="F158" s="59">
        <v>2018</v>
      </c>
    </row>
    <row r="159" spans="2:6" ht="15" x14ac:dyDescent="0.15">
      <c r="B159" s="4" t="s">
        <v>256</v>
      </c>
      <c r="C159" s="4">
        <v>256</v>
      </c>
      <c r="D159" s="4" t="s">
        <v>69</v>
      </c>
      <c r="E159" s="4" t="s">
        <v>98</v>
      </c>
      <c r="F159" s="59">
        <v>2022</v>
      </c>
    </row>
    <row r="160" spans="2:6" ht="15" x14ac:dyDescent="0.15">
      <c r="B160" s="4" t="s">
        <v>257</v>
      </c>
      <c r="C160" s="4">
        <v>256</v>
      </c>
      <c r="D160" s="4" t="s">
        <v>206</v>
      </c>
      <c r="E160" s="4" t="s">
        <v>258</v>
      </c>
      <c r="F160" s="59" t="s">
        <v>101</v>
      </c>
    </row>
    <row r="161" spans="2:6" ht="15" x14ac:dyDescent="0.15">
      <c r="B161" s="4" t="s">
        <v>259</v>
      </c>
      <c r="C161" s="4">
        <v>256</v>
      </c>
      <c r="D161" s="4" t="s">
        <v>260</v>
      </c>
      <c r="E161" s="4" t="s">
        <v>261</v>
      </c>
      <c r="F161" s="59" t="s">
        <v>101</v>
      </c>
    </row>
    <row r="162" spans="2:6" ht="15" x14ac:dyDescent="0.15">
      <c r="B162" s="4" t="s">
        <v>262</v>
      </c>
      <c r="C162" s="4">
        <v>256</v>
      </c>
      <c r="D162" s="4" t="s">
        <v>81</v>
      </c>
      <c r="E162" s="4" t="s">
        <v>89</v>
      </c>
      <c r="F162" s="59">
        <v>2018</v>
      </c>
    </row>
    <row r="163" spans="2:6" ht="15" x14ac:dyDescent="0.15">
      <c r="B163" s="4" t="s">
        <v>263</v>
      </c>
      <c r="C163" s="4">
        <v>256</v>
      </c>
      <c r="D163" s="4" t="s">
        <v>22</v>
      </c>
      <c r="E163" s="4" t="s">
        <v>150</v>
      </c>
      <c r="F163" s="59">
        <v>2018</v>
      </c>
    </row>
    <row r="164" spans="2:6" ht="15" x14ac:dyDescent="0.15">
      <c r="B164" s="4" t="s">
        <v>264</v>
      </c>
      <c r="C164" s="4">
        <v>256</v>
      </c>
      <c r="D164" s="4" t="s">
        <v>22</v>
      </c>
      <c r="E164" s="4" t="s">
        <v>94</v>
      </c>
      <c r="F164" s="59">
        <v>2016</v>
      </c>
    </row>
    <row r="165" spans="2:6" ht="15" x14ac:dyDescent="0.15">
      <c r="B165" s="4" t="s">
        <v>265</v>
      </c>
      <c r="C165" s="4">
        <v>256</v>
      </c>
      <c r="D165" s="4" t="s">
        <v>22</v>
      </c>
      <c r="E165" s="4" t="s">
        <v>94</v>
      </c>
      <c r="F165" s="59">
        <v>2016</v>
      </c>
    </row>
    <row r="166" spans="2:6" ht="15" x14ac:dyDescent="0.15">
      <c r="B166" s="4" t="s">
        <v>266</v>
      </c>
      <c r="C166" s="4">
        <v>256</v>
      </c>
      <c r="D166" s="4" t="s">
        <v>22</v>
      </c>
      <c r="E166" s="4" t="s">
        <v>150</v>
      </c>
      <c r="F166" s="59">
        <v>2016</v>
      </c>
    </row>
    <row r="167" spans="2:6" ht="15" x14ac:dyDescent="0.15">
      <c r="B167" s="4" t="s">
        <v>267</v>
      </c>
      <c r="C167" s="4">
        <v>314</v>
      </c>
      <c r="D167" s="4" t="s">
        <v>206</v>
      </c>
      <c r="E167" s="4" t="s">
        <v>74</v>
      </c>
      <c r="F167" s="59">
        <v>2024</v>
      </c>
    </row>
    <row r="168" spans="2:6" ht="15" x14ac:dyDescent="0.15">
      <c r="B168" s="4" t="s">
        <v>268</v>
      </c>
      <c r="C168" s="4">
        <v>314</v>
      </c>
      <c r="D168" s="4" t="s">
        <v>206</v>
      </c>
      <c r="E168" s="4" t="s">
        <v>74</v>
      </c>
      <c r="F168" s="59">
        <v>2024</v>
      </c>
    </row>
    <row r="169" spans="2:6" ht="15" x14ac:dyDescent="0.15">
      <c r="B169" s="4" t="s">
        <v>269</v>
      </c>
      <c r="C169" s="4">
        <v>314</v>
      </c>
      <c r="D169" s="4" t="s">
        <v>206</v>
      </c>
      <c r="E169" s="4" t="s">
        <v>74</v>
      </c>
      <c r="F169" s="59">
        <v>2024</v>
      </c>
    </row>
    <row r="170" spans="2:6" ht="15" x14ac:dyDescent="0.15">
      <c r="B170" s="4" t="s">
        <v>270</v>
      </c>
      <c r="C170" s="4">
        <v>314</v>
      </c>
      <c r="D170" s="4" t="s">
        <v>69</v>
      </c>
      <c r="E170" s="4" t="s">
        <v>144</v>
      </c>
      <c r="F170" s="59">
        <v>2021</v>
      </c>
    </row>
    <row r="171" spans="2:6" ht="15" x14ac:dyDescent="0.15">
      <c r="B171" s="4" t="s">
        <v>271</v>
      </c>
      <c r="C171" s="4">
        <v>314</v>
      </c>
      <c r="D171" s="4" t="s">
        <v>69</v>
      </c>
      <c r="E171" s="4" t="s">
        <v>144</v>
      </c>
      <c r="F171" s="59">
        <v>2021</v>
      </c>
    </row>
    <row r="172" spans="2:6" ht="15" x14ac:dyDescent="0.15">
      <c r="B172" s="4" t="s">
        <v>272</v>
      </c>
      <c r="C172" s="4">
        <v>330</v>
      </c>
      <c r="D172" s="4" t="s">
        <v>69</v>
      </c>
      <c r="E172" s="4" t="s">
        <v>98</v>
      </c>
      <c r="F172" s="59">
        <v>2022</v>
      </c>
    </row>
    <row r="173" spans="2:6" ht="15" x14ac:dyDescent="0.15">
      <c r="B173" s="4" t="s">
        <v>273</v>
      </c>
      <c r="C173" s="4">
        <v>330</v>
      </c>
      <c r="D173" s="4" t="s">
        <v>22</v>
      </c>
      <c r="E173" s="4" t="s">
        <v>150</v>
      </c>
      <c r="F173" s="59">
        <v>2018</v>
      </c>
    </row>
    <row r="174" spans="2:6" ht="15" x14ac:dyDescent="0.15">
      <c r="B174" s="4" t="s">
        <v>274</v>
      </c>
      <c r="C174" s="4">
        <v>330</v>
      </c>
      <c r="D174" s="4" t="s">
        <v>81</v>
      </c>
      <c r="E174" s="4" t="s">
        <v>98</v>
      </c>
      <c r="F174" s="59">
        <v>2022</v>
      </c>
    </row>
    <row r="175" spans="2:6" ht="15" x14ac:dyDescent="0.15">
      <c r="B175" s="4" t="s">
        <v>275</v>
      </c>
      <c r="C175" s="4">
        <v>330</v>
      </c>
      <c r="D175" s="4" t="s">
        <v>81</v>
      </c>
      <c r="E175" s="4" t="s">
        <v>89</v>
      </c>
      <c r="F175" s="59" t="s">
        <v>96</v>
      </c>
    </row>
    <row r="176" spans="2:6" ht="15" x14ac:dyDescent="0.15">
      <c r="B176" s="4" t="s">
        <v>276</v>
      </c>
      <c r="C176" s="4">
        <v>368</v>
      </c>
      <c r="D176" s="4" t="s">
        <v>81</v>
      </c>
      <c r="E176" s="4" t="s">
        <v>91</v>
      </c>
      <c r="F176" s="59" t="s">
        <v>106</v>
      </c>
    </row>
    <row r="177" spans="2:6" ht="15" x14ac:dyDescent="0.15">
      <c r="B177" s="4" t="s">
        <v>277</v>
      </c>
      <c r="C177" s="4">
        <v>368</v>
      </c>
      <c r="D177" s="4" t="s">
        <v>206</v>
      </c>
      <c r="E177" s="4" t="s">
        <v>74</v>
      </c>
      <c r="F177" s="59">
        <v>2024</v>
      </c>
    </row>
    <row r="178" spans="2:6" ht="15" x14ac:dyDescent="0.15">
      <c r="B178" s="4" t="s">
        <v>278</v>
      </c>
      <c r="C178" s="4">
        <v>368</v>
      </c>
      <c r="D178" s="4" t="s">
        <v>206</v>
      </c>
      <c r="E178" s="4" t="s">
        <v>74</v>
      </c>
      <c r="F178" s="59">
        <v>2024</v>
      </c>
    </row>
    <row r="179" spans="2:6" ht="15" x14ac:dyDescent="0.15">
      <c r="B179" s="4" t="s">
        <v>279</v>
      </c>
      <c r="C179" s="4">
        <v>368</v>
      </c>
      <c r="D179" s="4" t="s">
        <v>206</v>
      </c>
      <c r="E179" s="4" t="s">
        <v>74</v>
      </c>
      <c r="F179" s="59">
        <v>2024</v>
      </c>
    </row>
    <row r="180" spans="2:6" ht="15" x14ac:dyDescent="0.15">
      <c r="B180" s="4" t="s">
        <v>280</v>
      </c>
      <c r="C180" s="4">
        <v>368</v>
      </c>
      <c r="D180" s="4" t="s">
        <v>206</v>
      </c>
      <c r="E180" s="4" t="s">
        <v>98</v>
      </c>
      <c r="F180" s="59">
        <v>2019</v>
      </c>
    </row>
    <row r="181" spans="2:6" ht="15" x14ac:dyDescent="0.15">
      <c r="B181" s="4" t="s">
        <v>281</v>
      </c>
      <c r="C181" s="4">
        <v>368</v>
      </c>
      <c r="D181" s="4" t="s">
        <v>206</v>
      </c>
      <c r="E181" s="4" t="s">
        <v>98</v>
      </c>
      <c r="F181" s="59">
        <v>2019</v>
      </c>
    </row>
    <row r="182" spans="2:6" ht="15" x14ac:dyDescent="0.15">
      <c r="B182" s="4" t="s">
        <v>282</v>
      </c>
      <c r="C182" s="4">
        <v>368</v>
      </c>
      <c r="D182" s="4" t="s">
        <v>81</v>
      </c>
      <c r="E182" s="4" t="s">
        <v>98</v>
      </c>
      <c r="F182" s="59">
        <v>2019</v>
      </c>
    </row>
    <row r="183" spans="2:6" ht="15" x14ac:dyDescent="0.15">
      <c r="B183" s="4" t="s">
        <v>283</v>
      </c>
      <c r="C183" s="4">
        <v>368</v>
      </c>
      <c r="D183" s="4" t="s">
        <v>206</v>
      </c>
      <c r="E183" s="4" t="s">
        <v>98</v>
      </c>
      <c r="F183" s="59">
        <v>2019</v>
      </c>
    </row>
    <row r="184" spans="2:6" ht="15" x14ac:dyDescent="0.15">
      <c r="B184" s="4" t="s">
        <v>284</v>
      </c>
      <c r="C184" s="4">
        <v>368</v>
      </c>
      <c r="D184" s="4" t="s">
        <v>81</v>
      </c>
      <c r="E184" s="4" t="s">
        <v>98</v>
      </c>
      <c r="F184" s="59">
        <v>2019</v>
      </c>
    </row>
    <row r="185" spans="2:6" ht="15" x14ac:dyDescent="0.15">
      <c r="B185" s="4" t="s">
        <v>285</v>
      </c>
      <c r="C185" s="4">
        <v>368</v>
      </c>
      <c r="D185" s="4" t="s">
        <v>206</v>
      </c>
      <c r="E185" s="4" t="s">
        <v>98</v>
      </c>
      <c r="F185" s="59">
        <v>2019</v>
      </c>
    </row>
    <row r="186" spans="2:6" ht="15" x14ac:dyDescent="0.15">
      <c r="B186" s="4" t="s">
        <v>286</v>
      </c>
      <c r="C186" s="4">
        <v>368</v>
      </c>
      <c r="D186" s="4" t="s">
        <v>81</v>
      </c>
      <c r="E186" s="4" t="s">
        <v>98</v>
      </c>
      <c r="F186" s="59">
        <v>2019</v>
      </c>
    </row>
    <row r="187" spans="2:6" ht="15" x14ac:dyDescent="0.15">
      <c r="B187" s="4" t="s">
        <v>287</v>
      </c>
      <c r="C187" s="4">
        <v>368</v>
      </c>
      <c r="D187" s="4" t="s">
        <v>206</v>
      </c>
      <c r="E187" s="4" t="s">
        <v>98</v>
      </c>
      <c r="F187" s="59">
        <v>2019</v>
      </c>
    </row>
    <row r="188" spans="2:6" ht="15" x14ac:dyDescent="0.15">
      <c r="B188" s="4" t="s">
        <v>288</v>
      </c>
      <c r="C188" s="4">
        <v>368</v>
      </c>
      <c r="D188" s="4" t="s">
        <v>81</v>
      </c>
      <c r="E188" s="4" t="s">
        <v>98</v>
      </c>
      <c r="F188" s="59">
        <v>2019</v>
      </c>
    </row>
    <row r="189" spans="2:6" ht="15" x14ac:dyDescent="0.15">
      <c r="B189" s="4" t="s">
        <v>289</v>
      </c>
      <c r="C189" s="4">
        <v>368</v>
      </c>
      <c r="D189" s="4" t="s">
        <v>206</v>
      </c>
      <c r="E189" s="4" t="s">
        <v>98</v>
      </c>
      <c r="F189" s="59">
        <v>2019</v>
      </c>
    </row>
    <row r="190" spans="2:6" ht="15" x14ac:dyDescent="0.15">
      <c r="B190" s="4" t="s">
        <v>290</v>
      </c>
      <c r="C190" s="4">
        <v>368</v>
      </c>
      <c r="D190" s="4" t="s">
        <v>81</v>
      </c>
      <c r="E190" s="4" t="s">
        <v>98</v>
      </c>
      <c r="F190" s="59">
        <v>2019</v>
      </c>
    </row>
    <row r="191" spans="2:6" ht="15" x14ac:dyDescent="0.15">
      <c r="B191" s="4" t="s">
        <v>291</v>
      </c>
      <c r="C191" s="4">
        <v>368</v>
      </c>
      <c r="D191" s="4" t="s">
        <v>81</v>
      </c>
      <c r="E191" s="4" t="s">
        <v>98</v>
      </c>
      <c r="F191" s="59">
        <v>2019</v>
      </c>
    </row>
    <row r="192" spans="2:6" ht="15" x14ac:dyDescent="0.15">
      <c r="B192" s="4" t="s">
        <v>292</v>
      </c>
      <c r="C192" s="4">
        <v>368</v>
      </c>
      <c r="D192" s="4" t="s">
        <v>206</v>
      </c>
      <c r="E192" s="4" t="s">
        <v>98</v>
      </c>
      <c r="F192" s="59">
        <v>2019</v>
      </c>
    </row>
    <row r="193" spans="2:6" ht="15" x14ac:dyDescent="0.15">
      <c r="B193" s="4" t="s">
        <v>293</v>
      </c>
      <c r="C193" s="4">
        <v>368</v>
      </c>
      <c r="D193" s="4" t="s">
        <v>206</v>
      </c>
      <c r="E193" s="4" t="s">
        <v>98</v>
      </c>
      <c r="F193" s="59">
        <v>2019</v>
      </c>
    </row>
    <row r="194" spans="2:6" ht="15" x14ac:dyDescent="0.15">
      <c r="B194" s="4" t="s">
        <v>294</v>
      </c>
      <c r="C194" s="4">
        <v>369</v>
      </c>
      <c r="D194" s="4" t="s">
        <v>139</v>
      </c>
      <c r="E194" s="4" t="s">
        <v>74</v>
      </c>
      <c r="F194" s="59">
        <v>2024</v>
      </c>
    </row>
    <row r="195" spans="2:6" ht="15" x14ac:dyDescent="0.15">
      <c r="B195" s="4" t="s">
        <v>295</v>
      </c>
      <c r="C195" s="4">
        <v>376</v>
      </c>
      <c r="D195" s="4" t="s">
        <v>81</v>
      </c>
      <c r="E195" s="4" t="s">
        <v>89</v>
      </c>
      <c r="F195" s="59" t="s">
        <v>96</v>
      </c>
    </row>
    <row r="196" spans="2:6" ht="15" x14ac:dyDescent="0.15">
      <c r="B196" s="4" t="s">
        <v>296</v>
      </c>
      <c r="C196" s="4">
        <v>376</v>
      </c>
      <c r="D196" s="4" t="s">
        <v>81</v>
      </c>
      <c r="E196" s="4" t="s">
        <v>89</v>
      </c>
      <c r="F196" s="59">
        <v>2018</v>
      </c>
    </row>
    <row r="197" spans="2:6" ht="15" x14ac:dyDescent="0.15">
      <c r="B197" s="4" t="s">
        <v>297</v>
      </c>
      <c r="C197" s="4">
        <v>376</v>
      </c>
      <c r="D197" s="4" t="s">
        <v>81</v>
      </c>
      <c r="E197" s="4" t="s">
        <v>89</v>
      </c>
      <c r="F197" s="59" t="s">
        <v>96</v>
      </c>
    </row>
    <row r="198" spans="2:6" ht="15" x14ac:dyDescent="0.15">
      <c r="B198" s="4" t="s">
        <v>298</v>
      </c>
      <c r="C198" s="4">
        <v>376</v>
      </c>
      <c r="D198" s="4" t="s">
        <v>81</v>
      </c>
      <c r="E198" s="4" t="s">
        <v>89</v>
      </c>
      <c r="F198" s="59">
        <v>2018</v>
      </c>
    </row>
    <row r="199" spans="2:6" ht="15" x14ac:dyDescent="0.15">
      <c r="B199" s="4" t="s">
        <v>299</v>
      </c>
      <c r="C199" s="4">
        <v>387</v>
      </c>
      <c r="D199" s="4" t="s">
        <v>13</v>
      </c>
      <c r="E199" s="4" t="s">
        <v>150</v>
      </c>
      <c r="F199" s="59" t="s">
        <v>101</v>
      </c>
    </row>
    <row r="200" spans="2:6" ht="15" x14ac:dyDescent="0.15">
      <c r="B200" s="4" t="s">
        <v>300</v>
      </c>
      <c r="C200" s="4">
        <v>398</v>
      </c>
      <c r="D200" s="4" t="s">
        <v>22</v>
      </c>
      <c r="E200" s="4" t="s">
        <v>150</v>
      </c>
      <c r="F200" s="59">
        <v>2020</v>
      </c>
    </row>
    <row r="201" spans="2:6" ht="15" x14ac:dyDescent="0.15">
      <c r="B201" s="4" t="s">
        <v>301</v>
      </c>
      <c r="C201" s="4">
        <v>403</v>
      </c>
      <c r="D201" s="4" t="s">
        <v>206</v>
      </c>
      <c r="E201" s="4" t="s">
        <v>144</v>
      </c>
      <c r="F201" s="59">
        <v>2019</v>
      </c>
    </row>
    <row r="202" spans="2:6" ht="15" x14ac:dyDescent="0.15">
      <c r="B202" s="4" t="s">
        <v>302</v>
      </c>
      <c r="C202" s="4">
        <v>403</v>
      </c>
      <c r="D202" s="4" t="s">
        <v>69</v>
      </c>
      <c r="E202" s="4" t="s">
        <v>303</v>
      </c>
      <c r="F202" s="59">
        <v>2017</v>
      </c>
    </row>
    <row r="203" spans="2:6" ht="15" x14ac:dyDescent="0.15">
      <c r="B203" s="4" t="s">
        <v>304</v>
      </c>
      <c r="C203" s="4">
        <v>403</v>
      </c>
      <c r="D203" s="4" t="s">
        <v>81</v>
      </c>
      <c r="E203" s="4" t="s">
        <v>89</v>
      </c>
      <c r="F203" s="59">
        <v>2019</v>
      </c>
    </row>
    <row r="204" spans="2:6" ht="15" x14ac:dyDescent="0.15">
      <c r="B204" s="4" t="s">
        <v>305</v>
      </c>
      <c r="C204" s="4">
        <v>403</v>
      </c>
      <c r="D204" s="4" t="s">
        <v>69</v>
      </c>
      <c r="E204" s="4" t="s">
        <v>144</v>
      </c>
      <c r="F204" s="59">
        <v>2021</v>
      </c>
    </row>
    <row r="205" spans="2:6" ht="15" x14ac:dyDescent="0.15">
      <c r="B205" s="4" t="s">
        <v>306</v>
      </c>
      <c r="C205" s="4">
        <v>403</v>
      </c>
      <c r="D205" s="4" t="s">
        <v>69</v>
      </c>
      <c r="E205" s="4" t="s">
        <v>144</v>
      </c>
      <c r="F205" s="59">
        <v>2021</v>
      </c>
    </row>
    <row r="206" spans="2:6" ht="15" x14ac:dyDescent="0.15">
      <c r="B206" s="4" t="s">
        <v>307</v>
      </c>
      <c r="C206" s="4">
        <v>403</v>
      </c>
      <c r="D206" s="4" t="s">
        <v>69</v>
      </c>
      <c r="E206" s="4" t="s">
        <v>144</v>
      </c>
      <c r="F206" s="59">
        <v>2021</v>
      </c>
    </row>
    <row r="207" spans="2:6" ht="15" x14ac:dyDescent="0.15">
      <c r="B207" s="4" t="s">
        <v>308</v>
      </c>
      <c r="C207" s="4">
        <v>403</v>
      </c>
      <c r="D207" s="4" t="s">
        <v>69</v>
      </c>
      <c r="E207" s="4" t="s">
        <v>144</v>
      </c>
      <c r="F207" s="59">
        <v>2021</v>
      </c>
    </row>
    <row r="208" spans="2:6" ht="15" x14ac:dyDescent="0.15">
      <c r="B208" s="4" t="s">
        <v>309</v>
      </c>
      <c r="C208" s="4">
        <v>403</v>
      </c>
      <c r="D208" s="4" t="s">
        <v>69</v>
      </c>
      <c r="E208" s="4" t="s">
        <v>144</v>
      </c>
      <c r="F208" s="59">
        <v>2021</v>
      </c>
    </row>
    <row r="209" spans="2:6" ht="15" x14ac:dyDescent="0.15">
      <c r="B209" s="4" t="s">
        <v>310</v>
      </c>
      <c r="C209" s="4">
        <v>409</v>
      </c>
      <c r="D209" s="4" t="s">
        <v>81</v>
      </c>
      <c r="E209" s="4" t="s">
        <v>89</v>
      </c>
      <c r="F209" s="59">
        <v>2018</v>
      </c>
    </row>
    <row r="210" spans="2:6" ht="15" x14ac:dyDescent="0.15">
      <c r="B210" s="4" t="s">
        <v>311</v>
      </c>
      <c r="C210" s="4">
        <v>444</v>
      </c>
      <c r="D210" s="4" t="s">
        <v>81</v>
      </c>
      <c r="E210" s="4" t="s">
        <v>91</v>
      </c>
      <c r="F210" s="59" t="s">
        <v>103</v>
      </c>
    </row>
    <row r="211" spans="2:6" ht="15" x14ac:dyDescent="0.15">
      <c r="B211" s="4" t="s">
        <v>312</v>
      </c>
      <c r="C211" s="4">
        <v>469</v>
      </c>
      <c r="D211" s="4" t="s">
        <v>69</v>
      </c>
      <c r="E211" s="4" t="s">
        <v>74</v>
      </c>
      <c r="F211" s="59">
        <v>2022</v>
      </c>
    </row>
    <row r="212" spans="2:6" ht="15" x14ac:dyDescent="0.15">
      <c r="B212" s="4" t="s">
        <v>313</v>
      </c>
      <c r="C212" s="4">
        <v>474</v>
      </c>
      <c r="D212" s="4" t="s">
        <v>22</v>
      </c>
      <c r="E212" s="4" t="s">
        <v>150</v>
      </c>
      <c r="F212" s="59">
        <v>2016</v>
      </c>
    </row>
    <row r="213" spans="2:6" ht="15" x14ac:dyDescent="0.15">
      <c r="B213" s="4" t="s">
        <v>314</v>
      </c>
      <c r="C213" s="4">
        <v>474</v>
      </c>
      <c r="D213" s="4" t="s">
        <v>81</v>
      </c>
      <c r="E213" s="4" t="s">
        <v>94</v>
      </c>
      <c r="F213" s="59">
        <v>2016</v>
      </c>
    </row>
    <row r="214" spans="2:6" ht="15" x14ac:dyDescent="0.15">
      <c r="B214" s="4" t="s">
        <v>315</v>
      </c>
      <c r="C214" s="4">
        <v>474</v>
      </c>
      <c r="D214" s="4" t="s">
        <v>81</v>
      </c>
      <c r="E214" s="4" t="s">
        <v>94</v>
      </c>
      <c r="F214" s="59">
        <v>2016</v>
      </c>
    </row>
    <row r="215" spans="2:6" ht="15" x14ac:dyDescent="0.15">
      <c r="B215" s="4" t="s">
        <v>316</v>
      </c>
      <c r="C215" s="4">
        <v>476</v>
      </c>
      <c r="D215" s="4" t="s">
        <v>81</v>
      </c>
      <c r="E215" s="4" t="s">
        <v>94</v>
      </c>
      <c r="F215" s="59">
        <v>2016</v>
      </c>
    </row>
    <row r="216" spans="2:6" ht="15" x14ac:dyDescent="0.15">
      <c r="B216" s="4" t="s">
        <v>317</v>
      </c>
      <c r="C216" s="4">
        <v>476</v>
      </c>
      <c r="D216" s="4" t="s">
        <v>206</v>
      </c>
      <c r="E216" s="4" t="s">
        <v>318</v>
      </c>
      <c r="F216" s="59">
        <v>2021</v>
      </c>
    </row>
    <row r="217" spans="2:6" ht="15" x14ac:dyDescent="0.15">
      <c r="B217" s="4" t="s">
        <v>319</v>
      </c>
      <c r="C217" s="4">
        <v>476</v>
      </c>
      <c r="D217" s="4" t="s">
        <v>81</v>
      </c>
      <c r="E217" s="4" t="s">
        <v>91</v>
      </c>
      <c r="F217" s="59" t="s">
        <v>101</v>
      </c>
    </row>
    <row r="218" spans="2:6" ht="15" x14ac:dyDescent="0.15">
      <c r="B218" s="4" t="s">
        <v>320</v>
      </c>
      <c r="C218" s="4">
        <v>476</v>
      </c>
      <c r="D218" s="4" t="s">
        <v>81</v>
      </c>
      <c r="E218" s="4" t="s">
        <v>91</v>
      </c>
      <c r="F218" s="59" t="s">
        <v>101</v>
      </c>
    </row>
    <row r="219" spans="2:6" ht="15" x14ac:dyDescent="0.15">
      <c r="B219" s="4" t="s">
        <v>321</v>
      </c>
      <c r="C219" s="4">
        <v>476</v>
      </c>
      <c r="D219" s="4" t="s">
        <v>81</v>
      </c>
      <c r="E219" s="4" t="s">
        <v>91</v>
      </c>
      <c r="F219" s="59" t="s">
        <v>103</v>
      </c>
    </row>
    <row r="220" spans="2:6" ht="15" x14ac:dyDescent="0.15">
      <c r="B220" s="4" t="s">
        <v>322</v>
      </c>
      <c r="C220" s="4">
        <v>476</v>
      </c>
      <c r="D220" s="4" t="s">
        <v>81</v>
      </c>
      <c r="E220" s="4" t="s">
        <v>98</v>
      </c>
      <c r="F220" s="59">
        <v>2021</v>
      </c>
    </row>
    <row r="221" spans="2:6" ht="15" x14ac:dyDescent="0.15">
      <c r="B221" s="4" t="s">
        <v>323</v>
      </c>
      <c r="C221" s="4">
        <v>476</v>
      </c>
      <c r="D221" s="4" t="s">
        <v>69</v>
      </c>
      <c r="E221" s="4" t="s">
        <v>74</v>
      </c>
      <c r="F221" s="59">
        <v>2023</v>
      </c>
    </row>
    <row r="222" spans="2:6" ht="15" x14ac:dyDescent="0.15">
      <c r="B222" s="4" t="s">
        <v>324</v>
      </c>
      <c r="C222" s="4">
        <v>476</v>
      </c>
      <c r="D222" s="4" t="s">
        <v>69</v>
      </c>
      <c r="E222" s="4" t="s">
        <v>98</v>
      </c>
      <c r="F222" s="59">
        <v>2022</v>
      </c>
    </row>
    <row r="223" spans="2:6" ht="15" x14ac:dyDescent="0.15">
      <c r="B223" s="4" t="s">
        <v>325</v>
      </c>
      <c r="C223" s="4">
        <v>476</v>
      </c>
      <c r="D223" s="4" t="s">
        <v>81</v>
      </c>
      <c r="E223" s="4" t="s">
        <v>82</v>
      </c>
      <c r="F223" s="59">
        <v>2014</v>
      </c>
    </row>
    <row r="224" spans="2:6" ht="15" x14ac:dyDescent="0.15">
      <c r="B224" s="4" t="s">
        <v>326</v>
      </c>
      <c r="C224" s="4">
        <v>476</v>
      </c>
      <c r="D224" s="4" t="s">
        <v>69</v>
      </c>
      <c r="E224" s="4" t="s">
        <v>84</v>
      </c>
      <c r="F224" s="59">
        <v>2018</v>
      </c>
    </row>
    <row r="225" spans="2:6" ht="15" x14ac:dyDescent="0.15">
      <c r="B225" s="4" t="s">
        <v>327</v>
      </c>
      <c r="C225" s="4">
        <v>476</v>
      </c>
      <c r="D225" s="4" t="s">
        <v>81</v>
      </c>
      <c r="E225" s="4" t="s">
        <v>98</v>
      </c>
      <c r="F225" s="59" t="s">
        <v>254</v>
      </c>
    </row>
    <row r="226" spans="2:6" ht="15" x14ac:dyDescent="0.15">
      <c r="B226" s="4" t="s">
        <v>328</v>
      </c>
      <c r="C226" s="4">
        <v>476</v>
      </c>
      <c r="D226" s="4" t="s">
        <v>69</v>
      </c>
      <c r="E226" s="4" t="s">
        <v>74</v>
      </c>
      <c r="F226" s="59">
        <v>2023</v>
      </c>
    </row>
    <row r="227" spans="2:6" ht="15" x14ac:dyDescent="0.15">
      <c r="B227" s="4" t="s">
        <v>329</v>
      </c>
      <c r="C227" s="4">
        <v>476</v>
      </c>
      <c r="D227" s="4" t="s">
        <v>22</v>
      </c>
      <c r="E227" s="4" t="s">
        <v>94</v>
      </c>
      <c r="F227" s="59">
        <v>2016</v>
      </c>
    </row>
    <row r="228" spans="2:6" ht="15" x14ac:dyDescent="0.15">
      <c r="B228" s="4" t="s">
        <v>330</v>
      </c>
      <c r="C228" s="4">
        <v>476</v>
      </c>
      <c r="D228" s="4" t="s">
        <v>22</v>
      </c>
      <c r="E228" s="4" t="s">
        <v>150</v>
      </c>
      <c r="F228" s="59">
        <v>2016</v>
      </c>
    </row>
    <row r="229" spans="2:6" ht="15" x14ac:dyDescent="0.15">
      <c r="B229" s="4" t="s">
        <v>331</v>
      </c>
      <c r="C229" s="4">
        <v>476</v>
      </c>
      <c r="D229" s="4" t="s">
        <v>81</v>
      </c>
      <c r="E229" s="4" t="s">
        <v>82</v>
      </c>
      <c r="F229" s="59">
        <v>2013</v>
      </c>
    </row>
    <row r="230" spans="2:6" ht="15" x14ac:dyDescent="0.15">
      <c r="B230" s="4" t="s">
        <v>332</v>
      </c>
      <c r="C230" s="4">
        <v>476</v>
      </c>
      <c r="D230" s="4" t="s">
        <v>81</v>
      </c>
      <c r="E230" s="4" t="s">
        <v>98</v>
      </c>
      <c r="F230" s="59">
        <v>2021</v>
      </c>
    </row>
    <row r="231" spans="2:6" ht="15" x14ac:dyDescent="0.15">
      <c r="B231" s="4" t="s">
        <v>333</v>
      </c>
      <c r="C231" s="4">
        <v>476</v>
      </c>
      <c r="D231" s="4" t="s">
        <v>81</v>
      </c>
      <c r="E231" s="4" t="s">
        <v>91</v>
      </c>
      <c r="F231" s="59" t="s">
        <v>158</v>
      </c>
    </row>
    <row r="232" spans="2:6" ht="15" x14ac:dyDescent="0.15">
      <c r="B232" s="4" t="s">
        <v>334</v>
      </c>
      <c r="C232" s="4">
        <v>476</v>
      </c>
      <c r="D232" s="4" t="s">
        <v>81</v>
      </c>
      <c r="E232" s="4" t="s">
        <v>98</v>
      </c>
      <c r="F232" s="59" t="s">
        <v>254</v>
      </c>
    </row>
    <row r="233" spans="2:6" ht="15" x14ac:dyDescent="0.15">
      <c r="B233" s="4" t="s">
        <v>335</v>
      </c>
      <c r="C233" s="4">
        <v>476</v>
      </c>
      <c r="D233" s="4" t="s">
        <v>69</v>
      </c>
      <c r="E233" s="4" t="s">
        <v>72</v>
      </c>
      <c r="F233" s="59">
        <v>2020</v>
      </c>
    </row>
    <row r="234" spans="2:6" ht="15" x14ac:dyDescent="0.15">
      <c r="B234" s="4" t="s">
        <v>336</v>
      </c>
      <c r="C234" s="4">
        <v>476</v>
      </c>
      <c r="D234" s="4" t="s">
        <v>81</v>
      </c>
      <c r="E234" s="4" t="s">
        <v>98</v>
      </c>
      <c r="F234" s="59">
        <v>2021</v>
      </c>
    </row>
    <row r="235" spans="2:6" ht="15" x14ac:dyDescent="0.15">
      <c r="B235" s="4" t="s">
        <v>337</v>
      </c>
      <c r="C235" s="4">
        <v>476</v>
      </c>
      <c r="D235" s="4" t="s">
        <v>13</v>
      </c>
      <c r="E235" s="4" t="s">
        <v>150</v>
      </c>
      <c r="F235" s="59" t="s">
        <v>101</v>
      </c>
    </row>
    <row r="236" spans="2:6" ht="15" x14ac:dyDescent="0.15">
      <c r="B236" s="4" t="s">
        <v>338</v>
      </c>
      <c r="C236" s="4">
        <v>476</v>
      </c>
      <c r="D236" s="4" t="s">
        <v>223</v>
      </c>
      <c r="E236" s="4" t="s">
        <v>144</v>
      </c>
      <c r="F236" s="59">
        <v>2019</v>
      </c>
    </row>
    <row r="237" spans="2:6" ht="15" x14ac:dyDescent="0.15">
      <c r="B237" s="4" t="s">
        <v>339</v>
      </c>
      <c r="C237" s="4">
        <v>476</v>
      </c>
      <c r="D237" s="4" t="s">
        <v>81</v>
      </c>
      <c r="E237" s="4" t="s">
        <v>82</v>
      </c>
      <c r="F237" s="59">
        <v>2015</v>
      </c>
    </row>
    <row r="238" spans="2:6" ht="15" x14ac:dyDescent="0.15">
      <c r="B238" s="4" t="s">
        <v>340</v>
      </c>
      <c r="C238" s="4">
        <v>476</v>
      </c>
      <c r="D238" s="4" t="s">
        <v>69</v>
      </c>
      <c r="E238" s="4" t="s">
        <v>72</v>
      </c>
      <c r="F238" s="59">
        <v>2020</v>
      </c>
    </row>
    <row r="239" spans="2:6" ht="15" x14ac:dyDescent="0.15">
      <c r="B239" s="4" t="s">
        <v>341</v>
      </c>
      <c r="C239" s="4">
        <v>476</v>
      </c>
      <c r="D239" s="4" t="s">
        <v>206</v>
      </c>
      <c r="E239" s="4" t="s">
        <v>144</v>
      </c>
      <c r="F239" s="59">
        <v>2019</v>
      </c>
    </row>
    <row r="240" spans="2:6" ht="15" x14ac:dyDescent="0.15">
      <c r="B240" s="4" t="s">
        <v>342</v>
      </c>
      <c r="C240" s="4">
        <v>476</v>
      </c>
      <c r="D240" s="4" t="s">
        <v>206</v>
      </c>
      <c r="E240" s="4" t="s">
        <v>144</v>
      </c>
      <c r="F240" s="59">
        <v>2019</v>
      </c>
    </row>
    <row r="241" spans="2:6" ht="15" x14ac:dyDescent="0.15">
      <c r="B241" s="4" t="s">
        <v>343</v>
      </c>
      <c r="C241" s="4">
        <v>476</v>
      </c>
      <c r="D241" s="4" t="s">
        <v>206</v>
      </c>
      <c r="E241" s="4" t="s">
        <v>144</v>
      </c>
      <c r="F241" s="59">
        <v>2019</v>
      </c>
    </row>
    <row r="242" spans="2:6" ht="15" x14ac:dyDescent="0.15">
      <c r="B242" s="4" t="s">
        <v>344</v>
      </c>
      <c r="C242" s="4">
        <v>480</v>
      </c>
      <c r="D242" s="4" t="s">
        <v>69</v>
      </c>
      <c r="E242" s="4" t="s">
        <v>345</v>
      </c>
      <c r="F242" s="59">
        <v>2019</v>
      </c>
    </row>
    <row r="243" spans="2:6" ht="15" x14ac:dyDescent="0.15">
      <c r="B243" s="4" t="s">
        <v>346</v>
      </c>
      <c r="C243" s="4">
        <v>480</v>
      </c>
      <c r="D243" s="4" t="s">
        <v>81</v>
      </c>
      <c r="E243" s="4" t="s">
        <v>98</v>
      </c>
      <c r="F243" s="59" t="s">
        <v>254</v>
      </c>
    </row>
    <row r="244" spans="2:6" ht="15" x14ac:dyDescent="0.15">
      <c r="B244" s="4" t="s">
        <v>347</v>
      </c>
      <c r="C244" s="4">
        <v>480</v>
      </c>
      <c r="D244" s="4" t="s">
        <v>69</v>
      </c>
      <c r="E244" s="4" t="s">
        <v>74</v>
      </c>
      <c r="F244" s="59">
        <v>2023</v>
      </c>
    </row>
    <row r="245" spans="2:6" ht="15" x14ac:dyDescent="0.15">
      <c r="B245" s="4" t="s">
        <v>348</v>
      </c>
      <c r="C245" s="4">
        <v>480</v>
      </c>
      <c r="D245" s="4" t="s">
        <v>69</v>
      </c>
      <c r="E245" s="4" t="s">
        <v>74</v>
      </c>
      <c r="F245" s="59">
        <v>2023</v>
      </c>
    </row>
    <row r="246" spans="2:6" ht="15" x14ac:dyDescent="0.15">
      <c r="B246" s="4" t="s">
        <v>349</v>
      </c>
      <c r="C246" s="4">
        <v>480</v>
      </c>
      <c r="D246" s="4" t="s">
        <v>69</v>
      </c>
      <c r="E246" s="4" t="s">
        <v>74</v>
      </c>
      <c r="F246" s="59">
        <v>2023</v>
      </c>
    </row>
    <row r="247" spans="2:6" ht="15" x14ac:dyDescent="0.15">
      <c r="B247" s="4" t="s">
        <v>350</v>
      </c>
      <c r="C247" s="4">
        <v>480</v>
      </c>
      <c r="D247" s="4" t="s">
        <v>81</v>
      </c>
      <c r="E247" s="4" t="s">
        <v>98</v>
      </c>
      <c r="F247" s="59" t="s">
        <v>115</v>
      </c>
    </row>
    <row r="248" spans="2:6" ht="15" x14ac:dyDescent="0.15">
      <c r="B248" s="4" t="s">
        <v>351</v>
      </c>
      <c r="C248" s="4">
        <v>480</v>
      </c>
      <c r="D248" s="4" t="s">
        <v>81</v>
      </c>
      <c r="E248" s="4" t="s">
        <v>91</v>
      </c>
      <c r="F248" s="59" t="s">
        <v>99</v>
      </c>
    </row>
    <row r="249" spans="2:6" ht="15" x14ac:dyDescent="0.15">
      <c r="B249" s="4" t="s">
        <v>352</v>
      </c>
      <c r="C249" s="4">
        <v>480</v>
      </c>
      <c r="D249" s="4" t="s">
        <v>81</v>
      </c>
      <c r="E249" s="4" t="s">
        <v>82</v>
      </c>
      <c r="F249" s="59">
        <v>2014</v>
      </c>
    </row>
    <row r="250" spans="2:6" ht="15" x14ac:dyDescent="0.15">
      <c r="B250" s="4" t="s">
        <v>353</v>
      </c>
      <c r="C250" s="4">
        <v>480</v>
      </c>
      <c r="D250" s="4" t="s">
        <v>69</v>
      </c>
      <c r="E250" s="4" t="s">
        <v>98</v>
      </c>
      <c r="F250" s="59">
        <v>2022</v>
      </c>
    </row>
    <row r="251" spans="2:6" ht="15" x14ac:dyDescent="0.15">
      <c r="B251" s="4" t="s">
        <v>354</v>
      </c>
      <c r="C251" s="4">
        <v>480</v>
      </c>
      <c r="D251" s="4" t="s">
        <v>81</v>
      </c>
      <c r="E251" s="4" t="s">
        <v>91</v>
      </c>
      <c r="F251" s="59" t="s">
        <v>101</v>
      </c>
    </row>
    <row r="252" spans="2:6" ht="15" x14ac:dyDescent="0.15">
      <c r="B252" s="4" t="s">
        <v>355</v>
      </c>
      <c r="C252" s="4">
        <v>480</v>
      </c>
      <c r="D252" s="4" t="s">
        <v>22</v>
      </c>
      <c r="E252" s="4" t="s">
        <v>150</v>
      </c>
      <c r="F252" s="59">
        <v>2016</v>
      </c>
    </row>
    <row r="253" spans="2:6" ht="15" x14ac:dyDescent="0.15">
      <c r="B253" s="4" t="s">
        <v>356</v>
      </c>
      <c r="C253" s="4">
        <v>480</v>
      </c>
      <c r="D253" s="4" t="s">
        <v>22</v>
      </c>
      <c r="E253" s="4" t="s">
        <v>94</v>
      </c>
      <c r="F253" s="59">
        <v>2016</v>
      </c>
    </row>
    <row r="254" spans="2:6" ht="15" x14ac:dyDescent="0.15">
      <c r="B254" s="4" t="s">
        <v>357</v>
      </c>
      <c r="C254" s="4">
        <v>480</v>
      </c>
      <c r="D254" s="4" t="s">
        <v>69</v>
      </c>
      <c r="E254" s="4" t="s">
        <v>84</v>
      </c>
      <c r="F254" s="59">
        <v>2018</v>
      </c>
    </row>
    <row r="255" spans="2:6" ht="15" x14ac:dyDescent="0.15">
      <c r="B255" s="4" t="s">
        <v>358</v>
      </c>
      <c r="C255" s="4">
        <v>480</v>
      </c>
      <c r="D255" s="4" t="s">
        <v>81</v>
      </c>
      <c r="E255" s="4" t="s">
        <v>82</v>
      </c>
      <c r="F255" s="59">
        <v>2013</v>
      </c>
    </row>
    <row r="256" spans="2:6" ht="15" x14ac:dyDescent="0.15">
      <c r="B256" s="4" t="s">
        <v>359</v>
      </c>
      <c r="C256" s="4">
        <v>480</v>
      </c>
      <c r="D256" s="4" t="s">
        <v>81</v>
      </c>
      <c r="E256" s="4" t="s">
        <v>91</v>
      </c>
      <c r="F256" s="59">
        <v>2021</v>
      </c>
    </row>
    <row r="257" spans="2:6" ht="15" x14ac:dyDescent="0.15">
      <c r="B257" s="4" t="s">
        <v>360</v>
      </c>
      <c r="C257" s="4">
        <v>480</v>
      </c>
      <c r="D257" s="4" t="s">
        <v>69</v>
      </c>
      <c r="E257" s="4" t="s">
        <v>70</v>
      </c>
      <c r="F257" s="59">
        <v>2017</v>
      </c>
    </row>
    <row r="258" spans="2:6" ht="15" x14ac:dyDescent="0.15">
      <c r="B258" s="4" t="s">
        <v>361</v>
      </c>
      <c r="C258" s="4">
        <v>480</v>
      </c>
      <c r="D258" s="4" t="s">
        <v>69</v>
      </c>
      <c r="E258" s="4" t="s">
        <v>362</v>
      </c>
      <c r="F258" s="59">
        <v>2017</v>
      </c>
    </row>
    <row r="259" spans="2:6" ht="15" x14ac:dyDescent="0.15">
      <c r="B259" s="4" t="s">
        <v>363</v>
      </c>
      <c r="C259" s="4">
        <v>480</v>
      </c>
      <c r="D259" s="4" t="s">
        <v>81</v>
      </c>
      <c r="E259" s="4" t="s">
        <v>82</v>
      </c>
      <c r="F259" s="59">
        <v>2014</v>
      </c>
    </row>
    <row r="260" spans="2:6" ht="15" x14ac:dyDescent="0.15">
      <c r="B260" s="4" t="s">
        <v>364</v>
      </c>
      <c r="C260" s="4">
        <v>480</v>
      </c>
      <c r="D260" s="4" t="s">
        <v>81</v>
      </c>
      <c r="E260" s="4" t="s">
        <v>98</v>
      </c>
      <c r="F260" s="59" t="s">
        <v>254</v>
      </c>
    </row>
    <row r="261" spans="2:6" ht="15" x14ac:dyDescent="0.15">
      <c r="B261" s="4" t="s">
        <v>365</v>
      </c>
      <c r="C261" s="4">
        <v>480</v>
      </c>
      <c r="D261" s="4" t="s">
        <v>22</v>
      </c>
      <c r="E261" s="4" t="s">
        <v>94</v>
      </c>
      <c r="F261" s="59">
        <v>2016</v>
      </c>
    </row>
    <row r="262" spans="2:6" ht="15" x14ac:dyDescent="0.15">
      <c r="B262" s="4" t="s">
        <v>366</v>
      </c>
      <c r="C262" s="4">
        <v>480</v>
      </c>
      <c r="D262" s="4" t="s">
        <v>13</v>
      </c>
      <c r="E262" s="4" t="s">
        <v>150</v>
      </c>
      <c r="F262" s="59" t="s">
        <v>103</v>
      </c>
    </row>
    <row r="263" spans="2:6" ht="15" x14ac:dyDescent="0.15">
      <c r="B263" s="4" t="s">
        <v>367</v>
      </c>
      <c r="C263" s="4">
        <v>480</v>
      </c>
      <c r="D263" s="4" t="s">
        <v>69</v>
      </c>
      <c r="E263" s="4" t="s">
        <v>74</v>
      </c>
      <c r="F263" s="59">
        <v>2023</v>
      </c>
    </row>
    <row r="264" spans="2:6" ht="15" x14ac:dyDescent="0.15">
      <c r="B264" s="4" t="s">
        <v>368</v>
      </c>
      <c r="C264" s="4">
        <v>480</v>
      </c>
      <c r="D264" s="4" t="s">
        <v>81</v>
      </c>
      <c r="E264" s="4" t="s">
        <v>91</v>
      </c>
      <c r="F264" s="59" t="s">
        <v>369</v>
      </c>
    </row>
    <row r="265" spans="2:6" ht="15" x14ac:dyDescent="0.15">
      <c r="B265" s="4" t="s">
        <v>370</v>
      </c>
      <c r="C265" s="4">
        <v>480</v>
      </c>
      <c r="D265" s="4" t="s">
        <v>81</v>
      </c>
      <c r="E265" s="4" t="s">
        <v>91</v>
      </c>
      <c r="F265" s="59" t="s">
        <v>106</v>
      </c>
    </row>
    <row r="266" spans="2:6" ht="15" x14ac:dyDescent="0.15">
      <c r="B266" s="4" t="s">
        <v>371</v>
      </c>
      <c r="C266" s="4">
        <v>506</v>
      </c>
      <c r="D266" s="4" t="s">
        <v>69</v>
      </c>
      <c r="E266" s="4" t="s">
        <v>74</v>
      </c>
      <c r="F266" s="59">
        <v>2023</v>
      </c>
    </row>
    <row r="267" spans="2:6" ht="15" x14ac:dyDescent="0.15">
      <c r="B267" s="4" t="s">
        <v>372</v>
      </c>
      <c r="C267" s="4">
        <v>506</v>
      </c>
      <c r="D267" s="4" t="s">
        <v>69</v>
      </c>
      <c r="E267" s="4" t="s">
        <v>98</v>
      </c>
      <c r="F267" s="59">
        <v>2022</v>
      </c>
    </row>
    <row r="268" spans="2:6" ht="15" x14ac:dyDescent="0.15">
      <c r="B268" s="4" t="s">
        <v>373</v>
      </c>
      <c r="C268" s="4">
        <v>506</v>
      </c>
      <c r="D268" s="4" t="s">
        <v>81</v>
      </c>
      <c r="E268" s="4" t="s">
        <v>98</v>
      </c>
      <c r="F268" s="59">
        <v>2022</v>
      </c>
    </row>
    <row r="269" spans="2:6" ht="15" x14ac:dyDescent="0.15">
      <c r="B269" s="4" t="s">
        <v>374</v>
      </c>
      <c r="C269" s="4">
        <v>506</v>
      </c>
      <c r="D269" s="4" t="s">
        <v>81</v>
      </c>
      <c r="E269" s="4" t="s">
        <v>91</v>
      </c>
      <c r="F269" s="59" t="s">
        <v>103</v>
      </c>
    </row>
    <row r="270" spans="2:6" ht="15" x14ac:dyDescent="0.15">
      <c r="B270" s="4" t="s">
        <v>375</v>
      </c>
      <c r="C270" s="4">
        <v>506</v>
      </c>
      <c r="D270" s="4" t="s">
        <v>81</v>
      </c>
      <c r="E270" s="4" t="s">
        <v>91</v>
      </c>
      <c r="F270" s="59" t="s">
        <v>103</v>
      </c>
    </row>
    <row r="271" spans="2:6" ht="15" x14ac:dyDescent="0.15">
      <c r="B271" s="4" t="s">
        <v>376</v>
      </c>
      <c r="C271" s="4">
        <v>506</v>
      </c>
      <c r="D271" s="4" t="s">
        <v>81</v>
      </c>
      <c r="E271" s="4" t="s">
        <v>89</v>
      </c>
      <c r="F271" s="59">
        <v>2019</v>
      </c>
    </row>
    <row r="272" spans="2:6" ht="15" x14ac:dyDescent="0.15">
      <c r="B272" s="4" t="s">
        <v>377</v>
      </c>
      <c r="C272" s="4">
        <v>506</v>
      </c>
      <c r="D272" s="4" t="s">
        <v>69</v>
      </c>
      <c r="E272" s="4" t="s">
        <v>144</v>
      </c>
      <c r="F272" s="59">
        <v>2021</v>
      </c>
    </row>
    <row r="273" spans="2:6" ht="15" x14ac:dyDescent="0.15">
      <c r="B273" s="4" t="s">
        <v>378</v>
      </c>
      <c r="C273" s="4">
        <v>506</v>
      </c>
      <c r="D273" s="4" t="s">
        <v>69</v>
      </c>
      <c r="E273" s="4" t="s">
        <v>74</v>
      </c>
      <c r="F273" s="59">
        <v>2022</v>
      </c>
    </row>
    <row r="274" spans="2:6" ht="15" x14ac:dyDescent="0.15">
      <c r="B274" s="4" t="s">
        <v>379</v>
      </c>
      <c r="C274" s="4">
        <v>506</v>
      </c>
      <c r="D274" s="4" t="s">
        <v>69</v>
      </c>
      <c r="E274" s="4" t="s">
        <v>74</v>
      </c>
      <c r="F274" s="59">
        <v>2022</v>
      </c>
    </row>
    <row r="275" spans="2:6" ht="15" x14ac:dyDescent="0.15">
      <c r="B275" s="4" t="s">
        <v>380</v>
      </c>
      <c r="C275" s="4">
        <v>506</v>
      </c>
      <c r="D275" s="4" t="s">
        <v>69</v>
      </c>
      <c r="E275" s="4" t="s">
        <v>144</v>
      </c>
      <c r="F275" s="59">
        <v>2021</v>
      </c>
    </row>
    <row r="276" spans="2:6" ht="15" x14ac:dyDescent="0.15">
      <c r="B276" s="4" t="s">
        <v>381</v>
      </c>
      <c r="C276" s="4">
        <v>520</v>
      </c>
      <c r="D276" s="4" t="s">
        <v>81</v>
      </c>
      <c r="E276" s="4" t="s">
        <v>89</v>
      </c>
      <c r="F276" s="59">
        <v>2019</v>
      </c>
    </row>
    <row r="277" spans="2:6" ht="15" x14ac:dyDescent="0.15">
      <c r="B277" s="4" t="s">
        <v>382</v>
      </c>
      <c r="C277" s="4">
        <v>535</v>
      </c>
      <c r="D277" s="4" t="s">
        <v>69</v>
      </c>
      <c r="E277" s="4" t="s">
        <v>74</v>
      </c>
      <c r="F277" s="59">
        <v>2022</v>
      </c>
    </row>
    <row r="278" spans="2:6" ht="15" x14ac:dyDescent="0.15">
      <c r="B278" s="4" t="s">
        <v>383</v>
      </c>
      <c r="C278" s="4">
        <v>535</v>
      </c>
      <c r="D278" s="4" t="s">
        <v>206</v>
      </c>
      <c r="E278" s="4" t="s">
        <v>144</v>
      </c>
      <c r="F278" s="59">
        <v>2019</v>
      </c>
    </row>
    <row r="279" spans="2:6" ht="15" x14ac:dyDescent="0.15">
      <c r="B279" s="4" t="s">
        <v>384</v>
      </c>
      <c r="C279" s="4">
        <v>535</v>
      </c>
      <c r="D279" s="4" t="s">
        <v>206</v>
      </c>
      <c r="E279" s="4" t="s">
        <v>144</v>
      </c>
      <c r="F279" s="59">
        <v>2019</v>
      </c>
    </row>
    <row r="280" spans="2:6" ht="15" x14ac:dyDescent="0.15">
      <c r="B280" s="4" t="s">
        <v>385</v>
      </c>
      <c r="C280" s="4">
        <v>538</v>
      </c>
      <c r="D280" s="4" t="s">
        <v>81</v>
      </c>
      <c r="E280" s="4" t="s">
        <v>89</v>
      </c>
      <c r="F280" s="59" t="s">
        <v>158</v>
      </c>
    </row>
    <row r="281" spans="2:6" ht="15" x14ac:dyDescent="0.15">
      <c r="B281" s="4" t="s">
        <v>386</v>
      </c>
      <c r="C281" s="4">
        <v>585</v>
      </c>
      <c r="D281" s="4" t="s">
        <v>69</v>
      </c>
      <c r="E281" s="4" t="s">
        <v>74</v>
      </c>
      <c r="F281" s="59">
        <v>2023</v>
      </c>
    </row>
    <row r="282" spans="2:6" ht="15" x14ac:dyDescent="0.15">
      <c r="B282" s="4" t="s">
        <v>387</v>
      </c>
      <c r="C282" s="4">
        <v>585</v>
      </c>
      <c r="D282" s="4" t="s">
        <v>69</v>
      </c>
      <c r="E282" s="4" t="s">
        <v>74</v>
      </c>
      <c r="F282" s="59">
        <v>2023</v>
      </c>
    </row>
    <row r="283" spans="2:6" ht="15" x14ac:dyDescent="0.15">
      <c r="B283" s="4" t="s">
        <v>388</v>
      </c>
      <c r="C283" s="4">
        <v>585</v>
      </c>
      <c r="D283" s="4" t="s">
        <v>81</v>
      </c>
      <c r="E283" s="4" t="s">
        <v>82</v>
      </c>
      <c r="F283" s="59">
        <v>2015</v>
      </c>
    </row>
    <row r="284" spans="2:6" ht="15" x14ac:dyDescent="0.15">
      <c r="B284" s="4" t="s">
        <v>389</v>
      </c>
      <c r="C284" s="4">
        <v>585</v>
      </c>
      <c r="D284" s="4" t="s">
        <v>81</v>
      </c>
      <c r="E284" s="4" t="s">
        <v>91</v>
      </c>
      <c r="F284" s="59" t="s">
        <v>101</v>
      </c>
    </row>
    <row r="285" spans="2:6" ht="15" x14ac:dyDescent="0.15">
      <c r="B285" s="4" t="s">
        <v>390</v>
      </c>
      <c r="C285" s="4">
        <v>585</v>
      </c>
      <c r="D285" s="4" t="s">
        <v>81</v>
      </c>
      <c r="E285" s="4" t="s">
        <v>98</v>
      </c>
      <c r="F285" s="59">
        <v>2021</v>
      </c>
    </row>
    <row r="286" spans="2:6" ht="15" x14ac:dyDescent="0.15">
      <c r="B286" s="4" t="s">
        <v>391</v>
      </c>
      <c r="C286" s="4">
        <v>585</v>
      </c>
      <c r="D286" s="4" t="s">
        <v>81</v>
      </c>
      <c r="E286" s="4" t="s">
        <v>91</v>
      </c>
      <c r="F286" s="59">
        <v>2021</v>
      </c>
    </row>
    <row r="287" spans="2:6" ht="15" x14ac:dyDescent="0.15">
      <c r="B287" s="4" t="s">
        <v>392</v>
      </c>
      <c r="C287" s="4">
        <v>585</v>
      </c>
      <c r="D287" s="4" t="s">
        <v>81</v>
      </c>
      <c r="E287" s="4" t="s">
        <v>91</v>
      </c>
      <c r="F287" s="59">
        <v>2017</v>
      </c>
    </row>
    <row r="288" spans="2:6" ht="15" x14ac:dyDescent="0.15">
      <c r="B288" s="4" t="s">
        <v>393</v>
      </c>
      <c r="C288" s="4">
        <v>585</v>
      </c>
      <c r="D288" s="4" t="s">
        <v>81</v>
      </c>
      <c r="E288" s="4" t="s">
        <v>91</v>
      </c>
      <c r="F288" s="59">
        <v>2017</v>
      </c>
    </row>
    <row r="289" spans="2:6" ht="15" x14ac:dyDescent="0.15">
      <c r="B289" s="4" t="s">
        <v>394</v>
      </c>
      <c r="C289" s="4">
        <v>585</v>
      </c>
      <c r="D289" s="4" t="s">
        <v>81</v>
      </c>
      <c r="E289" s="4" t="s">
        <v>82</v>
      </c>
      <c r="F289" s="59">
        <v>2013</v>
      </c>
    </row>
    <row r="290" spans="2:6" ht="15" x14ac:dyDescent="0.15">
      <c r="B290" s="4" t="s">
        <v>395</v>
      </c>
      <c r="C290" s="4">
        <v>585</v>
      </c>
      <c r="D290" s="4" t="s">
        <v>206</v>
      </c>
      <c r="E290" s="4" t="s">
        <v>144</v>
      </c>
      <c r="F290" s="59">
        <v>2019</v>
      </c>
    </row>
    <row r="291" spans="2:6" ht="15" x14ac:dyDescent="0.15">
      <c r="B291" s="4" t="s">
        <v>396</v>
      </c>
      <c r="C291" s="4">
        <v>585</v>
      </c>
      <c r="D291" s="4" t="s">
        <v>223</v>
      </c>
      <c r="E291" s="4" t="s">
        <v>144</v>
      </c>
      <c r="F291" s="59">
        <v>2019</v>
      </c>
    </row>
    <row r="292" spans="2:6" ht="15" x14ac:dyDescent="0.15">
      <c r="B292" s="4" t="s">
        <v>397</v>
      </c>
      <c r="C292" s="4">
        <v>585</v>
      </c>
      <c r="D292" s="4" t="s">
        <v>81</v>
      </c>
      <c r="E292" s="4" t="s">
        <v>91</v>
      </c>
      <c r="F292" s="59" t="s">
        <v>96</v>
      </c>
    </row>
    <row r="293" spans="2:6" ht="15" x14ac:dyDescent="0.15">
      <c r="B293" s="4" t="s">
        <v>398</v>
      </c>
      <c r="C293" s="4">
        <v>585</v>
      </c>
      <c r="D293" s="4" t="s">
        <v>81</v>
      </c>
      <c r="E293" s="4" t="s">
        <v>82</v>
      </c>
      <c r="F293" s="59">
        <v>2014</v>
      </c>
    </row>
    <row r="294" spans="2:6" ht="15" x14ac:dyDescent="0.15">
      <c r="B294" s="4" t="s">
        <v>399</v>
      </c>
      <c r="C294" s="4">
        <v>585</v>
      </c>
      <c r="D294" s="4" t="s">
        <v>81</v>
      </c>
      <c r="E294" s="4" t="s">
        <v>82</v>
      </c>
      <c r="F294" s="59">
        <v>2014</v>
      </c>
    </row>
    <row r="295" spans="2:6" ht="15" x14ac:dyDescent="0.15">
      <c r="B295" s="4" t="s">
        <v>400</v>
      </c>
      <c r="C295" s="4">
        <v>585</v>
      </c>
      <c r="D295" s="4" t="s">
        <v>81</v>
      </c>
      <c r="E295" s="4" t="s">
        <v>82</v>
      </c>
      <c r="F295" s="59">
        <v>2015</v>
      </c>
    </row>
    <row r="296" spans="2:6" ht="15" x14ac:dyDescent="0.15">
      <c r="B296" s="4" t="s">
        <v>401</v>
      </c>
      <c r="C296" s="4">
        <v>591</v>
      </c>
      <c r="D296" s="4" t="s">
        <v>69</v>
      </c>
      <c r="E296" s="4" t="s">
        <v>74</v>
      </c>
      <c r="F296" s="59">
        <v>2023</v>
      </c>
    </row>
    <row r="297" spans="2:6" ht="15" x14ac:dyDescent="0.15">
      <c r="B297" s="4" t="s">
        <v>402</v>
      </c>
      <c r="C297" s="4">
        <v>591</v>
      </c>
      <c r="D297" s="4" t="s">
        <v>69</v>
      </c>
      <c r="E297" s="4" t="s">
        <v>74</v>
      </c>
      <c r="F297" s="59">
        <v>2023</v>
      </c>
    </row>
    <row r="298" spans="2:6" ht="15" x14ac:dyDescent="0.15">
      <c r="B298" s="4" t="s">
        <v>403</v>
      </c>
      <c r="C298" s="4">
        <v>591</v>
      </c>
      <c r="D298" s="4" t="s">
        <v>69</v>
      </c>
      <c r="E298" s="4" t="s">
        <v>74</v>
      </c>
      <c r="F298" s="59">
        <v>2023</v>
      </c>
    </row>
    <row r="299" spans="2:6" ht="15" x14ac:dyDescent="0.15">
      <c r="B299" s="4" t="s">
        <v>404</v>
      </c>
      <c r="C299" s="4">
        <v>591</v>
      </c>
      <c r="D299" s="4" t="s">
        <v>69</v>
      </c>
      <c r="E299" s="4" t="s">
        <v>74</v>
      </c>
      <c r="F299" s="59">
        <v>2023</v>
      </c>
    </row>
    <row r="300" spans="2:6" ht="15" x14ac:dyDescent="0.15">
      <c r="B300" s="4" t="s">
        <v>405</v>
      </c>
      <c r="C300" s="4">
        <v>591</v>
      </c>
      <c r="D300" s="4" t="s">
        <v>69</v>
      </c>
      <c r="E300" s="4" t="s">
        <v>74</v>
      </c>
      <c r="F300" s="59">
        <v>2023</v>
      </c>
    </row>
    <row r="301" spans="2:6" ht="15" x14ac:dyDescent="0.15">
      <c r="B301" s="4" t="s">
        <v>406</v>
      </c>
      <c r="C301" s="4">
        <v>593</v>
      </c>
      <c r="D301" s="4" t="s">
        <v>81</v>
      </c>
      <c r="E301" s="4" t="s">
        <v>98</v>
      </c>
      <c r="F301" s="59">
        <v>2022</v>
      </c>
    </row>
    <row r="302" spans="2:6" ht="15" x14ac:dyDescent="0.15">
      <c r="B302" s="4" t="s">
        <v>407</v>
      </c>
      <c r="C302" s="4">
        <v>618</v>
      </c>
      <c r="D302" s="4" t="s">
        <v>81</v>
      </c>
      <c r="E302" s="4" t="s">
        <v>98</v>
      </c>
      <c r="F302" s="59">
        <v>2022</v>
      </c>
    </row>
    <row r="303" spans="2:6" ht="15" x14ac:dyDescent="0.15">
      <c r="B303" s="4" t="s">
        <v>408</v>
      </c>
      <c r="C303" s="4">
        <v>618</v>
      </c>
      <c r="D303" s="4" t="s">
        <v>81</v>
      </c>
      <c r="E303" s="4" t="s">
        <v>89</v>
      </c>
      <c r="F303" s="59" t="s">
        <v>96</v>
      </c>
    </row>
    <row r="304" spans="2:6" ht="15" x14ac:dyDescent="0.15">
      <c r="B304" s="4" t="s">
        <v>409</v>
      </c>
      <c r="C304" s="4">
        <v>619</v>
      </c>
      <c r="D304" s="4" t="s">
        <v>81</v>
      </c>
      <c r="E304" s="4" t="s">
        <v>82</v>
      </c>
      <c r="F304" s="59">
        <v>2014</v>
      </c>
    </row>
    <row r="305" spans="2:6" ht="15" x14ac:dyDescent="0.15">
      <c r="B305" s="4" t="s">
        <v>410</v>
      </c>
      <c r="C305" s="4">
        <v>621</v>
      </c>
      <c r="D305" s="4" t="s">
        <v>69</v>
      </c>
      <c r="E305" s="4" t="s">
        <v>98</v>
      </c>
      <c r="F305" s="59">
        <v>2022</v>
      </c>
    </row>
    <row r="306" spans="2:6" ht="15" x14ac:dyDescent="0.15">
      <c r="B306" s="4" t="s">
        <v>411</v>
      </c>
      <c r="C306" s="4">
        <v>631</v>
      </c>
      <c r="D306" s="4" t="s">
        <v>69</v>
      </c>
      <c r="E306" s="4" t="s">
        <v>74</v>
      </c>
      <c r="F306" s="59">
        <v>2023</v>
      </c>
    </row>
    <row r="307" spans="2:6" ht="15" x14ac:dyDescent="0.15">
      <c r="B307" s="4" t="s">
        <v>412</v>
      </c>
      <c r="C307" s="4">
        <v>631</v>
      </c>
      <c r="D307" s="4" t="s">
        <v>81</v>
      </c>
      <c r="E307" s="4" t="s">
        <v>98</v>
      </c>
      <c r="F307" s="59" t="s">
        <v>99</v>
      </c>
    </row>
    <row r="308" spans="2:6" ht="15" x14ac:dyDescent="0.15">
      <c r="B308" s="4" t="s">
        <v>413</v>
      </c>
      <c r="C308" s="4">
        <v>631</v>
      </c>
      <c r="D308" s="4" t="s">
        <v>69</v>
      </c>
      <c r="E308" s="4" t="s">
        <v>74</v>
      </c>
      <c r="F308" s="59">
        <v>2022</v>
      </c>
    </row>
    <row r="309" spans="2:6" ht="15" x14ac:dyDescent="0.15">
      <c r="B309" s="4" t="s">
        <v>414</v>
      </c>
      <c r="C309" s="4">
        <v>631</v>
      </c>
      <c r="D309" s="4" t="s">
        <v>81</v>
      </c>
      <c r="E309" s="4" t="s">
        <v>89</v>
      </c>
      <c r="F309" s="59">
        <v>2018</v>
      </c>
    </row>
    <row r="310" spans="2:6" ht="15" x14ac:dyDescent="0.15">
      <c r="B310" s="4" t="s">
        <v>415</v>
      </c>
      <c r="C310" s="4">
        <v>631</v>
      </c>
      <c r="D310" s="4" t="s">
        <v>81</v>
      </c>
      <c r="E310" s="4" t="s">
        <v>98</v>
      </c>
      <c r="F310" s="59">
        <v>2022</v>
      </c>
    </row>
    <row r="311" spans="2:6" ht="15" x14ac:dyDescent="0.15">
      <c r="B311" s="4" t="s">
        <v>416</v>
      </c>
      <c r="C311" s="4">
        <v>631</v>
      </c>
      <c r="D311" s="4" t="s">
        <v>206</v>
      </c>
      <c r="E311" s="4" t="s">
        <v>98</v>
      </c>
      <c r="F311" s="59">
        <v>2022</v>
      </c>
    </row>
    <row r="312" spans="2:6" ht="15" x14ac:dyDescent="0.15">
      <c r="B312" s="4" t="s">
        <v>417</v>
      </c>
      <c r="C312" s="4">
        <v>631</v>
      </c>
      <c r="D312" s="4" t="s">
        <v>81</v>
      </c>
      <c r="E312" s="4" t="s">
        <v>98</v>
      </c>
      <c r="F312" s="59">
        <v>2019</v>
      </c>
    </row>
    <row r="313" spans="2:6" ht="15" x14ac:dyDescent="0.15">
      <c r="B313" s="4" t="s">
        <v>418</v>
      </c>
      <c r="C313" s="4">
        <v>631</v>
      </c>
      <c r="D313" s="4" t="s">
        <v>206</v>
      </c>
      <c r="E313" s="4" t="s">
        <v>98</v>
      </c>
      <c r="F313" s="59">
        <v>2021</v>
      </c>
    </row>
    <row r="314" spans="2:6" ht="15" x14ac:dyDescent="0.15">
      <c r="B314" s="4" t="s">
        <v>419</v>
      </c>
      <c r="C314" s="4">
        <v>631</v>
      </c>
      <c r="D314" s="4" t="s">
        <v>81</v>
      </c>
      <c r="E314" s="4" t="s">
        <v>98</v>
      </c>
      <c r="F314" s="59">
        <v>2019</v>
      </c>
    </row>
    <row r="315" spans="2:6" ht="15" x14ac:dyDescent="0.15">
      <c r="B315" s="4" t="s">
        <v>420</v>
      </c>
      <c r="C315" s="4">
        <v>631</v>
      </c>
      <c r="D315" s="4" t="s">
        <v>206</v>
      </c>
      <c r="E315" s="4" t="s">
        <v>98</v>
      </c>
      <c r="F315" s="59">
        <v>2019</v>
      </c>
    </row>
    <row r="316" spans="2:6" ht="15" x14ac:dyDescent="0.15">
      <c r="B316" s="4" t="s">
        <v>421</v>
      </c>
      <c r="C316" s="4">
        <v>631</v>
      </c>
      <c r="D316" s="4" t="s">
        <v>206</v>
      </c>
      <c r="E316" s="4" t="s">
        <v>98</v>
      </c>
      <c r="F316" s="59">
        <v>2019</v>
      </c>
    </row>
    <row r="317" spans="2:6" ht="15" x14ac:dyDescent="0.15">
      <c r="B317" s="4" t="s">
        <v>422</v>
      </c>
      <c r="C317" s="4">
        <v>631</v>
      </c>
      <c r="D317" s="4" t="s">
        <v>81</v>
      </c>
      <c r="E317" s="4" t="s">
        <v>98</v>
      </c>
      <c r="F317" s="59">
        <v>2019</v>
      </c>
    </row>
    <row r="318" spans="2:6" ht="15" x14ac:dyDescent="0.15">
      <c r="B318" s="4" t="s">
        <v>423</v>
      </c>
      <c r="C318" s="4">
        <v>631</v>
      </c>
      <c r="D318" s="4" t="s">
        <v>206</v>
      </c>
      <c r="E318" s="4" t="s">
        <v>98</v>
      </c>
      <c r="F318" s="59">
        <v>2019</v>
      </c>
    </row>
    <row r="319" spans="2:6" ht="15" x14ac:dyDescent="0.15">
      <c r="B319" s="4" t="s">
        <v>424</v>
      </c>
      <c r="C319" s="4">
        <v>631</v>
      </c>
      <c r="D319" s="4" t="s">
        <v>81</v>
      </c>
      <c r="E319" s="4" t="s">
        <v>98</v>
      </c>
      <c r="F319" s="59">
        <v>2019</v>
      </c>
    </row>
    <row r="320" spans="2:6" ht="15" x14ac:dyDescent="0.15">
      <c r="B320" s="4" t="s">
        <v>425</v>
      </c>
      <c r="C320" s="4">
        <v>631</v>
      </c>
      <c r="D320" s="4" t="s">
        <v>81</v>
      </c>
      <c r="E320" s="4" t="s">
        <v>98</v>
      </c>
      <c r="F320" s="59">
        <v>2019</v>
      </c>
    </row>
    <row r="321" spans="2:6" ht="15" x14ac:dyDescent="0.15">
      <c r="B321" s="4" t="s">
        <v>426</v>
      </c>
      <c r="C321" s="4">
        <v>631</v>
      </c>
      <c r="D321" s="4" t="s">
        <v>81</v>
      </c>
      <c r="E321" s="4" t="s">
        <v>98</v>
      </c>
      <c r="F321" s="59">
        <v>2019</v>
      </c>
    </row>
    <row r="322" spans="2:6" ht="15" x14ac:dyDescent="0.15">
      <c r="B322" s="4" t="s">
        <v>427</v>
      </c>
      <c r="C322" s="4">
        <v>631</v>
      </c>
      <c r="D322" s="4" t="s">
        <v>81</v>
      </c>
      <c r="E322" s="4" t="s">
        <v>98</v>
      </c>
      <c r="F322" s="59">
        <v>2019</v>
      </c>
    </row>
    <row r="323" spans="2:6" ht="15" x14ac:dyDescent="0.15">
      <c r="B323" s="4" t="s">
        <v>428</v>
      </c>
      <c r="C323" s="4">
        <v>631</v>
      </c>
      <c r="D323" s="4" t="s">
        <v>81</v>
      </c>
      <c r="E323" s="4" t="s">
        <v>98</v>
      </c>
      <c r="F323" s="59">
        <v>2019</v>
      </c>
    </row>
    <row r="324" spans="2:6" ht="15" x14ac:dyDescent="0.15">
      <c r="B324" s="4" t="s">
        <v>429</v>
      </c>
      <c r="C324" s="4">
        <v>631</v>
      </c>
      <c r="D324" s="4" t="s">
        <v>81</v>
      </c>
      <c r="E324" s="4" t="s">
        <v>98</v>
      </c>
      <c r="F324" s="59">
        <v>2019</v>
      </c>
    </row>
    <row r="325" spans="2:6" ht="15" x14ac:dyDescent="0.15">
      <c r="B325" s="4" t="s">
        <v>430</v>
      </c>
      <c r="C325" s="4">
        <v>631</v>
      </c>
      <c r="D325" s="4" t="s">
        <v>206</v>
      </c>
      <c r="E325" s="4" t="s">
        <v>98</v>
      </c>
      <c r="F325" s="59">
        <v>2019</v>
      </c>
    </row>
    <row r="326" spans="2:6" ht="15" x14ac:dyDescent="0.15">
      <c r="B326" s="4" t="s">
        <v>431</v>
      </c>
      <c r="C326" s="4">
        <v>631</v>
      </c>
      <c r="D326" s="4" t="s">
        <v>81</v>
      </c>
      <c r="E326" s="4" t="s">
        <v>98</v>
      </c>
      <c r="F326" s="59">
        <v>2019</v>
      </c>
    </row>
    <row r="327" spans="2:6" ht="15" x14ac:dyDescent="0.15">
      <c r="B327" s="4" t="s">
        <v>432</v>
      </c>
      <c r="C327" s="4">
        <v>631</v>
      </c>
      <c r="D327" s="4" t="s">
        <v>81</v>
      </c>
      <c r="E327" s="4" t="s">
        <v>98</v>
      </c>
      <c r="F327" s="59">
        <v>2019</v>
      </c>
    </row>
    <row r="328" spans="2:6" ht="15" x14ac:dyDescent="0.15">
      <c r="B328" s="4" t="s">
        <v>433</v>
      </c>
      <c r="C328" s="4">
        <v>631</v>
      </c>
      <c r="D328" s="4" t="s">
        <v>206</v>
      </c>
      <c r="E328" s="4" t="s">
        <v>98</v>
      </c>
      <c r="F328" s="59">
        <v>2019</v>
      </c>
    </row>
    <row r="329" spans="2:6" ht="15" x14ac:dyDescent="0.15">
      <c r="B329" s="4" t="s">
        <v>434</v>
      </c>
      <c r="C329" s="4">
        <v>632</v>
      </c>
      <c r="D329" s="4" t="s">
        <v>81</v>
      </c>
      <c r="E329" s="4" t="s">
        <v>89</v>
      </c>
      <c r="F329" s="59">
        <v>2018</v>
      </c>
    </row>
    <row r="330" spans="2:6" ht="15" x14ac:dyDescent="0.15">
      <c r="B330" s="4" t="s">
        <v>435</v>
      </c>
      <c r="C330" s="4">
        <v>632</v>
      </c>
      <c r="D330" s="4" t="s">
        <v>81</v>
      </c>
      <c r="E330" s="4" t="s">
        <v>94</v>
      </c>
      <c r="F330" s="59">
        <v>2016</v>
      </c>
    </row>
    <row r="331" spans="2:6" ht="15" x14ac:dyDescent="0.15">
      <c r="B331" s="4" t="s">
        <v>436</v>
      </c>
      <c r="C331" s="4">
        <v>632</v>
      </c>
      <c r="D331" s="4" t="s">
        <v>81</v>
      </c>
      <c r="E331" s="4" t="s">
        <v>94</v>
      </c>
      <c r="F331" s="59">
        <v>2016</v>
      </c>
    </row>
    <row r="332" spans="2:6" ht="15" x14ac:dyDescent="0.15">
      <c r="B332" s="4" t="s">
        <v>437</v>
      </c>
      <c r="C332" s="4">
        <v>632</v>
      </c>
      <c r="D332" s="4" t="s">
        <v>81</v>
      </c>
      <c r="E332" s="4" t="s">
        <v>89</v>
      </c>
      <c r="F332" s="59" t="s">
        <v>158</v>
      </c>
    </row>
    <row r="333" spans="2:6" ht="15" x14ac:dyDescent="0.15">
      <c r="B333" s="4" t="s">
        <v>438</v>
      </c>
      <c r="C333" s="4">
        <v>633</v>
      </c>
      <c r="D333" s="4" t="s">
        <v>69</v>
      </c>
      <c r="E333" s="4" t="s">
        <v>74</v>
      </c>
      <c r="F333" s="59">
        <v>2024</v>
      </c>
    </row>
    <row r="334" spans="2:6" ht="15" x14ac:dyDescent="0.15">
      <c r="B334" s="4" t="s">
        <v>439</v>
      </c>
      <c r="C334" s="4">
        <v>633</v>
      </c>
      <c r="D334" s="4" t="s">
        <v>69</v>
      </c>
      <c r="E334" s="4" t="s">
        <v>74</v>
      </c>
      <c r="F334" s="59">
        <v>2023</v>
      </c>
    </row>
    <row r="335" spans="2:6" ht="15" x14ac:dyDescent="0.15">
      <c r="B335" s="4" t="s">
        <v>440</v>
      </c>
      <c r="C335" s="4">
        <v>633</v>
      </c>
      <c r="D335" s="4" t="s">
        <v>81</v>
      </c>
      <c r="E335" s="4" t="s">
        <v>89</v>
      </c>
      <c r="F335" s="59">
        <v>2018</v>
      </c>
    </row>
    <row r="336" spans="2:6" ht="15" x14ac:dyDescent="0.15">
      <c r="B336" s="4" t="s">
        <v>441</v>
      </c>
      <c r="C336" s="4">
        <v>633</v>
      </c>
      <c r="D336" s="4" t="s">
        <v>81</v>
      </c>
      <c r="E336" s="4" t="s">
        <v>89</v>
      </c>
      <c r="F336" s="59">
        <v>2018</v>
      </c>
    </row>
    <row r="337" spans="2:6" ht="15" x14ac:dyDescent="0.15">
      <c r="B337" s="4" t="s">
        <v>442</v>
      </c>
      <c r="C337" s="4">
        <v>633</v>
      </c>
      <c r="D337" s="4" t="s">
        <v>69</v>
      </c>
      <c r="E337" s="4" t="s">
        <v>98</v>
      </c>
      <c r="F337" s="59">
        <v>2022</v>
      </c>
    </row>
    <row r="338" spans="2:6" ht="15" x14ac:dyDescent="0.15">
      <c r="B338" s="4" t="s">
        <v>443</v>
      </c>
      <c r="C338" s="4">
        <v>633</v>
      </c>
      <c r="D338" s="4" t="s">
        <v>69</v>
      </c>
      <c r="E338" s="4" t="s">
        <v>74</v>
      </c>
      <c r="F338" s="59">
        <v>2023</v>
      </c>
    </row>
    <row r="339" spans="2:6" ht="15" x14ac:dyDescent="0.15">
      <c r="B339" s="4" t="s">
        <v>444</v>
      </c>
      <c r="C339" s="4">
        <v>634</v>
      </c>
      <c r="D339" s="4" t="s">
        <v>81</v>
      </c>
      <c r="E339" s="4" t="s">
        <v>98</v>
      </c>
      <c r="F339" s="59">
        <v>2022</v>
      </c>
    </row>
    <row r="340" spans="2:6" ht="15" x14ac:dyDescent="0.15">
      <c r="B340" s="4" t="s">
        <v>445</v>
      </c>
      <c r="C340" s="4">
        <v>659</v>
      </c>
      <c r="D340" s="4" t="s">
        <v>69</v>
      </c>
      <c r="E340" s="4" t="s">
        <v>74</v>
      </c>
      <c r="F340" s="59">
        <v>2023</v>
      </c>
    </row>
    <row r="341" spans="2:6" ht="15" x14ac:dyDescent="0.15">
      <c r="B341" s="4" t="s">
        <v>446</v>
      </c>
      <c r="C341" s="4">
        <v>664</v>
      </c>
      <c r="D341" s="4" t="s">
        <v>139</v>
      </c>
      <c r="E341" s="4" t="s">
        <v>98</v>
      </c>
      <c r="F341" s="59">
        <v>2022</v>
      </c>
    </row>
    <row r="342" spans="2:6" ht="15" x14ac:dyDescent="0.15">
      <c r="B342" s="4" t="s">
        <v>447</v>
      </c>
      <c r="C342" s="4">
        <v>674</v>
      </c>
      <c r="D342" s="4" t="s">
        <v>81</v>
      </c>
      <c r="E342" s="4" t="s">
        <v>89</v>
      </c>
      <c r="F342" s="59">
        <v>2018</v>
      </c>
    </row>
    <row r="343" spans="2:6" ht="15" x14ac:dyDescent="0.15">
      <c r="B343" s="4" t="s">
        <v>448</v>
      </c>
      <c r="C343" s="4">
        <v>690</v>
      </c>
      <c r="D343" s="4" t="s">
        <v>69</v>
      </c>
      <c r="E343" s="4" t="s">
        <v>144</v>
      </c>
      <c r="F343" s="59">
        <v>2021</v>
      </c>
    </row>
    <row r="344" spans="2:6" ht="15" x14ac:dyDescent="0.15">
      <c r="B344" s="4" t="s">
        <v>449</v>
      </c>
      <c r="C344" s="4">
        <v>690</v>
      </c>
      <c r="D344" s="4" t="s">
        <v>69</v>
      </c>
      <c r="E344" s="4" t="s">
        <v>144</v>
      </c>
      <c r="F344" s="59">
        <v>2021</v>
      </c>
    </row>
    <row r="345" spans="2:6" ht="15" x14ac:dyDescent="0.15">
      <c r="B345" s="4" t="s">
        <v>450</v>
      </c>
      <c r="C345" s="4">
        <v>691</v>
      </c>
      <c r="D345" s="4" t="s">
        <v>69</v>
      </c>
      <c r="E345" s="4" t="s">
        <v>144</v>
      </c>
      <c r="F345" s="59">
        <v>2017</v>
      </c>
    </row>
    <row r="346" spans="2:6" ht="15" x14ac:dyDescent="0.15">
      <c r="B346" s="4" t="s">
        <v>451</v>
      </c>
      <c r="C346" s="4">
        <v>692</v>
      </c>
      <c r="D346" s="4" t="s">
        <v>69</v>
      </c>
      <c r="E346" s="4" t="s">
        <v>70</v>
      </c>
      <c r="F346" s="59">
        <v>2018</v>
      </c>
    </row>
    <row r="347" spans="2:6" ht="15" x14ac:dyDescent="0.15">
      <c r="B347" s="4" t="s">
        <v>452</v>
      </c>
      <c r="C347" s="4">
        <v>692</v>
      </c>
      <c r="D347" s="4" t="s">
        <v>69</v>
      </c>
      <c r="E347" s="4" t="s">
        <v>144</v>
      </c>
      <c r="F347" s="59">
        <v>2021</v>
      </c>
    </row>
    <row r="348" spans="2:6" ht="15" x14ac:dyDescent="0.15">
      <c r="B348" s="4" t="s">
        <v>453</v>
      </c>
      <c r="C348" s="4">
        <v>714</v>
      </c>
      <c r="D348" s="4" t="s">
        <v>69</v>
      </c>
      <c r="E348" s="4" t="s">
        <v>345</v>
      </c>
      <c r="F348" s="59">
        <v>2019</v>
      </c>
    </row>
    <row r="349" spans="2:6" ht="15" x14ac:dyDescent="0.15">
      <c r="B349" s="4" t="s">
        <v>454</v>
      </c>
      <c r="C349" s="4">
        <v>714</v>
      </c>
      <c r="D349" s="4" t="s">
        <v>69</v>
      </c>
      <c r="E349" s="4" t="s">
        <v>345</v>
      </c>
      <c r="F349" s="59">
        <v>2019</v>
      </c>
    </row>
    <row r="350" spans="2:6" ht="15" x14ac:dyDescent="0.15">
      <c r="B350" s="4" t="s">
        <v>455</v>
      </c>
      <c r="C350" s="4">
        <v>714</v>
      </c>
      <c r="D350" s="4" t="s">
        <v>69</v>
      </c>
      <c r="E350" s="4" t="s">
        <v>345</v>
      </c>
      <c r="F350" s="59">
        <v>2019</v>
      </c>
    </row>
    <row r="351" spans="2:6" ht="15" x14ac:dyDescent="0.15">
      <c r="B351" s="4" t="s">
        <v>456</v>
      </c>
      <c r="C351" s="4">
        <v>714</v>
      </c>
      <c r="D351" s="4" t="s">
        <v>69</v>
      </c>
      <c r="E351" s="4" t="s">
        <v>345</v>
      </c>
      <c r="F351" s="59">
        <v>2019</v>
      </c>
    </row>
    <row r="352" spans="2:6" ht="15" x14ac:dyDescent="0.15">
      <c r="B352" s="4" t="s">
        <v>457</v>
      </c>
      <c r="C352" s="4">
        <v>714</v>
      </c>
      <c r="D352" s="4" t="s">
        <v>69</v>
      </c>
      <c r="E352" s="4" t="s">
        <v>345</v>
      </c>
      <c r="F352" s="59">
        <v>2019</v>
      </c>
    </row>
    <row r="353" spans="2:6" ht="15" x14ac:dyDescent="0.15">
      <c r="B353" s="4" t="s">
        <v>458</v>
      </c>
      <c r="C353" s="4">
        <v>714</v>
      </c>
      <c r="D353" s="4" t="s">
        <v>81</v>
      </c>
      <c r="E353" s="4" t="s">
        <v>98</v>
      </c>
      <c r="F353" s="59">
        <v>2021</v>
      </c>
    </row>
    <row r="354" spans="2:6" ht="15" x14ac:dyDescent="0.15">
      <c r="B354" s="4" t="s">
        <v>459</v>
      </c>
      <c r="C354" s="4">
        <v>714</v>
      </c>
      <c r="D354" s="4" t="s">
        <v>69</v>
      </c>
      <c r="E354" s="4" t="s">
        <v>72</v>
      </c>
      <c r="F354" s="59">
        <v>2020</v>
      </c>
    </row>
    <row r="355" spans="2:6" ht="15" x14ac:dyDescent="0.15">
      <c r="B355" s="4" t="s">
        <v>460</v>
      </c>
      <c r="C355" s="4">
        <v>714</v>
      </c>
      <c r="D355" s="4" t="s">
        <v>69</v>
      </c>
      <c r="E355" s="4" t="s">
        <v>72</v>
      </c>
      <c r="F355" s="59">
        <v>2020</v>
      </c>
    </row>
    <row r="356" spans="2:6" ht="15" x14ac:dyDescent="0.15">
      <c r="B356" s="4" t="s">
        <v>461</v>
      </c>
      <c r="C356" s="4">
        <v>714</v>
      </c>
      <c r="D356" s="4" t="s">
        <v>81</v>
      </c>
      <c r="E356" s="4" t="s">
        <v>89</v>
      </c>
      <c r="F356" s="59">
        <v>2014</v>
      </c>
    </row>
    <row r="357" spans="2:6" ht="15" x14ac:dyDescent="0.15">
      <c r="B357" s="4" t="s">
        <v>462</v>
      </c>
      <c r="C357" s="4">
        <v>719</v>
      </c>
      <c r="D357" s="4" t="s">
        <v>81</v>
      </c>
      <c r="E357" s="4" t="s">
        <v>89</v>
      </c>
      <c r="F357" s="59" t="s">
        <v>96</v>
      </c>
    </row>
    <row r="358" spans="2:6" ht="15" x14ac:dyDescent="0.15">
      <c r="B358" s="4" t="s">
        <v>463</v>
      </c>
      <c r="C358" s="4">
        <v>772</v>
      </c>
      <c r="D358" s="4" t="s">
        <v>81</v>
      </c>
      <c r="E358" s="4" t="s">
        <v>91</v>
      </c>
      <c r="F358" s="59">
        <v>2015</v>
      </c>
    </row>
    <row r="359" spans="2:6" ht="15" x14ac:dyDescent="0.15">
      <c r="B359" s="4" t="s">
        <v>464</v>
      </c>
      <c r="C359" s="4">
        <v>773</v>
      </c>
      <c r="D359" s="4" t="s">
        <v>22</v>
      </c>
      <c r="E359" s="4" t="s">
        <v>94</v>
      </c>
      <c r="F359" s="59">
        <v>2016</v>
      </c>
    </row>
    <row r="360" spans="2:6" ht="15" x14ac:dyDescent="0.15">
      <c r="B360" s="4" t="s">
        <v>465</v>
      </c>
      <c r="C360" s="4">
        <v>773</v>
      </c>
      <c r="D360" s="4" t="s">
        <v>22</v>
      </c>
      <c r="E360" s="4" t="s">
        <v>150</v>
      </c>
      <c r="F360" s="59">
        <v>2016</v>
      </c>
    </row>
    <row r="361" spans="2:6" ht="15" x14ac:dyDescent="0.15">
      <c r="B361" s="4" t="s">
        <v>466</v>
      </c>
      <c r="C361" s="4">
        <v>775</v>
      </c>
      <c r="D361" s="4" t="s">
        <v>69</v>
      </c>
      <c r="E361" s="4" t="s">
        <v>74</v>
      </c>
      <c r="F361" s="59">
        <v>2023</v>
      </c>
    </row>
    <row r="362" spans="2:6" ht="15" x14ac:dyDescent="0.15">
      <c r="B362" s="4" t="s">
        <v>467</v>
      </c>
      <c r="C362" s="4">
        <v>775</v>
      </c>
      <c r="D362" s="4" t="s">
        <v>69</v>
      </c>
      <c r="E362" s="4" t="s">
        <v>74</v>
      </c>
      <c r="F362" s="59">
        <v>2023</v>
      </c>
    </row>
    <row r="363" spans="2:6" ht="15" x14ac:dyDescent="0.15">
      <c r="B363" s="4" t="s">
        <v>468</v>
      </c>
      <c r="C363" s="4">
        <v>843</v>
      </c>
      <c r="D363" s="4" t="s">
        <v>81</v>
      </c>
      <c r="E363" s="4" t="s">
        <v>98</v>
      </c>
      <c r="F363" s="59">
        <v>2022</v>
      </c>
    </row>
    <row r="364" spans="2:6" ht="15" x14ac:dyDescent="0.15">
      <c r="B364" s="4" t="s">
        <v>469</v>
      </c>
      <c r="C364" s="4">
        <v>843</v>
      </c>
      <c r="D364" s="4" t="s">
        <v>206</v>
      </c>
      <c r="E364" s="4" t="s">
        <v>74</v>
      </c>
      <c r="F364" s="59">
        <v>2024</v>
      </c>
    </row>
    <row r="365" spans="2:6" ht="15" x14ac:dyDescent="0.15">
      <c r="B365" s="4" t="s">
        <v>470</v>
      </c>
      <c r="C365" s="4">
        <v>856</v>
      </c>
      <c r="D365" s="4" t="s">
        <v>81</v>
      </c>
      <c r="E365" s="4" t="s">
        <v>82</v>
      </c>
      <c r="F365" s="59">
        <v>2013</v>
      </c>
    </row>
    <row r="366" spans="2:6" ht="15" x14ac:dyDescent="0.15">
      <c r="B366" s="4" t="s">
        <v>471</v>
      </c>
      <c r="C366" s="4">
        <v>858</v>
      </c>
      <c r="D366" s="4" t="s">
        <v>81</v>
      </c>
      <c r="E366" s="4" t="s">
        <v>82</v>
      </c>
      <c r="F366" s="59">
        <v>2014</v>
      </c>
    </row>
    <row r="367" spans="2:6" ht="15" x14ac:dyDescent="0.15">
      <c r="B367" s="4" t="s">
        <v>472</v>
      </c>
      <c r="C367" s="4">
        <v>895</v>
      </c>
      <c r="D367" s="4" t="s">
        <v>81</v>
      </c>
      <c r="E367" s="4" t="s">
        <v>98</v>
      </c>
      <c r="F367" s="59">
        <v>2021</v>
      </c>
    </row>
    <row r="368" spans="2:6" ht="15" x14ac:dyDescent="0.15">
      <c r="B368" s="4" t="s">
        <v>473</v>
      </c>
      <c r="C368" s="4">
        <v>910</v>
      </c>
      <c r="D368" s="4" t="s">
        <v>81</v>
      </c>
      <c r="E368" s="4" t="s">
        <v>94</v>
      </c>
      <c r="F368" s="59">
        <v>2016</v>
      </c>
    </row>
    <row r="369" spans="2:6" ht="15" x14ac:dyDescent="0.15">
      <c r="B369" s="4" t="s">
        <v>474</v>
      </c>
      <c r="C369" s="4">
        <v>910</v>
      </c>
      <c r="D369" s="4" t="s">
        <v>69</v>
      </c>
      <c r="E369" s="4" t="s">
        <v>74</v>
      </c>
      <c r="F369" s="59">
        <v>2022</v>
      </c>
    </row>
    <row r="370" spans="2:6" ht="15" x14ac:dyDescent="0.15">
      <c r="B370" s="4" t="s">
        <v>475</v>
      </c>
      <c r="C370" s="4">
        <v>910</v>
      </c>
      <c r="D370" s="4" t="s">
        <v>69</v>
      </c>
      <c r="E370" s="4" t="s">
        <v>74</v>
      </c>
      <c r="F370" s="59">
        <v>2022</v>
      </c>
    </row>
    <row r="371" spans="2:6" ht="15" x14ac:dyDescent="0.15">
      <c r="B371" s="4" t="s">
        <v>476</v>
      </c>
      <c r="C371" s="4">
        <v>911</v>
      </c>
      <c r="D371" s="4" t="s">
        <v>193</v>
      </c>
      <c r="E371" s="4" t="s">
        <v>74</v>
      </c>
      <c r="F371" s="59">
        <v>2024</v>
      </c>
    </row>
    <row r="372" spans="2:6" ht="15" x14ac:dyDescent="0.15">
      <c r="B372" s="4" t="s">
        <v>477</v>
      </c>
      <c r="C372" s="4">
        <v>915</v>
      </c>
      <c r="D372" s="4" t="s">
        <v>69</v>
      </c>
      <c r="E372" s="4" t="s">
        <v>74</v>
      </c>
      <c r="F372" s="59">
        <v>2023</v>
      </c>
    </row>
    <row r="373" spans="2:6" ht="15" x14ac:dyDescent="0.15">
      <c r="B373" s="4" t="s">
        <v>478</v>
      </c>
      <c r="C373" s="4">
        <v>916</v>
      </c>
      <c r="D373" s="4" t="s">
        <v>69</v>
      </c>
      <c r="E373" s="4" t="s">
        <v>479</v>
      </c>
      <c r="F373" s="59">
        <v>2017</v>
      </c>
    </row>
    <row r="374" spans="2:6" ht="15" x14ac:dyDescent="0.15">
      <c r="B374" s="4" t="s">
        <v>480</v>
      </c>
      <c r="C374" s="4">
        <v>959</v>
      </c>
      <c r="D374" s="4" t="s">
        <v>81</v>
      </c>
      <c r="E374" s="4" t="s">
        <v>98</v>
      </c>
      <c r="F374" s="59" t="s">
        <v>99</v>
      </c>
    </row>
    <row r="375" spans="2:6" ht="15" x14ac:dyDescent="0.15">
      <c r="B375" s="4" t="s">
        <v>481</v>
      </c>
      <c r="C375" s="4">
        <v>970</v>
      </c>
      <c r="D375" s="4" t="s">
        <v>69</v>
      </c>
      <c r="E375" s="4" t="s">
        <v>72</v>
      </c>
      <c r="F375" s="59">
        <v>2020</v>
      </c>
    </row>
    <row r="376" spans="2:6" ht="15" x14ac:dyDescent="0.15">
      <c r="B376" s="4" t="s">
        <v>482</v>
      </c>
      <c r="C376" s="4">
        <v>972</v>
      </c>
      <c r="D376" s="4" t="s">
        <v>69</v>
      </c>
      <c r="E376" s="4" t="s">
        <v>345</v>
      </c>
      <c r="F376" s="59">
        <v>2019</v>
      </c>
    </row>
    <row r="377" spans="2:6" ht="15" x14ac:dyDescent="0.15">
      <c r="B377" s="4" t="s">
        <v>483</v>
      </c>
      <c r="C377" s="4">
        <v>972</v>
      </c>
      <c r="D377" s="4" t="s">
        <v>69</v>
      </c>
      <c r="E377" s="4" t="s">
        <v>345</v>
      </c>
      <c r="F377" s="59">
        <v>2019</v>
      </c>
    </row>
    <row r="378" spans="2:6" ht="15" x14ac:dyDescent="0.15">
      <c r="B378" s="4" t="s">
        <v>484</v>
      </c>
      <c r="C378" s="4">
        <v>974</v>
      </c>
      <c r="D378" s="4" t="s">
        <v>81</v>
      </c>
      <c r="E378" s="4" t="s">
        <v>98</v>
      </c>
      <c r="F378" s="59">
        <v>2021</v>
      </c>
    </row>
    <row r="379" spans="2:6" ht="15" x14ac:dyDescent="0.15">
      <c r="B379" s="4" t="s">
        <v>485</v>
      </c>
      <c r="C379" s="4">
        <v>982</v>
      </c>
      <c r="D379" s="4" t="s">
        <v>69</v>
      </c>
      <c r="E379" s="4" t="s">
        <v>98</v>
      </c>
      <c r="F379" s="59">
        <v>2022</v>
      </c>
    </row>
    <row r="380" spans="2:6" ht="15" x14ac:dyDescent="0.15">
      <c r="B380" s="4" t="s">
        <v>486</v>
      </c>
      <c r="C380" s="4">
        <v>995</v>
      </c>
      <c r="D380" s="4" t="s">
        <v>139</v>
      </c>
      <c r="E380" s="4" t="s">
        <v>74</v>
      </c>
      <c r="F380" s="59">
        <v>2022</v>
      </c>
    </row>
    <row r="381" spans="2:6" ht="15" x14ac:dyDescent="0.15">
      <c r="B381" s="4" t="s">
        <v>487</v>
      </c>
      <c r="C381" s="4">
        <v>995</v>
      </c>
      <c r="D381" s="4" t="s">
        <v>206</v>
      </c>
      <c r="E381" s="4" t="s">
        <v>98</v>
      </c>
      <c r="F381" s="59">
        <v>2022</v>
      </c>
    </row>
    <row r="382" spans="2:6" ht="15" x14ac:dyDescent="0.15">
      <c r="B382" s="4" t="s">
        <v>488</v>
      </c>
      <c r="C382" s="4">
        <v>995</v>
      </c>
      <c r="D382" s="4" t="s">
        <v>81</v>
      </c>
      <c r="E382" s="4" t="s">
        <v>89</v>
      </c>
      <c r="F382" s="59" t="s">
        <v>96</v>
      </c>
    </row>
    <row r="383" spans="2:6" ht="15" x14ac:dyDescent="0.15">
      <c r="B383" s="4" t="s">
        <v>489</v>
      </c>
      <c r="C383" s="4">
        <v>1062</v>
      </c>
      <c r="D383" s="4" t="s">
        <v>81</v>
      </c>
      <c r="E383" s="4" t="s">
        <v>89</v>
      </c>
      <c r="F383" s="59" t="s">
        <v>96</v>
      </c>
    </row>
    <row r="384" spans="2:6" ht="15" x14ac:dyDescent="0.15">
      <c r="B384" s="4" t="s">
        <v>490</v>
      </c>
      <c r="C384" s="4">
        <v>1149</v>
      </c>
      <c r="D384" s="4" t="s">
        <v>13</v>
      </c>
      <c r="E384" s="4" t="s">
        <v>150</v>
      </c>
      <c r="F384" s="59" t="s">
        <v>101</v>
      </c>
    </row>
    <row r="385" spans="2:6" ht="15" x14ac:dyDescent="0.15">
      <c r="B385" s="4" t="s">
        <v>491</v>
      </c>
      <c r="C385" s="4">
        <v>1167</v>
      </c>
      <c r="D385" s="4" t="s">
        <v>81</v>
      </c>
      <c r="E385" s="4" t="s">
        <v>89</v>
      </c>
      <c r="F385" s="59">
        <v>2019</v>
      </c>
    </row>
    <row r="386" spans="2:6" ht="15" x14ac:dyDescent="0.15">
      <c r="B386" s="4" t="s">
        <v>492</v>
      </c>
      <c r="C386" s="4">
        <v>1167</v>
      </c>
      <c r="D386" s="4" t="s">
        <v>81</v>
      </c>
      <c r="E386" s="4" t="s">
        <v>89</v>
      </c>
      <c r="F386" s="59">
        <v>2019</v>
      </c>
    </row>
    <row r="387" spans="2:6" ht="15" x14ac:dyDescent="0.15">
      <c r="B387" s="4" t="s">
        <v>493</v>
      </c>
      <c r="C387" s="4">
        <v>1168</v>
      </c>
      <c r="D387" s="4" t="s">
        <v>69</v>
      </c>
      <c r="E387" s="4" t="s">
        <v>345</v>
      </c>
      <c r="F387" s="59">
        <v>2019</v>
      </c>
    </row>
    <row r="388" spans="2:6" ht="15" x14ac:dyDescent="0.15">
      <c r="B388" s="4" t="s">
        <v>494</v>
      </c>
      <c r="C388" s="4">
        <v>1168</v>
      </c>
      <c r="D388" s="4" t="s">
        <v>69</v>
      </c>
      <c r="E388" s="4" t="s">
        <v>345</v>
      </c>
      <c r="F388" s="59">
        <v>2019</v>
      </c>
    </row>
    <row r="389" spans="2:6" ht="15" x14ac:dyDescent="0.15">
      <c r="B389" s="4" t="s">
        <v>495</v>
      </c>
      <c r="C389" s="4">
        <v>1184</v>
      </c>
      <c r="D389" s="4" t="s">
        <v>206</v>
      </c>
      <c r="E389" s="4" t="s">
        <v>144</v>
      </c>
      <c r="F389" s="59">
        <v>2021</v>
      </c>
    </row>
    <row r="390" spans="2:6" ht="15" x14ac:dyDescent="0.15">
      <c r="B390" s="4" t="s">
        <v>496</v>
      </c>
      <c r="C390" s="4">
        <v>1184</v>
      </c>
      <c r="D390" s="4" t="s">
        <v>497</v>
      </c>
      <c r="E390" s="4" t="s">
        <v>498</v>
      </c>
      <c r="F390" s="59" t="s">
        <v>96</v>
      </c>
    </row>
    <row r="391" spans="2:6" ht="15" x14ac:dyDescent="0.15">
      <c r="B391" s="4" t="s">
        <v>499</v>
      </c>
      <c r="C391" s="4">
        <v>1243</v>
      </c>
      <c r="D391" s="4" t="s">
        <v>69</v>
      </c>
      <c r="E391" s="4" t="s">
        <v>70</v>
      </c>
      <c r="F391" s="59">
        <v>2017</v>
      </c>
    </row>
    <row r="392" spans="2:6" ht="15" x14ac:dyDescent="0.15">
      <c r="B392" s="4" t="s">
        <v>500</v>
      </c>
      <c r="C392" s="4">
        <v>1257</v>
      </c>
      <c r="D392" s="4" t="s">
        <v>69</v>
      </c>
      <c r="E392" s="4" t="s">
        <v>74</v>
      </c>
      <c r="F392" s="59">
        <v>2023</v>
      </c>
    </row>
    <row r="393" spans="2:6" ht="15" x14ac:dyDescent="0.15">
      <c r="B393" s="4" t="s">
        <v>501</v>
      </c>
      <c r="C393" s="4">
        <v>1287</v>
      </c>
      <c r="D393" s="4" t="s">
        <v>206</v>
      </c>
      <c r="E393" s="4" t="s">
        <v>98</v>
      </c>
      <c r="F393" s="59">
        <v>2022</v>
      </c>
    </row>
    <row r="394" spans="2:6" ht="15" x14ac:dyDescent="0.15">
      <c r="B394" s="4" t="s">
        <v>502</v>
      </c>
      <c r="C394" s="4">
        <v>1287</v>
      </c>
      <c r="D394" s="4" t="s">
        <v>206</v>
      </c>
      <c r="E394" s="4" t="s">
        <v>318</v>
      </c>
      <c r="F394" s="59">
        <v>2021</v>
      </c>
    </row>
    <row r="395" spans="2:6" ht="15" x14ac:dyDescent="0.15">
      <c r="B395" s="4" t="s">
        <v>503</v>
      </c>
      <c r="C395" s="4">
        <v>1288</v>
      </c>
      <c r="D395" s="4" t="s">
        <v>206</v>
      </c>
      <c r="E395" s="4" t="s">
        <v>504</v>
      </c>
      <c r="F395" s="59">
        <v>2021</v>
      </c>
    </row>
    <row r="396" spans="2:6" ht="15" x14ac:dyDescent="0.15">
      <c r="B396" s="4" t="s">
        <v>505</v>
      </c>
      <c r="C396" s="4">
        <v>1288</v>
      </c>
      <c r="D396" s="4" t="s">
        <v>206</v>
      </c>
      <c r="E396" s="4" t="s">
        <v>504</v>
      </c>
      <c r="F396" s="59">
        <v>2021</v>
      </c>
    </row>
    <row r="397" spans="2:6" ht="15" x14ac:dyDescent="0.15">
      <c r="B397" s="4" t="s">
        <v>506</v>
      </c>
      <c r="C397" s="4" t="s">
        <v>507</v>
      </c>
      <c r="D397" s="4" t="s">
        <v>81</v>
      </c>
      <c r="E397" s="4" t="s">
        <v>89</v>
      </c>
      <c r="F397" s="59">
        <v>2018</v>
      </c>
    </row>
    <row r="398" spans="2:6" ht="15" x14ac:dyDescent="0.15">
      <c r="B398" s="4" t="s">
        <v>508</v>
      </c>
      <c r="C398" s="4" t="s">
        <v>507</v>
      </c>
      <c r="D398" s="4" t="s">
        <v>69</v>
      </c>
      <c r="E398" s="4" t="s">
        <v>74</v>
      </c>
      <c r="F398" s="59">
        <v>2023</v>
      </c>
    </row>
    <row r="399" spans="2:6" ht="15" x14ac:dyDescent="0.15">
      <c r="B399" s="4" t="s">
        <v>509</v>
      </c>
      <c r="C399" s="4" t="s">
        <v>507</v>
      </c>
      <c r="D399" s="4" t="s">
        <v>69</v>
      </c>
      <c r="E399" s="4" t="s">
        <v>74</v>
      </c>
      <c r="F399" s="59">
        <v>2023</v>
      </c>
    </row>
    <row r="400" spans="2:6" ht="15" x14ac:dyDescent="0.15">
      <c r="B400" s="4" t="s">
        <v>510</v>
      </c>
      <c r="C400" s="4" t="s">
        <v>507</v>
      </c>
      <c r="D400" s="4" t="s">
        <v>81</v>
      </c>
      <c r="E400" s="4" t="s">
        <v>98</v>
      </c>
      <c r="F400" s="59">
        <v>2021</v>
      </c>
    </row>
    <row r="401" spans="2:6" ht="15" x14ac:dyDescent="0.15">
      <c r="B401" s="4" t="s">
        <v>511</v>
      </c>
      <c r="C401" s="4" t="s">
        <v>507</v>
      </c>
      <c r="D401" s="4" t="s">
        <v>139</v>
      </c>
      <c r="E401" s="4" t="s">
        <v>98</v>
      </c>
      <c r="F401" s="59">
        <v>2021</v>
      </c>
    </row>
    <row r="402" spans="2:6" ht="15" x14ac:dyDescent="0.15">
      <c r="B402" s="4" t="s">
        <v>512</v>
      </c>
      <c r="C402" s="4" t="s">
        <v>507</v>
      </c>
      <c r="D402" s="4" t="s">
        <v>81</v>
      </c>
      <c r="E402" s="4" t="s">
        <v>98</v>
      </c>
      <c r="F402" s="59">
        <v>2022</v>
      </c>
    </row>
    <row r="403" spans="2:6" ht="15" x14ac:dyDescent="0.15">
      <c r="B403" s="4" t="s">
        <v>513</v>
      </c>
      <c r="C403" s="4" t="s">
        <v>507</v>
      </c>
      <c r="D403" s="4" t="s">
        <v>206</v>
      </c>
      <c r="E403" s="4" t="s">
        <v>74</v>
      </c>
      <c r="F403" s="59">
        <v>2024</v>
      </c>
    </row>
    <row r="404" spans="2:6" ht="15" x14ac:dyDescent="0.15">
      <c r="B404" s="4" t="s">
        <v>514</v>
      </c>
      <c r="C404" s="4" t="s">
        <v>507</v>
      </c>
      <c r="D404" s="4" t="s">
        <v>81</v>
      </c>
      <c r="E404" s="4" t="s">
        <v>91</v>
      </c>
      <c r="F404" s="59" t="s">
        <v>515</v>
      </c>
    </row>
    <row r="405" spans="2:6" ht="15" x14ac:dyDescent="0.15">
      <c r="B405" s="4" t="s">
        <v>516</v>
      </c>
      <c r="C405" s="4" t="s">
        <v>507</v>
      </c>
      <c r="D405" s="4" t="s">
        <v>69</v>
      </c>
      <c r="E405" s="4" t="s">
        <v>74</v>
      </c>
      <c r="F405" s="59">
        <v>2023</v>
      </c>
    </row>
    <row r="406" spans="2:6" ht="15" x14ac:dyDescent="0.15">
      <c r="B406" s="4" t="s">
        <v>517</v>
      </c>
      <c r="C406" s="4" t="s">
        <v>507</v>
      </c>
      <c r="D406" s="4" t="s">
        <v>81</v>
      </c>
      <c r="E406" s="4" t="s">
        <v>89</v>
      </c>
      <c r="F406" s="59">
        <v>2014</v>
      </c>
    </row>
    <row r="407" spans="2:6" ht="15" x14ac:dyDescent="0.15">
      <c r="B407" s="4" t="s">
        <v>518</v>
      </c>
      <c r="C407" s="4" t="s">
        <v>507</v>
      </c>
      <c r="D407" s="4" t="s">
        <v>69</v>
      </c>
      <c r="E407" s="4" t="s">
        <v>72</v>
      </c>
      <c r="F407" s="59">
        <v>2020</v>
      </c>
    </row>
    <row r="408" spans="2:6" ht="15" x14ac:dyDescent="0.15">
      <c r="B408" s="4" t="s">
        <v>519</v>
      </c>
      <c r="C408" s="4" t="s">
        <v>507</v>
      </c>
      <c r="D408" s="4" t="s">
        <v>81</v>
      </c>
      <c r="E408" s="4" t="s">
        <v>89</v>
      </c>
      <c r="F408" s="59">
        <v>2018</v>
      </c>
    </row>
    <row r="409" spans="2:6" ht="15" x14ac:dyDescent="0.15">
      <c r="B409" s="4" t="s">
        <v>520</v>
      </c>
      <c r="C409" s="4" t="s">
        <v>507</v>
      </c>
      <c r="D409" s="4" t="s">
        <v>81</v>
      </c>
      <c r="E409" s="4" t="s">
        <v>89</v>
      </c>
      <c r="F409" s="59">
        <v>2018</v>
      </c>
    </row>
    <row r="410" spans="2:6" ht="15" x14ac:dyDescent="0.15">
      <c r="B410" s="4" t="s">
        <v>521</v>
      </c>
      <c r="C410" s="4" t="s">
        <v>507</v>
      </c>
      <c r="D410" s="4" t="s">
        <v>81</v>
      </c>
      <c r="E410" s="4" t="s">
        <v>89</v>
      </c>
      <c r="F410" s="59">
        <v>2018</v>
      </c>
    </row>
    <row r="411" spans="2:6" ht="15" x14ac:dyDescent="0.15">
      <c r="B411" s="4" t="s">
        <v>522</v>
      </c>
      <c r="C411" s="4" t="s">
        <v>507</v>
      </c>
      <c r="D411" s="4" t="s">
        <v>69</v>
      </c>
      <c r="E411" s="4" t="s">
        <v>74</v>
      </c>
      <c r="F411" s="59">
        <v>2024</v>
      </c>
    </row>
    <row r="412" spans="2:6" ht="15" x14ac:dyDescent="0.15">
      <c r="B412" s="4" t="s">
        <v>523</v>
      </c>
      <c r="C412" s="4" t="s">
        <v>507</v>
      </c>
      <c r="D412" s="4" t="s">
        <v>81</v>
      </c>
      <c r="E412" s="4" t="s">
        <v>98</v>
      </c>
      <c r="F412" s="59" t="s">
        <v>99</v>
      </c>
    </row>
    <row r="413" spans="2:6" ht="15" x14ac:dyDescent="0.15">
      <c r="B413" s="4" t="s">
        <v>524</v>
      </c>
      <c r="C413" s="4" t="s">
        <v>507</v>
      </c>
      <c r="D413" s="4" t="s">
        <v>81</v>
      </c>
      <c r="E413" s="4" t="s">
        <v>94</v>
      </c>
      <c r="F413" s="59">
        <v>2016</v>
      </c>
    </row>
    <row r="414" spans="2:6" ht="15" x14ac:dyDescent="0.15">
      <c r="B414" s="4" t="s">
        <v>525</v>
      </c>
      <c r="C414" s="4" t="s">
        <v>507</v>
      </c>
      <c r="D414" s="4" t="s">
        <v>81</v>
      </c>
      <c r="E414" s="4" t="s">
        <v>89</v>
      </c>
      <c r="F414" s="59" t="s">
        <v>158</v>
      </c>
    </row>
    <row r="415" spans="2:6" ht="15" x14ac:dyDescent="0.15">
      <c r="B415" s="4" t="s">
        <v>526</v>
      </c>
      <c r="C415" s="4" t="s">
        <v>507</v>
      </c>
      <c r="D415" s="4" t="s">
        <v>81</v>
      </c>
      <c r="E415" s="4" t="s">
        <v>89</v>
      </c>
      <c r="F415" s="59">
        <v>2018</v>
      </c>
    </row>
    <row r="416" spans="2:6" ht="15" x14ac:dyDescent="0.15">
      <c r="B416" s="4" t="s">
        <v>527</v>
      </c>
      <c r="C416" s="4" t="s">
        <v>507</v>
      </c>
      <c r="D416" s="4" t="s">
        <v>69</v>
      </c>
      <c r="E416" s="4" t="s">
        <v>362</v>
      </c>
      <c r="F416" s="59" t="s">
        <v>158</v>
      </c>
    </row>
    <row r="417" spans="2:6" ht="15" x14ac:dyDescent="0.15">
      <c r="B417" s="4" t="s">
        <v>528</v>
      </c>
      <c r="C417" s="4" t="s">
        <v>507</v>
      </c>
      <c r="D417" s="4" t="s">
        <v>81</v>
      </c>
      <c r="E417" s="4" t="s">
        <v>89</v>
      </c>
      <c r="F417" s="59">
        <v>2019</v>
      </c>
    </row>
    <row r="418" spans="2:6" ht="15" x14ac:dyDescent="0.15">
      <c r="B418" s="4" t="s">
        <v>529</v>
      </c>
      <c r="C418" s="4" t="s">
        <v>507</v>
      </c>
      <c r="D418" s="4" t="s">
        <v>81</v>
      </c>
      <c r="E418" s="4" t="s">
        <v>89</v>
      </c>
      <c r="F418" s="59">
        <v>2019</v>
      </c>
    </row>
    <row r="419" spans="2:6" ht="15" x14ac:dyDescent="0.15">
      <c r="B419" s="4" t="s">
        <v>530</v>
      </c>
      <c r="C419" s="4" t="s">
        <v>507</v>
      </c>
      <c r="D419" s="4" t="s">
        <v>69</v>
      </c>
      <c r="E419" s="4" t="s">
        <v>84</v>
      </c>
      <c r="F419" s="59">
        <v>2018</v>
      </c>
    </row>
    <row r="420" spans="2:6" ht="15" x14ac:dyDescent="0.15">
      <c r="B420" s="4" t="s">
        <v>531</v>
      </c>
      <c r="C420" s="4" t="s">
        <v>507</v>
      </c>
      <c r="D420" s="4" t="s">
        <v>206</v>
      </c>
      <c r="E420" s="4" t="s">
        <v>98</v>
      </c>
      <c r="F420" s="59">
        <v>2022</v>
      </c>
    </row>
    <row r="421" spans="2:6" ht="15" x14ac:dyDescent="0.15">
      <c r="B421" s="4" t="s">
        <v>532</v>
      </c>
      <c r="C421" s="4" t="s">
        <v>507</v>
      </c>
      <c r="D421" s="4" t="s">
        <v>69</v>
      </c>
      <c r="E421" s="4" t="s">
        <v>98</v>
      </c>
      <c r="F421" s="59">
        <v>2022</v>
      </c>
    </row>
    <row r="422" spans="2:6" ht="15" x14ac:dyDescent="0.15">
      <c r="B422" s="4" t="s">
        <v>533</v>
      </c>
      <c r="C422" s="4" t="s">
        <v>507</v>
      </c>
      <c r="D422" s="4" t="s">
        <v>206</v>
      </c>
      <c r="E422" s="4" t="s">
        <v>318</v>
      </c>
      <c r="F422" s="59">
        <v>2021</v>
      </c>
    </row>
    <row r="423" spans="2:6" ht="15" x14ac:dyDescent="0.15">
      <c r="B423" s="4" t="s">
        <v>534</v>
      </c>
      <c r="C423" s="4" t="s">
        <v>507</v>
      </c>
      <c r="D423" s="4" t="s">
        <v>206</v>
      </c>
      <c r="E423" s="4" t="s">
        <v>318</v>
      </c>
      <c r="F423" s="59">
        <v>2021</v>
      </c>
    </row>
    <row r="424" spans="2:6" ht="15" x14ac:dyDescent="0.15">
      <c r="B424" s="4" t="s">
        <v>535</v>
      </c>
      <c r="C424" s="4" t="s">
        <v>507</v>
      </c>
      <c r="D424" s="4" t="s">
        <v>81</v>
      </c>
      <c r="E424" s="4" t="s">
        <v>91</v>
      </c>
      <c r="F424" s="59">
        <v>2020</v>
      </c>
    </row>
    <row r="425" spans="2:6" ht="15" x14ac:dyDescent="0.15">
      <c r="B425" s="4" t="s">
        <v>536</v>
      </c>
      <c r="C425" s="4" t="s">
        <v>507</v>
      </c>
      <c r="D425" s="4" t="s">
        <v>81</v>
      </c>
      <c r="E425" s="4" t="s">
        <v>98</v>
      </c>
      <c r="F425" s="59">
        <v>2022</v>
      </c>
    </row>
    <row r="426" spans="2:6" ht="15" x14ac:dyDescent="0.15">
      <c r="B426" s="4" t="s">
        <v>537</v>
      </c>
      <c r="C426" s="4" t="s">
        <v>507</v>
      </c>
      <c r="D426" s="4" t="s">
        <v>81</v>
      </c>
      <c r="E426" s="4" t="s">
        <v>89</v>
      </c>
      <c r="F426" s="59">
        <v>2018</v>
      </c>
    </row>
    <row r="427" spans="2:6" ht="15" x14ac:dyDescent="0.15">
      <c r="B427" s="4" t="s">
        <v>538</v>
      </c>
      <c r="C427" s="4" t="s">
        <v>507</v>
      </c>
      <c r="D427" s="4" t="s">
        <v>69</v>
      </c>
      <c r="E427" s="4" t="s">
        <v>84</v>
      </c>
      <c r="F427" s="59">
        <v>2018</v>
      </c>
    </row>
    <row r="428" spans="2:6" ht="15" x14ac:dyDescent="0.15">
      <c r="B428" s="4" t="s">
        <v>539</v>
      </c>
      <c r="C428" s="4" t="s">
        <v>507</v>
      </c>
      <c r="D428" s="4" t="s">
        <v>81</v>
      </c>
      <c r="E428" s="4" t="s">
        <v>89</v>
      </c>
      <c r="F428" s="59">
        <v>2019</v>
      </c>
    </row>
    <row r="429" spans="2:6" ht="15" x14ac:dyDescent="0.15">
      <c r="B429" s="4" t="s">
        <v>540</v>
      </c>
      <c r="C429" s="4" t="s">
        <v>507</v>
      </c>
      <c r="D429" s="4" t="s">
        <v>139</v>
      </c>
      <c r="E429" s="4" t="s">
        <v>98</v>
      </c>
      <c r="F429" s="59">
        <v>2022</v>
      </c>
    </row>
    <row r="430" spans="2:6" ht="15" x14ac:dyDescent="0.15">
      <c r="B430" s="4" t="s">
        <v>541</v>
      </c>
      <c r="C430" s="4" t="s">
        <v>507</v>
      </c>
      <c r="D430" s="4" t="s">
        <v>139</v>
      </c>
      <c r="E430" s="4" t="s">
        <v>98</v>
      </c>
      <c r="F430" s="59">
        <v>2022</v>
      </c>
    </row>
    <row r="431" spans="2:6" ht="15" x14ac:dyDescent="0.15">
      <c r="B431" s="4" t="s">
        <v>542</v>
      </c>
      <c r="C431" s="4" t="s">
        <v>507</v>
      </c>
      <c r="D431" s="4" t="s">
        <v>69</v>
      </c>
      <c r="E431" s="4" t="s">
        <v>84</v>
      </c>
      <c r="F431" s="59">
        <v>2018</v>
      </c>
    </row>
    <row r="432" spans="2:6" ht="15" x14ac:dyDescent="0.15">
      <c r="B432" s="4" t="s">
        <v>543</v>
      </c>
      <c r="C432" s="4" t="s">
        <v>507</v>
      </c>
      <c r="D432" s="4" t="s">
        <v>206</v>
      </c>
      <c r="E432" s="4" t="s">
        <v>98</v>
      </c>
      <c r="F432" s="59">
        <v>2019</v>
      </c>
    </row>
    <row r="433" spans="2:6" ht="15" x14ac:dyDescent="0.15">
      <c r="B433" s="4" t="s">
        <v>544</v>
      </c>
      <c r="C433" s="4" t="s">
        <v>507</v>
      </c>
      <c r="D433" s="4" t="s">
        <v>206</v>
      </c>
      <c r="E433" s="4" t="s">
        <v>98</v>
      </c>
      <c r="F433" s="59">
        <v>2019</v>
      </c>
    </row>
    <row r="434" spans="2:6" ht="15" x14ac:dyDescent="0.15">
      <c r="B434" s="4" t="s">
        <v>545</v>
      </c>
      <c r="C434" s="4" t="s">
        <v>507</v>
      </c>
      <c r="D434" s="4" t="s">
        <v>81</v>
      </c>
      <c r="E434" s="4" t="s">
        <v>98</v>
      </c>
      <c r="F434" s="59">
        <v>2019</v>
      </c>
    </row>
    <row r="435" spans="2:6" ht="15" x14ac:dyDescent="0.15">
      <c r="B435" s="4" t="s">
        <v>546</v>
      </c>
      <c r="C435" s="4" t="s">
        <v>507</v>
      </c>
      <c r="D435" s="4" t="s">
        <v>81</v>
      </c>
      <c r="E435" s="4" t="s">
        <v>98</v>
      </c>
      <c r="F435" s="59">
        <v>2019</v>
      </c>
    </row>
    <row r="436" spans="2:6" ht="15" x14ac:dyDescent="0.15">
      <c r="B436" s="38" t="s">
        <v>547</v>
      </c>
      <c r="C436" s="38" t="s">
        <v>507</v>
      </c>
      <c r="D436" s="38" t="s">
        <v>81</v>
      </c>
      <c r="E436" s="38" t="s">
        <v>98</v>
      </c>
      <c r="F436" s="58">
        <v>2019</v>
      </c>
    </row>
    <row r="438" spans="2:6" hidden="1" x14ac:dyDescent="0.15"/>
    <row r="439" spans="2:6" hidden="1" x14ac:dyDescent="0.15"/>
    <row r="440" spans="2:6" hidden="1" x14ac:dyDescent="0.15"/>
    <row r="441" spans="2:6" hidden="1" x14ac:dyDescent="0.15"/>
    <row r="442" spans="2:6" hidden="1" x14ac:dyDescent="0.15"/>
    <row r="443" spans="2:6" hidden="1" x14ac:dyDescent="0.15"/>
    <row r="444" spans="2:6" hidden="1" x14ac:dyDescent="0.15"/>
    <row r="445" spans="2:6" hidden="1" x14ac:dyDescent="0.15"/>
    <row r="446" spans="2:6" hidden="1" x14ac:dyDescent="0.15"/>
    <row r="447" spans="2:6" hidden="1" x14ac:dyDescent="0.15"/>
    <row r="448" spans="2:6" hidden="1" x14ac:dyDescent="0.15"/>
    <row r="449" hidden="1" x14ac:dyDescent="0.15"/>
    <row r="450" hidden="1" x14ac:dyDescent="0.15"/>
    <row r="451" hidden="1" x14ac:dyDescent="0.15"/>
    <row r="452" hidden="1" x14ac:dyDescent="0.15"/>
    <row r="453" hidden="1" x14ac:dyDescent="0.15"/>
    <row r="454" hidden="1" x14ac:dyDescent="0.15"/>
    <row r="455" hidden="1" x14ac:dyDescent="0.15"/>
    <row r="456" hidden="1" x14ac:dyDescent="0.15"/>
    <row r="457" hidden="1" x14ac:dyDescent="0.15"/>
    <row r="458" hidden="1" x14ac:dyDescent="0.15"/>
    <row r="459" hidden="1" x14ac:dyDescent="0.15"/>
    <row r="460" hidden="1" x14ac:dyDescent="0.15"/>
    <row r="461" hidden="1" x14ac:dyDescent="0.15"/>
    <row r="462" hidden="1" x14ac:dyDescent="0.15"/>
    <row r="463" hidden="1" x14ac:dyDescent="0.15"/>
    <row r="464" hidden="1" x14ac:dyDescent="0.15"/>
    <row r="465" hidden="1" x14ac:dyDescent="0.15"/>
    <row r="466" hidden="1" x14ac:dyDescent="0.15"/>
    <row r="467" hidden="1" x14ac:dyDescent="0.15"/>
    <row r="468" hidden="1" x14ac:dyDescent="0.15"/>
    <row r="469" hidden="1" x14ac:dyDescent="0.15"/>
  </sheetData>
  <phoneticPr fontId="23" type="noConversion"/>
  <conditionalFormatting sqref="B3:B142 B291:B436 B144:B289">
    <cfRule type="duplicateValues" dxfId="6" priority="6"/>
  </conditionalFormatting>
  <conditionalFormatting sqref="B143:E143 B290:E290">
    <cfRule type="duplicateValues" dxfId="5" priority="3"/>
  </conditionalFormatting>
  <conditionalFormatting sqref="F143 F290">
    <cfRule type="duplicateValues" dxfId="4" priority="1"/>
  </conditionalFormatting>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T153"/>
  <sheetViews>
    <sheetView topLeftCell="A130" workbookViewId="0">
      <selection activeCell="B172" sqref="B172"/>
    </sheetView>
  </sheetViews>
  <sheetFormatPr defaultColWidth="9" defaultRowHeight="13.5" x14ac:dyDescent="0.15"/>
  <cols>
    <col min="2" max="2" width="14.875" customWidth="1"/>
    <col min="3" max="3" width="15.75" customWidth="1"/>
    <col min="5" max="5" width="12.375" customWidth="1"/>
    <col min="8" max="8" width="12.375" customWidth="1"/>
    <col min="9" max="9" width="9.625" customWidth="1"/>
    <col min="46" max="46" width="13.625" customWidth="1"/>
  </cols>
  <sheetData>
    <row r="2" spans="2:46" ht="15" x14ac:dyDescent="0.15">
      <c r="B2" s="17" t="s">
        <v>548</v>
      </c>
    </row>
    <row r="3" spans="2:46" ht="15" x14ac:dyDescent="0.15">
      <c r="B3" s="118" t="s">
        <v>549</v>
      </c>
      <c r="C3" s="118" t="s">
        <v>64</v>
      </c>
      <c r="D3" s="120" t="s">
        <v>67</v>
      </c>
      <c r="E3" s="116" t="s">
        <v>550</v>
      </c>
      <c r="F3" s="118" t="s">
        <v>2</v>
      </c>
      <c r="G3" s="118" t="s">
        <v>551</v>
      </c>
      <c r="H3" s="118" t="s">
        <v>552</v>
      </c>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6" t="s">
        <v>553</v>
      </c>
    </row>
    <row r="4" spans="2:46" ht="15" x14ac:dyDescent="0.15">
      <c r="B4" s="119"/>
      <c r="C4" s="119"/>
      <c r="D4" s="121"/>
      <c r="E4" s="117"/>
      <c r="F4" s="119"/>
      <c r="G4" s="119"/>
      <c r="H4" s="66" t="s">
        <v>554</v>
      </c>
      <c r="I4" s="66" t="s">
        <v>555</v>
      </c>
      <c r="J4" s="66" t="s">
        <v>556</v>
      </c>
      <c r="K4" s="66" t="s">
        <v>557</v>
      </c>
      <c r="L4" s="66" t="s">
        <v>558</v>
      </c>
      <c r="M4" s="66" t="s">
        <v>559</v>
      </c>
      <c r="N4" s="66" t="s">
        <v>560</v>
      </c>
      <c r="O4" s="66" t="s">
        <v>561</v>
      </c>
      <c r="P4" s="66" t="s">
        <v>562</v>
      </c>
      <c r="Q4" s="66" t="s">
        <v>563</v>
      </c>
      <c r="R4" s="66" t="s">
        <v>564</v>
      </c>
      <c r="S4" s="66" t="s">
        <v>565</v>
      </c>
      <c r="T4" s="66" t="s">
        <v>566</v>
      </c>
      <c r="U4" s="66" t="s">
        <v>567</v>
      </c>
      <c r="V4" s="66" t="s">
        <v>568</v>
      </c>
      <c r="W4" s="66" t="s">
        <v>569</v>
      </c>
      <c r="X4" s="66" t="s">
        <v>570</v>
      </c>
      <c r="Y4" s="66" t="s">
        <v>571</v>
      </c>
      <c r="Z4" s="66" t="s">
        <v>572</v>
      </c>
      <c r="AA4" s="66" t="s">
        <v>573</v>
      </c>
      <c r="AB4" s="66" t="s">
        <v>574</v>
      </c>
      <c r="AC4" s="66" t="s">
        <v>575</v>
      </c>
      <c r="AD4" s="66" t="s">
        <v>576</v>
      </c>
      <c r="AE4" s="66" t="s">
        <v>577</v>
      </c>
      <c r="AF4" s="66" t="s">
        <v>578</v>
      </c>
      <c r="AG4" s="66" t="s">
        <v>579</v>
      </c>
      <c r="AH4" s="66" t="s">
        <v>580</v>
      </c>
      <c r="AI4" s="66" t="s">
        <v>581</v>
      </c>
      <c r="AJ4" s="66" t="s">
        <v>582</v>
      </c>
      <c r="AK4" s="66" t="s">
        <v>583</v>
      </c>
      <c r="AL4" s="66" t="s">
        <v>584</v>
      </c>
      <c r="AM4" s="66" t="s">
        <v>585</v>
      </c>
      <c r="AN4" s="66" t="s">
        <v>586</v>
      </c>
      <c r="AO4" s="66" t="s">
        <v>587</v>
      </c>
      <c r="AP4" s="66" t="s">
        <v>588</v>
      </c>
      <c r="AQ4" s="66" t="s">
        <v>589</v>
      </c>
      <c r="AR4" s="66" t="s">
        <v>590</v>
      </c>
      <c r="AS4" s="66" t="s">
        <v>591</v>
      </c>
      <c r="AT4" s="117"/>
    </row>
    <row r="5" spans="2:46" ht="15" x14ac:dyDescent="0.15">
      <c r="B5" s="35" t="s">
        <v>592</v>
      </c>
      <c r="C5" s="35" t="s">
        <v>593</v>
      </c>
      <c r="D5" s="97" t="s">
        <v>99</v>
      </c>
      <c r="E5" s="35" t="s">
        <v>507</v>
      </c>
      <c r="F5" s="35" t="s">
        <v>81</v>
      </c>
      <c r="G5" s="35">
        <v>17</v>
      </c>
      <c r="H5" s="35">
        <v>0</v>
      </c>
      <c r="I5" s="35">
        <v>1</v>
      </c>
      <c r="J5" s="35">
        <v>0</v>
      </c>
      <c r="K5" s="35">
        <v>0</v>
      </c>
      <c r="L5" s="35">
        <v>0</v>
      </c>
      <c r="M5" s="35">
        <v>0</v>
      </c>
      <c r="N5" s="35">
        <v>1</v>
      </c>
      <c r="O5" s="35">
        <v>0</v>
      </c>
      <c r="P5" s="35">
        <v>0</v>
      </c>
      <c r="Q5" s="35">
        <v>0</v>
      </c>
      <c r="R5" s="35">
        <v>0</v>
      </c>
      <c r="S5" s="35">
        <v>1</v>
      </c>
      <c r="T5" s="35">
        <v>0</v>
      </c>
      <c r="U5" s="35">
        <v>0</v>
      </c>
      <c r="V5" s="35">
        <v>1</v>
      </c>
      <c r="W5" s="35">
        <v>0</v>
      </c>
      <c r="X5" s="35">
        <v>1</v>
      </c>
      <c r="Y5" s="35">
        <v>1</v>
      </c>
      <c r="Z5" s="35">
        <v>0</v>
      </c>
      <c r="AA5" s="35">
        <v>0</v>
      </c>
      <c r="AB5" s="35">
        <v>0</v>
      </c>
      <c r="AC5" s="35">
        <v>0</v>
      </c>
      <c r="AD5" s="35">
        <v>0</v>
      </c>
      <c r="AE5" s="35">
        <v>0</v>
      </c>
      <c r="AF5" s="35">
        <v>1</v>
      </c>
      <c r="AG5" s="35">
        <v>0</v>
      </c>
      <c r="AH5" s="35">
        <v>0</v>
      </c>
      <c r="AI5" s="35">
        <v>0</v>
      </c>
      <c r="AJ5" s="35">
        <v>1</v>
      </c>
      <c r="AK5" s="35">
        <v>1</v>
      </c>
      <c r="AL5" s="35">
        <v>0</v>
      </c>
      <c r="AM5" s="35">
        <v>1</v>
      </c>
      <c r="AN5" s="35">
        <v>0</v>
      </c>
      <c r="AO5" s="35">
        <v>0</v>
      </c>
      <c r="AP5" s="35">
        <v>0</v>
      </c>
      <c r="AQ5" s="35">
        <v>0</v>
      </c>
      <c r="AR5" s="35">
        <v>0</v>
      </c>
      <c r="AS5" s="35">
        <v>0</v>
      </c>
      <c r="AT5" s="35">
        <f t="shared" ref="AT5:AT68" si="0">SUM(H5:AS5)</f>
        <v>10</v>
      </c>
    </row>
    <row r="6" spans="2:46" ht="15" x14ac:dyDescent="0.15">
      <c r="B6" s="35" t="s">
        <v>594</v>
      </c>
      <c r="C6" s="35" t="s">
        <v>595</v>
      </c>
      <c r="D6" s="97" t="s">
        <v>115</v>
      </c>
      <c r="E6" s="35" t="s">
        <v>507</v>
      </c>
      <c r="F6" s="35" t="s">
        <v>81</v>
      </c>
      <c r="G6" s="35">
        <v>195</v>
      </c>
      <c r="H6" s="35">
        <v>0</v>
      </c>
      <c r="I6" s="35">
        <v>1</v>
      </c>
      <c r="J6" s="35">
        <v>1</v>
      </c>
      <c r="K6" s="35">
        <v>0</v>
      </c>
      <c r="L6" s="35">
        <v>0</v>
      </c>
      <c r="M6" s="35">
        <v>0</v>
      </c>
      <c r="N6" s="35">
        <v>0</v>
      </c>
      <c r="O6" s="35">
        <v>1</v>
      </c>
      <c r="P6" s="35">
        <v>0</v>
      </c>
      <c r="Q6" s="35">
        <v>0</v>
      </c>
      <c r="R6" s="35">
        <v>0</v>
      </c>
      <c r="S6" s="35">
        <v>1</v>
      </c>
      <c r="T6" s="35">
        <v>0</v>
      </c>
      <c r="U6" s="35">
        <v>1</v>
      </c>
      <c r="V6" s="35">
        <v>1</v>
      </c>
      <c r="W6" s="35">
        <v>0</v>
      </c>
      <c r="X6" s="35">
        <v>1</v>
      </c>
      <c r="Y6" s="35">
        <v>0</v>
      </c>
      <c r="Z6" s="35">
        <v>0</v>
      </c>
      <c r="AA6" s="35">
        <v>0</v>
      </c>
      <c r="AB6" s="35">
        <v>0</v>
      </c>
      <c r="AC6" s="35">
        <v>1</v>
      </c>
      <c r="AD6" s="35">
        <v>0</v>
      </c>
      <c r="AE6" s="35">
        <v>0</v>
      </c>
      <c r="AF6" s="35">
        <v>0</v>
      </c>
      <c r="AG6" s="35">
        <v>0</v>
      </c>
      <c r="AH6" s="35">
        <v>1</v>
      </c>
      <c r="AI6" s="35">
        <v>1</v>
      </c>
      <c r="AJ6" s="35">
        <v>1</v>
      </c>
      <c r="AK6" s="35">
        <v>0</v>
      </c>
      <c r="AL6" s="35">
        <v>0</v>
      </c>
      <c r="AM6" s="35">
        <v>1</v>
      </c>
      <c r="AN6" s="35">
        <v>0</v>
      </c>
      <c r="AO6" s="35">
        <v>0</v>
      </c>
      <c r="AP6" s="35">
        <v>0</v>
      </c>
      <c r="AQ6" s="35">
        <v>0</v>
      </c>
      <c r="AR6" s="35">
        <v>0</v>
      </c>
      <c r="AS6" s="35">
        <v>0</v>
      </c>
      <c r="AT6" s="35">
        <f t="shared" si="0"/>
        <v>12</v>
      </c>
    </row>
    <row r="7" spans="2:46" ht="15" x14ac:dyDescent="0.15">
      <c r="B7" s="35" t="s">
        <v>596</v>
      </c>
      <c r="C7" s="35" t="s">
        <v>597</v>
      </c>
      <c r="D7" s="97" t="s">
        <v>115</v>
      </c>
      <c r="E7" s="35" t="s">
        <v>598</v>
      </c>
      <c r="F7" s="35" t="s">
        <v>69</v>
      </c>
      <c r="G7" s="35">
        <v>1832</v>
      </c>
      <c r="H7" s="35">
        <v>0</v>
      </c>
      <c r="I7" s="35">
        <v>1</v>
      </c>
      <c r="J7" s="35">
        <v>0</v>
      </c>
      <c r="K7" s="35">
        <v>0</v>
      </c>
      <c r="L7" s="35">
        <v>0</v>
      </c>
      <c r="M7" s="35">
        <v>0</v>
      </c>
      <c r="N7" s="35">
        <v>0</v>
      </c>
      <c r="O7" s="35">
        <v>0</v>
      </c>
      <c r="P7" s="35">
        <v>0</v>
      </c>
      <c r="Q7" s="35">
        <v>0</v>
      </c>
      <c r="R7" s="35">
        <v>0</v>
      </c>
      <c r="S7" s="35">
        <v>0</v>
      </c>
      <c r="T7" s="35">
        <v>0</v>
      </c>
      <c r="U7" s="35">
        <v>0</v>
      </c>
      <c r="V7" s="35">
        <v>0</v>
      </c>
      <c r="W7" s="35">
        <v>0</v>
      </c>
      <c r="X7" s="35">
        <v>1</v>
      </c>
      <c r="Y7" s="35">
        <v>1</v>
      </c>
      <c r="Z7" s="35">
        <v>0</v>
      </c>
      <c r="AA7" s="35">
        <v>0</v>
      </c>
      <c r="AB7" s="35">
        <v>0</v>
      </c>
      <c r="AC7" s="35">
        <v>0</v>
      </c>
      <c r="AD7" s="35">
        <v>0</v>
      </c>
      <c r="AE7" s="35">
        <v>0</v>
      </c>
      <c r="AF7" s="35">
        <v>0</v>
      </c>
      <c r="AG7" s="35">
        <v>0</v>
      </c>
      <c r="AH7" s="35">
        <v>0</v>
      </c>
      <c r="AI7" s="35">
        <v>0</v>
      </c>
      <c r="AJ7" s="35">
        <v>1</v>
      </c>
      <c r="AK7" s="35">
        <v>0</v>
      </c>
      <c r="AL7" s="35">
        <v>0</v>
      </c>
      <c r="AM7" s="35">
        <v>1</v>
      </c>
      <c r="AN7" s="35">
        <v>1</v>
      </c>
      <c r="AO7" s="35">
        <v>0</v>
      </c>
      <c r="AP7" s="35">
        <v>0</v>
      </c>
      <c r="AQ7" s="35">
        <v>0</v>
      </c>
      <c r="AR7" s="35">
        <v>0</v>
      </c>
      <c r="AS7" s="35">
        <v>0</v>
      </c>
      <c r="AT7" s="35">
        <f t="shared" si="0"/>
        <v>6</v>
      </c>
    </row>
    <row r="8" spans="2:46" ht="15" x14ac:dyDescent="0.15">
      <c r="B8" s="35" t="s">
        <v>599</v>
      </c>
      <c r="C8" s="35" t="s">
        <v>600</v>
      </c>
      <c r="D8" s="97" t="s">
        <v>115</v>
      </c>
      <c r="E8" s="35" t="s">
        <v>601</v>
      </c>
      <c r="F8" s="35" t="s">
        <v>69</v>
      </c>
      <c r="G8" s="35">
        <v>868</v>
      </c>
      <c r="H8" s="35">
        <v>1</v>
      </c>
      <c r="I8" s="35">
        <v>1</v>
      </c>
      <c r="J8" s="35">
        <v>0</v>
      </c>
      <c r="K8" s="35">
        <v>1</v>
      </c>
      <c r="L8" s="35">
        <v>0</v>
      </c>
      <c r="M8" s="35">
        <v>1</v>
      </c>
      <c r="N8" s="35">
        <v>0</v>
      </c>
      <c r="O8" s="35">
        <v>0</v>
      </c>
      <c r="P8" s="35">
        <v>0</v>
      </c>
      <c r="Q8" s="35">
        <v>0</v>
      </c>
      <c r="R8" s="35">
        <v>0</v>
      </c>
      <c r="S8" s="35">
        <v>1</v>
      </c>
      <c r="T8" s="35">
        <v>0</v>
      </c>
      <c r="U8" s="35">
        <v>0</v>
      </c>
      <c r="V8" s="35">
        <v>1</v>
      </c>
      <c r="W8" s="35">
        <v>0</v>
      </c>
      <c r="X8" s="35">
        <v>1</v>
      </c>
      <c r="Y8" s="35">
        <v>1</v>
      </c>
      <c r="Z8" s="35">
        <v>0</v>
      </c>
      <c r="AA8" s="35">
        <v>1</v>
      </c>
      <c r="AB8" s="35">
        <v>0</v>
      </c>
      <c r="AC8" s="35">
        <v>0</v>
      </c>
      <c r="AD8" s="35">
        <v>1</v>
      </c>
      <c r="AE8" s="35">
        <v>0</v>
      </c>
      <c r="AF8" s="35">
        <v>1</v>
      </c>
      <c r="AG8" s="35">
        <v>0</v>
      </c>
      <c r="AH8" s="35">
        <v>0</v>
      </c>
      <c r="AI8" s="35">
        <v>0</v>
      </c>
      <c r="AJ8" s="35">
        <v>1</v>
      </c>
      <c r="AK8" s="35">
        <v>1</v>
      </c>
      <c r="AL8" s="35">
        <v>0</v>
      </c>
      <c r="AM8" s="35">
        <v>1</v>
      </c>
      <c r="AN8" s="35">
        <v>1</v>
      </c>
      <c r="AO8" s="35">
        <v>0</v>
      </c>
      <c r="AP8" s="35">
        <v>0</v>
      </c>
      <c r="AQ8" s="35">
        <v>1</v>
      </c>
      <c r="AR8" s="35">
        <v>0</v>
      </c>
      <c r="AS8" s="35">
        <v>0</v>
      </c>
      <c r="AT8" s="35">
        <f t="shared" si="0"/>
        <v>16</v>
      </c>
    </row>
    <row r="9" spans="2:46" ht="15" x14ac:dyDescent="0.15">
      <c r="B9" s="35">
        <v>7150</v>
      </c>
      <c r="C9" s="35" t="s">
        <v>602</v>
      </c>
      <c r="D9" s="97" t="s">
        <v>158</v>
      </c>
      <c r="E9" s="35" t="s">
        <v>603</v>
      </c>
      <c r="F9" s="35" t="s">
        <v>81</v>
      </c>
      <c r="G9" s="35">
        <v>2254</v>
      </c>
      <c r="H9" s="35">
        <v>0</v>
      </c>
      <c r="I9" s="35">
        <v>1</v>
      </c>
      <c r="J9" s="35">
        <v>0</v>
      </c>
      <c r="K9" s="35">
        <v>0</v>
      </c>
      <c r="L9" s="35">
        <v>0</v>
      </c>
      <c r="M9" s="35">
        <v>1</v>
      </c>
      <c r="N9" s="35">
        <v>0</v>
      </c>
      <c r="O9" s="35">
        <v>0</v>
      </c>
      <c r="P9" s="35">
        <v>0</v>
      </c>
      <c r="Q9" s="35">
        <v>0</v>
      </c>
      <c r="R9" s="35">
        <v>0</v>
      </c>
      <c r="S9" s="35">
        <v>1</v>
      </c>
      <c r="T9" s="35">
        <v>0</v>
      </c>
      <c r="U9" s="35">
        <v>0</v>
      </c>
      <c r="V9" s="35">
        <v>0</v>
      </c>
      <c r="W9" s="35">
        <v>0</v>
      </c>
      <c r="X9" s="35">
        <v>1</v>
      </c>
      <c r="Y9" s="35">
        <v>0</v>
      </c>
      <c r="Z9" s="35">
        <v>0</v>
      </c>
      <c r="AA9" s="35">
        <v>0</v>
      </c>
      <c r="AB9" s="35">
        <v>0</v>
      </c>
      <c r="AC9" s="35">
        <v>0</v>
      </c>
      <c r="AD9" s="35">
        <v>0</v>
      </c>
      <c r="AE9" s="35">
        <v>0</v>
      </c>
      <c r="AF9" s="35">
        <v>1</v>
      </c>
      <c r="AG9" s="35">
        <v>0</v>
      </c>
      <c r="AH9" s="35">
        <v>0</v>
      </c>
      <c r="AI9" s="35">
        <v>0</v>
      </c>
      <c r="AJ9" s="35">
        <v>1</v>
      </c>
      <c r="AK9" s="35">
        <v>1</v>
      </c>
      <c r="AL9" s="35">
        <v>0</v>
      </c>
      <c r="AM9" s="35">
        <v>1</v>
      </c>
      <c r="AN9" s="35">
        <v>1</v>
      </c>
      <c r="AO9" s="35">
        <v>0</v>
      </c>
      <c r="AP9" s="35">
        <v>0</v>
      </c>
      <c r="AQ9" s="35">
        <v>0</v>
      </c>
      <c r="AR9" s="35">
        <v>0</v>
      </c>
      <c r="AS9" s="35">
        <v>0</v>
      </c>
      <c r="AT9" s="35">
        <f t="shared" si="0"/>
        <v>9</v>
      </c>
    </row>
    <row r="10" spans="2:46" ht="15" x14ac:dyDescent="0.15">
      <c r="B10" s="35" t="s">
        <v>604</v>
      </c>
      <c r="C10" s="35" t="s">
        <v>605</v>
      </c>
      <c r="D10" s="97" t="s">
        <v>103</v>
      </c>
      <c r="E10" s="35" t="s">
        <v>507</v>
      </c>
      <c r="F10" s="35" t="s">
        <v>81</v>
      </c>
      <c r="G10" s="35">
        <v>1577</v>
      </c>
      <c r="H10" s="35">
        <v>1</v>
      </c>
      <c r="I10" s="35">
        <v>1</v>
      </c>
      <c r="J10" s="35">
        <v>0</v>
      </c>
      <c r="K10" s="35">
        <v>1</v>
      </c>
      <c r="L10" s="35">
        <v>0</v>
      </c>
      <c r="M10" s="35">
        <v>0</v>
      </c>
      <c r="N10" s="35">
        <v>0</v>
      </c>
      <c r="O10" s="35">
        <v>0</v>
      </c>
      <c r="P10" s="35">
        <v>0</v>
      </c>
      <c r="Q10" s="35">
        <v>0</v>
      </c>
      <c r="R10" s="35">
        <v>0</v>
      </c>
      <c r="S10" s="35">
        <v>1</v>
      </c>
      <c r="T10" s="35">
        <v>0</v>
      </c>
      <c r="U10" s="35">
        <v>1</v>
      </c>
      <c r="V10" s="35">
        <v>1</v>
      </c>
      <c r="W10" s="35">
        <v>0</v>
      </c>
      <c r="X10" s="35">
        <v>0</v>
      </c>
      <c r="Y10" s="35">
        <v>1</v>
      </c>
      <c r="Z10" s="35">
        <v>0</v>
      </c>
      <c r="AA10" s="35">
        <v>1</v>
      </c>
      <c r="AB10" s="35">
        <v>0</v>
      </c>
      <c r="AC10" s="35">
        <v>1</v>
      </c>
      <c r="AD10" s="35">
        <v>1</v>
      </c>
      <c r="AE10" s="35">
        <v>0</v>
      </c>
      <c r="AF10" s="35">
        <v>1</v>
      </c>
      <c r="AG10" s="35">
        <v>0</v>
      </c>
      <c r="AH10" s="35">
        <v>1</v>
      </c>
      <c r="AI10" s="35">
        <v>1</v>
      </c>
      <c r="AJ10" s="35">
        <v>1</v>
      </c>
      <c r="AK10" s="35">
        <v>1</v>
      </c>
      <c r="AL10" s="35">
        <v>0</v>
      </c>
      <c r="AM10" s="35">
        <v>1</v>
      </c>
      <c r="AN10" s="35">
        <v>1</v>
      </c>
      <c r="AO10" s="35">
        <v>0</v>
      </c>
      <c r="AP10" s="35">
        <v>0</v>
      </c>
      <c r="AQ10" s="35">
        <v>0</v>
      </c>
      <c r="AR10" s="35">
        <v>0</v>
      </c>
      <c r="AS10" s="35">
        <v>0</v>
      </c>
      <c r="AT10" s="35">
        <f t="shared" si="0"/>
        <v>17</v>
      </c>
    </row>
    <row r="11" spans="2:46" ht="15" x14ac:dyDescent="0.15">
      <c r="B11" s="35" t="s">
        <v>606</v>
      </c>
      <c r="C11" s="35" t="s">
        <v>607</v>
      </c>
      <c r="D11" s="97" t="s">
        <v>158</v>
      </c>
      <c r="E11" s="35" t="s">
        <v>598</v>
      </c>
      <c r="F11" s="35" t="s">
        <v>69</v>
      </c>
      <c r="G11" s="35">
        <v>1819</v>
      </c>
      <c r="H11" s="35">
        <v>0</v>
      </c>
      <c r="I11" s="35">
        <v>1</v>
      </c>
      <c r="J11" s="35">
        <v>0</v>
      </c>
      <c r="K11" s="35">
        <v>0</v>
      </c>
      <c r="L11" s="35">
        <v>0</v>
      </c>
      <c r="M11" s="35">
        <v>1</v>
      </c>
      <c r="N11" s="35">
        <v>1</v>
      </c>
      <c r="O11" s="35">
        <v>0</v>
      </c>
      <c r="P11" s="35">
        <v>0</v>
      </c>
      <c r="Q11" s="35">
        <v>0</v>
      </c>
      <c r="R11" s="35">
        <v>0</v>
      </c>
      <c r="S11" s="35">
        <v>0</v>
      </c>
      <c r="T11" s="35">
        <v>0</v>
      </c>
      <c r="U11" s="35">
        <v>1</v>
      </c>
      <c r="V11" s="35">
        <v>1</v>
      </c>
      <c r="W11" s="35">
        <v>0</v>
      </c>
      <c r="X11" s="35">
        <v>1</v>
      </c>
      <c r="Y11" s="35">
        <v>1</v>
      </c>
      <c r="Z11" s="35">
        <v>0</v>
      </c>
      <c r="AA11" s="35">
        <v>1</v>
      </c>
      <c r="AB11" s="35">
        <v>0</v>
      </c>
      <c r="AC11" s="35">
        <v>0</v>
      </c>
      <c r="AD11" s="35">
        <v>1</v>
      </c>
      <c r="AE11" s="35">
        <v>0</v>
      </c>
      <c r="AF11" s="35">
        <v>0</v>
      </c>
      <c r="AG11" s="35">
        <v>0</v>
      </c>
      <c r="AH11" s="35">
        <v>0</v>
      </c>
      <c r="AI11" s="35">
        <v>0</v>
      </c>
      <c r="AJ11" s="35">
        <v>1</v>
      </c>
      <c r="AK11" s="35">
        <v>1</v>
      </c>
      <c r="AL11" s="35">
        <v>0</v>
      </c>
      <c r="AM11" s="35">
        <v>1</v>
      </c>
      <c r="AN11" s="35">
        <v>1</v>
      </c>
      <c r="AO11" s="35">
        <v>0</v>
      </c>
      <c r="AP11" s="35">
        <v>0</v>
      </c>
      <c r="AQ11" s="35">
        <v>0</v>
      </c>
      <c r="AR11" s="35">
        <v>0</v>
      </c>
      <c r="AS11" s="35">
        <v>0</v>
      </c>
      <c r="AT11" s="35">
        <f t="shared" si="0"/>
        <v>13</v>
      </c>
    </row>
    <row r="12" spans="2:46" ht="15" x14ac:dyDescent="0.15">
      <c r="B12" s="35" t="s">
        <v>608</v>
      </c>
      <c r="C12" s="35" t="s">
        <v>609</v>
      </c>
      <c r="D12" s="97" t="s">
        <v>158</v>
      </c>
      <c r="E12" s="35" t="s">
        <v>598</v>
      </c>
      <c r="F12" s="35" t="s">
        <v>69</v>
      </c>
      <c r="G12" s="35">
        <v>156</v>
      </c>
      <c r="H12" s="35">
        <v>1</v>
      </c>
      <c r="I12" s="35">
        <v>1</v>
      </c>
      <c r="J12" s="35">
        <v>0</v>
      </c>
      <c r="K12" s="35">
        <v>1</v>
      </c>
      <c r="L12" s="35">
        <v>0</v>
      </c>
      <c r="M12" s="35">
        <v>1</v>
      </c>
      <c r="N12" s="35">
        <v>0</v>
      </c>
      <c r="O12" s="35">
        <v>0</v>
      </c>
      <c r="P12" s="35">
        <v>0</v>
      </c>
      <c r="Q12" s="35">
        <v>0</v>
      </c>
      <c r="R12" s="35">
        <v>0</v>
      </c>
      <c r="S12" s="35">
        <v>1</v>
      </c>
      <c r="T12" s="35">
        <v>0</v>
      </c>
      <c r="U12" s="35">
        <v>1</v>
      </c>
      <c r="V12" s="35">
        <v>0</v>
      </c>
      <c r="W12" s="35">
        <v>0</v>
      </c>
      <c r="X12" s="35">
        <v>1</v>
      </c>
      <c r="Y12" s="35">
        <v>1</v>
      </c>
      <c r="Z12" s="35">
        <v>0</v>
      </c>
      <c r="AA12" s="35">
        <v>1</v>
      </c>
      <c r="AB12" s="35">
        <v>0</v>
      </c>
      <c r="AC12" s="35">
        <v>0</v>
      </c>
      <c r="AD12" s="35">
        <v>1</v>
      </c>
      <c r="AE12" s="35">
        <v>0</v>
      </c>
      <c r="AF12" s="35">
        <v>0</v>
      </c>
      <c r="AG12" s="35">
        <v>0</v>
      </c>
      <c r="AH12" s="35">
        <v>0</v>
      </c>
      <c r="AI12" s="35">
        <v>0</v>
      </c>
      <c r="AJ12" s="35">
        <v>1</v>
      </c>
      <c r="AK12" s="35">
        <v>1</v>
      </c>
      <c r="AL12" s="35">
        <v>0</v>
      </c>
      <c r="AM12" s="35">
        <v>1</v>
      </c>
      <c r="AN12" s="35">
        <v>1</v>
      </c>
      <c r="AO12" s="35">
        <v>0</v>
      </c>
      <c r="AP12" s="35">
        <v>0</v>
      </c>
      <c r="AQ12" s="35">
        <v>0</v>
      </c>
      <c r="AR12" s="35">
        <v>0</v>
      </c>
      <c r="AS12" s="35">
        <v>0</v>
      </c>
      <c r="AT12" s="35">
        <f t="shared" si="0"/>
        <v>14</v>
      </c>
    </row>
    <row r="13" spans="2:46" ht="15" x14ac:dyDescent="0.15">
      <c r="B13" s="35" t="s">
        <v>610</v>
      </c>
      <c r="C13" s="35" t="s">
        <v>611</v>
      </c>
      <c r="D13" s="97" t="s">
        <v>158</v>
      </c>
      <c r="E13" s="35" t="s">
        <v>598</v>
      </c>
      <c r="F13" s="35" t="s">
        <v>69</v>
      </c>
      <c r="G13" s="35">
        <v>156</v>
      </c>
      <c r="H13" s="35">
        <v>1</v>
      </c>
      <c r="I13" s="35">
        <v>1</v>
      </c>
      <c r="J13" s="35">
        <v>0</v>
      </c>
      <c r="K13" s="35">
        <v>1</v>
      </c>
      <c r="L13" s="35">
        <v>0</v>
      </c>
      <c r="M13" s="35">
        <v>1</v>
      </c>
      <c r="N13" s="35">
        <v>0</v>
      </c>
      <c r="O13" s="35">
        <v>0</v>
      </c>
      <c r="P13" s="35">
        <v>0</v>
      </c>
      <c r="Q13" s="35">
        <v>0</v>
      </c>
      <c r="R13" s="35">
        <v>0</v>
      </c>
      <c r="S13" s="35">
        <v>1</v>
      </c>
      <c r="T13" s="35">
        <v>0</v>
      </c>
      <c r="U13" s="35">
        <v>1</v>
      </c>
      <c r="V13" s="35">
        <v>0</v>
      </c>
      <c r="W13" s="35">
        <v>0</v>
      </c>
      <c r="X13" s="35">
        <v>1</v>
      </c>
      <c r="Y13" s="35">
        <v>1</v>
      </c>
      <c r="Z13" s="35">
        <v>0</v>
      </c>
      <c r="AA13" s="35">
        <v>1</v>
      </c>
      <c r="AB13" s="35">
        <v>0</v>
      </c>
      <c r="AC13" s="35">
        <v>0</v>
      </c>
      <c r="AD13" s="35">
        <v>1</v>
      </c>
      <c r="AE13" s="35">
        <v>0</v>
      </c>
      <c r="AF13" s="35">
        <v>0</v>
      </c>
      <c r="AG13" s="35">
        <v>0</v>
      </c>
      <c r="AH13" s="35">
        <v>0</v>
      </c>
      <c r="AI13" s="35">
        <v>0</v>
      </c>
      <c r="AJ13" s="35">
        <v>1</v>
      </c>
      <c r="AK13" s="35">
        <v>1</v>
      </c>
      <c r="AL13" s="35">
        <v>0</v>
      </c>
      <c r="AM13" s="35">
        <v>1</v>
      </c>
      <c r="AN13" s="35">
        <v>1</v>
      </c>
      <c r="AO13" s="35">
        <v>0</v>
      </c>
      <c r="AP13" s="35">
        <v>0</v>
      </c>
      <c r="AQ13" s="35">
        <v>0</v>
      </c>
      <c r="AR13" s="35">
        <v>0</v>
      </c>
      <c r="AS13" s="35">
        <v>0</v>
      </c>
      <c r="AT13" s="35">
        <f t="shared" si="0"/>
        <v>14</v>
      </c>
    </row>
    <row r="14" spans="2:46" ht="15" x14ac:dyDescent="0.15">
      <c r="B14" s="35" t="s">
        <v>612</v>
      </c>
      <c r="C14" s="35" t="s">
        <v>613</v>
      </c>
      <c r="D14" s="97" t="s">
        <v>158</v>
      </c>
      <c r="E14" s="35" t="s">
        <v>598</v>
      </c>
      <c r="F14" s="35" t="s">
        <v>69</v>
      </c>
      <c r="G14" s="35">
        <v>156</v>
      </c>
      <c r="H14" s="35">
        <v>1</v>
      </c>
      <c r="I14" s="35">
        <v>1</v>
      </c>
      <c r="J14" s="35">
        <v>0</v>
      </c>
      <c r="K14" s="35">
        <v>1</v>
      </c>
      <c r="L14" s="35">
        <v>0</v>
      </c>
      <c r="M14" s="35">
        <v>1</v>
      </c>
      <c r="N14" s="35">
        <v>0</v>
      </c>
      <c r="O14" s="35">
        <v>0</v>
      </c>
      <c r="P14" s="35">
        <v>0</v>
      </c>
      <c r="Q14" s="35">
        <v>0</v>
      </c>
      <c r="R14" s="35">
        <v>0</v>
      </c>
      <c r="S14" s="35">
        <v>1</v>
      </c>
      <c r="T14" s="35">
        <v>0</v>
      </c>
      <c r="U14" s="35">
        <v>1</v>
      </c>
      <c r="V14" s="35">
        <v>0</v>
      </c>
      <c r="W14" s="35">
        <v>0</v>
      </c>
      <c r="X14" s="35">
        <v>1</v>
      </c>
      <c r="Y14" s="35">
        <v>1</v>
      </c>
      <c r="Z14" s="35">
        <v>0</v>
      </c>
      <c r="AA14" s="35">
        <v>1</v>
      </c>
      <c r="AB14" s="35">
        <v>0</v>
      </c>
      <c r="AC14" s="35">
        <v>0</v>
      </c>
      <c r="AD14" s="35">
        <v>1</v>
      </c>
      <c r="AE14" s="35">
        <v>0</v>
      </c>
      <c r="AF14" s="35">
        <v>0</v>
      </c>
      <c r="AG14" s="35">
        <v>0</v>
      </c>
      <c r="AH14" s="35">
        <v>0</v>
      </c>
      <c r="AI14" s="35">
        <v>0</v>
      </c>
      <c r="AJ14" s="35">
        <v>1</v>
      </c>
      <c r="AK14" s="35">
        <v>1</v>
      </c>
      <c r="AL14" s="35">
        <v>0</v>
      </c>
      <c r="AM14" s="35">
        <v>1</v>
      </c>
      <c r="AN14" s="35">
        <v>1</v>
      </c>
      <c r="AO14" s="35">
        <v>0</v>
      </c>
      <c r="AP14" s="35">
        <v>0</v>
      </c>
      <c r="AQ14" s="35">
        <v>0</v>
      </c>
      <c r="AR14" s="35">
        <v>0</v>
      </c>
      <c r="AS14" s="35">
        <v>0</v>
      </c>
      <c r="AT14" s="35">
        <f t="shared" si="0"/>
        <v>14</v>
      </c>
    </row>
    <row r="15" spans="2:46" ht="15" x14ac:dyDescent="0.15">
      <c r="B15" s="35" t="s">
        <v>614</v>
      </c>
      <c r="C15" s="35" t="s">
        <v>615</v>
      </c>
      <c r="D15" s="97" t="s">
        <v>120</v>
      </c>
      <c r="E15" s="35" t="s">
        <v>616</v>
      </c>
      <c r="F15" s="35" t="s">
        <v>69</v>
      </c>
      <c r="G15" s="35">
        <v>29</v>
      </c>
      <c r="H15" s="35">
        <v>1</v>
      </c>
      <c r="I15" s="35">
        <v>1</v>
      </c>
      <c r="J15" s="35">
        <v>0</v>
      </c>
      <c r="K15" s="35">
        <v>1</v>
      </c>
      <c r="L15" s="35">
        <v>0</v>
      </c>
      <c r="M15" s="35">
        <v>0</v>
      </c>
      <c r="N15" s="35">
        <v>0</v>
      </c>
      <c r="O15" s="35">
        <v>0</v>
      </c>
      <c r="P15" s="35">
        <v>0</v>
      </c>
      <c r="Q15" s="35">
        <v>0</v>
      </c>
      <c r="R15" s="35">
        <v>0</v>
      </c>
      <c r="S15" s="35">
        <v>1</v>
      </c>
      <c r="T15" s="35">
        <v>0</v>
      </c>
      <c r="U15" s="35">
        <v>1</v>
      </c>
      <c r="V15" s="35">
        <v>1</v>
      </c>
      <c r="W15" s="35">
        <v>0</v>
      </c>
      <c r="X15" s="35">
        <v>1</v>
      </c>
      <c r="Y15" s="35">
        <v>1</v>
      </c>
      <c r="Z15" s="35">
        <v>1</v>
      </c>
      <c r="AA15" s="35">
        <v>0</v>
      </c>
      <c r="AB15" s="35">
        <v>0</v>
      </c>
      <c r="AC15" s="35">
        <v>0</v>
      </c>
      <c r="AD15" s="35">
        <v>0</v>
      </c>
      <c r="AE15" s="35">
        <v>0</v>
      </c>
      <c r="AF15" s="35">
        <v>0</v>
      </c>
      <c r="AG15" s="35">
        <v>0</v>
      </c>
      <c r="AH15" s="35">
        <v>0</v>
      </c>
      <c r="AI15" s="35">
        <v>0</v>
      </c>
      <c r="AJ15" s="35">
        <v>1</v>
      </c>
      <c r="AK15" s="35">
        <v>1</v>
      </c>
      <c r="AL15" s="35">
        <v>0</v>
      </c>
      <c r="AM15" s="35">
        <v>1</v>
      </c>
      <c r="AN15" s="35">
        <v>1</v>
      </c>
      <c r="AO15" s="35">
        <v>0</v>
      </c>
      <c r="AP15" s="35">
        <v>0</v>
      </c>
      <c r="AQ15" s="35">
        <v>0</v>
      </c>
      <c r="AR15" s="35">
        <v>0</v>
      </c>
      <c r="AS15" s="35">
        <v>0</v>
      </c>
      <c r="AT15" s="35">
        <f t="shared" si="0"/>
        <v>13</v>
      </c>
    </row>
    <row r="16" spans="2:46" ht="15" x14ac:dyDescent="0.15">
      <c r="B16" s="35" t="s">
        <v>617</v>
      </c>
      <c r="C16" s="35" t="s">
        <v>618</v>
      </c>
      <c r="D16" s="97" t="s">
        <v>158</v>
      </c>
      <c r="E16" s="35" t="s">
        <v>619</v>
      </c>
      <c r="F16" s="35" t="s">
        <v>69</v>
      </c>
      <c r="G16" s="35">
        <v>22</v>
      </c>
      <c r="H16" s="35">
        <v>1</v>
      </c>
      <c r="I16" s="35">
        <v>1</v>
      </c>
      <c r="J16" s="35">
        <v>0</v>
      </c>
      <c r="K16" s="35">
        <v>1</v>
      </c>
      <c r="L16" s="35">
        <v>0</v>
      </c>
      <c r="M16" s="35">
        <v>1</v>
      </c>
      <c r="N16" s="35">
        <v>1</v>
      </c>
      <c r="O16" s="35">
        <v>1</v>
      </c>
      <c r="P16" s="35">
        <v>0</v>
      </c>
      <c r="Q16" s="35">
        <v>0</v>
      </c>
      <c r="R16" s="35">
        <v>0</v>
      </c>
      <c r="S16" s="35">
        <v>1</v>
      </c>
      <c r="T16" s="35">
        <v>0</v>
      </c>
      <c r="U16" s="35">
        <v>1</v>
      </c>
      <c r="V16" s="35">
        <v>1</v>
      </c>
      <c r="W16" s="35">
        <v>0</v>
      </c>
      <c r="X16" s="35">
        <v>0</v>
      </c>
      <c r="Y16" s="35">
        <v>0</v>
      </c>
      <c r="Z16" s="35">
        <v>0</v>
      </c>
      <c r="AA16" s="35">
        <v>1</v>
      </c>
      <c r="AB16" s="35">
        <v>0</v>
      </c>
      <c r="AC16" s="35">
        <v>0</v>
      </c>
      <c r="AD16" s="35">
        <v>1</v>
      </c>
      <c r="AE16" s="35">
        <v>0</v>
      </c>
      <c r="AF16" s="35">
        <v>1</v>
      </c>
      <c r="AG16" s="35">
        <v>0</v>
      </c>
      <c r="AH16" s="35">
        <v>0</v>
      </c>
      <c r="AI16" s="35">
        <v>0</v>
      </c>
      <c r="AJ16" s="35">
        <v>1</v>
      </c>
      <c r="AK16" s="35">
        <v>0</v>
      </c>
      <c r="AL16" s="35">
        <v>0</v>
      </c>
      <c r="AM16" s="35">
        <v>1</v>
      </c>
      <c r="AN16" s="35">
        <v>1</v>
      </c>
      <c r="AO16" s="35">
        <v>0</v>
      </c>
      <c r="AP16" s="35">
        <v>0</v>
      </c>
      <c r="AQ16" s="35">
        <v>0</v>
      </c>
      <c r="AR16" s="35">
        <v>0</v>
      </c>
      <c r="AS16" s="35">
        <v>0</v>
      </c>
      <c r="AT16" s="35">
        <f t="shared" si="0"/>
        <v>15</v>
      </c>
    </row>
    <row r="17" spans="2:46" ht="15" x14ac:dyDescent="0.15">
      <c r="B17" s="35" t="s">
        <v>620</v>
      </c>
      <c r="C17" s="35" t="s">
        <v>621</v>
      </c>
      <c r="D17" s="97" t="s">
        <v>158</v>
      </c>
      <c r="E17" s="35" t="s">
        <v>619</v>
      </c>
      <c r="F17" s="35" t="s">
        <v>69</v>
      </c>
      <c r="G17" s="35">
        <v>56</v>
      </c>
      <c r="H17" s="35">
        <v>1</v>
      </c>
      <c r="I17" s="35">
        <v>1</v>
      </c>
      <c r="J17" s="35">
        <v>0</v>
      </c>
      <c r="K17" s="35">
        <v>1</v>
      </c>
      <c r="L17" s="35">
        <v>1</v>
      </c>
      <c r="M17" s="35">
        <v>1</v>
      </c>
      <c r="N17" s="35">
        <v>0</v>
      </c>
      <c r="O17" s="35">
        <v>0</v>
      </c>
      <c r="P17" s="35">
        <v>0</v>
      </c>
      <c r="Q17" s="35">
        <v>0</v>
      </c>
      <c r="R17" s="35">
        <v>0</v>
      </c>
      <c r="S17" s="35">
        <v>0</v>
      </c>
      <c r="T17" s="35">
        <v>0</v>
      </c>
      <c r="U17" s="35">
        <v>1</v>
      </c>
      <c r="V17" s="35">
        <v>1</v>
      </c>
      <c r="W17" s="35">
        <v>0</v>
      </c>
      <c r="X17" s="35">
        <v>0</v>
      </c>
      <c r="Y17" s="35">
        <v>1</v>
      </c>
      <c r="Z17" s="35">
        <v>0</v>
      </c>
      <c r="AA17" s="35">
        <v>1</v>
      </c>
      <c r="AB17" s="35">
        <v>0</v>
      </c>
      <c r="AC17" s="35">
        <v>0</v>
      </c>
      <c r="AD17" s="35">
        <v>1</v>
      </c>
      <c r="AE17" s="35">
        <v>0</v>
      </c>
      <c r="AF17" s="35">
        <v>1</v>
      </c>
      <c r="AG17" s="35">
        <v>0</v>
      </c>
      <c r="AH17" s="35">
        <v>0</v>
      </c>
      <c r="AI17" s="35">
        <v>0</v>
      </c>
      <c r="AJ17" s="35">
        <v>1</v>
      </c>
      <c r="AK17" s="35">
        <v>1</v>
      </c>
      <c r="AL17" s="35">
        <v>0</v>
      </c>
      <c r="AM17" s="35">
        <v>1</v>
      </c>
      <c r="AN17" s="35">
        <v>1</v>
      </c>
      <c r="AO17" s="35">
        <v>0</v>
      </c>
      <c r="AP17" s="35">
        <v>0</v>
      </c>
      <c r="AQ17" s="35">
        <v>0</v>
      </c>
      <c r="AR17" s="35">
        <v>0</v>
      </c>
      <c r="AS17" s="35">
        <v>0</v>
      </c>
      <c r="AT17" s="35">
        <f t="shared" si="0"/>
        <v>15</v>
      </c>
    </row>
    <row r="18" spans="2:46" ht="15" x14ac:dyDescent="0.15">
      <c r="B18" s="35" t="s">
        <v>622</v>
      </c>
      <c r="C18" s="35" t="s">
        <v>623</v>
      </c>
      <c r="D18" s="97" t="s">
        <v>101</v>
      </c>
      <c r="E18" s="35" t="s">
        <v>624</v>
      </c>
      <c r="F18" s="35" t="s">
        <v>81</v>
      </c>
      <c r="G18" s="35">
        <v>533</v>
      </c>
      <c r="H18" s="35">
        <v>0</v>
      </c>
      <c r="I18" s="35">
        <v>1</v>
      </c>
      <c r="J18" s="35">
        <v>0</v>
      </c>
      <c r="K18" s="35">
        <v>0</v>
      </c>
      <c r="L18" s="35">
        <v>0</v>
      </c>
      <c r="M18" s="35">
        <v>0</v>
      </c>
      <c r="N18" s="35">
        <v>0</v>
      </c>
      <c r="O18" s="35">
        <v>0</v>
      </c>
      <c r="P18" s="35">
        <v>0</v>
      </c>
      <c r="Q18" s="35">
        <v>0</v>
      </c>
      <c r="R18" s="35">
        <v>0</v>
      </c>
      <c r="S18" s="35">
        <v>0</v>
      </c>
      <c r="T18" s="35">
        <v>0</v>
      </c>
      <c r="U18" s="35">
        <v>1</v>
      </c>
      <c r="V18" s="35">
        <v>0</v>
      </c>
      <c r="W18" s="35">
        <v>0</v>
      </c>
      <c r="X18" s="35">
        <v>1</v>
      </c>
      <c r="Y18" s="35">
        <v>0</v>
      </c>
      <c r="Z18" s="35">
        <v>0</v>
      </c>
      <c r="AA18" s="35">
        <v>0</v>
      </c>
      <c r="AB18" s="35">
        <v>0</v>
      </c>
      <c r="AC18" s="35">
        <v>0</v>
      </c>
      <c r="AD18" s="35">
        <v>0</v>
      </c>
      <c r="AE18" s="35">
        <v>0</v>
      </c>
      <c r="AF18" s="35">
        <v>1</v>
      </c>
      <c r="AG18" s="35">
        <v>0</v>
      </c>
      <c r="AH18" s="35">
        <v>0</v>
      </c>
      <c r="AI18" s="35">
        <v>0</v>
      </c>
      <c r="AJ18" s="35">
        <v>1</v>
      </c>
      <c r="AK18" s="35">
        <v>0</v>
      </c>
      <c r="AL18" s="35">
        <v>0</v>
      </c>
      <c r="AM18" s="35">
        <v>0</v>
      </c>
      <c r="AN18" s="35">
        <v>0</v>
      </c>
      <c r="AO18" s="35">
        <v>0</v>
      </c>
      <c r="AP18" s="35">
        <v>0</v>
      </c>
      <c r="AQ18" s="35">
        <v>0</v>
      </c>
      <c r="AR18" s="35">
        <v>0</v>
      </c>
      <c r="AS18" s="35">
        <v>0</v>
      </c>
      <c r="AT18" s="35">
        <f t="shared" si="0"/>
        <v>5</v>
      </c>
    </row>
    <row r="19" spans="2:46" ht="15" x14ac:dyDescent="0.15">
      <c r="B19" s="35" t="s">
        <v>625</v>
      </c>
      <c r="C19" s="35" t="s">
        <v>626</v>
      </c>
      <c r="D19" s="97" t="s">
        <v>158</v>
      </c>
      <c r="E19" s="35" t="s">
        <v>619</v>
      </c>
      <c r="F19" s="35" t="s">
        <v>69</v>
      </c>
      <c r="G19" s="35">
        <v>184</v>
      </c>
      <c r="H19" s="35">
        <v>0</v>
      </c>
      <c r="I19" s="35">
        <v>1</v>
      </c>
      <c r="J19" s="35">
        <v>0</v>
      </c>
      <c r="K19" s="35">
        <v>1</v>
      </c>
      <c r="L19" s="35">
        <v>0</v>
      </c>
      <c r="M19" s="35">
        <v>1</v>
      </c>
      <c r="N19" s="35">
        <v>0</v>
      </c>
      <c r="O19" s="35">
        <v>0</v>
      </c>
      <c r="P19" s="35">
        <v>0</v>
      </c>
      <c r="Q19" s="35">
        <v>0</v>
      </c>
      <c r="R19" s="35">
        <v>0</v>
      </c>
      <c r="S19" s="35">
        <v>0</v>
      </c>
      <c r="T19" s="35">
        <v>0</v>
      </c>
      <c r="U19" s="35">
        <v>0</v>
      </c>
      <c r="V19" s="35">
        <v>1</v>
      </c>
      <c r="W19" s="35">
        <v>0</v>
      </c>
      <c r="X19" s="35">
        <v>1</v>
      </c>
      <c r="Y19" s="35">
        <v>0</v>
      </c>
      <c r="Z19" s="35">
        <v>0</v>
      </c>
      <c r="AA19" s="35">
        <v>0</v>
      </c>
      <c r="AB19" s="35">
        <v>0</v>
      </c>
      <c r="AC19" s="35">
        <v>0</v>
      </c>
      <c r="AD19" s="35">
        <v>0</v>
      </c>
      <c r="AE19" s="35">
        <v>0</v>
      </c>
      <c r="AF19" s="35">
        <v>0</v>
      </c>
      <c r="AG19" s="35">
        <v>0</v>
      </c>
      <c r="AH19" s="35">
        <v>0</v>
      </c>
      <c r="AI19" s="35">
        <v>0</v>
      </c>
      <c r="AJ19" s="35">
        <v>1</v>
      </c>
      <c r="AK19" s="35">
        <v>0</v>
      </c>
      <c r="AL19" s="35">
        <v>0</v>
      </c>
      <c r="AM19" s="35">
        <v>1</v>
      </c>
      <c r="AN19" s="35">
        <v>1</v>
      </c>
      <c r="AO19" s="35">
        <v>0</v>
      </c>
      <c r="AP19" s="35">
        <v>0</v>
      </c>
      <c r="AQ19" s="35">
        <v>0</v>
      </c>
      <c r="AR19" s="35">
        <v>0</v>
      </c>
      <c r="AS19" s="35">
        <v>0</v>
      </c>
      <c r="AT19" s="35">
        <f t="shared" si="0"/>
        <v>8</v>
      </c>
    </row>
    <row r="20" spans="2:46" ht="15" x14ac:dyDescent="0.15">
      <c r="B20" s="35" t="s">
        <v>627</v>
      </c>
      <c r="C20" s="35" t="s">
        <v>628</v>
      </c>
      <c r="D20" s="97" t="s">
        <v>101</v>
      </c>
      <c r="E20" s="35" t="s">
        <v>629</v>
      </c>
      <c r="F20" s="35" t="s">
        <v>69</v>
      </c>
      <c r="G20" s="35">
        <v>650</v>
      </c>
      <c r="H20" s="35">
        <v>1</v>
      </c>
      <c r="I20" s="35">
        <v>1</v>
      </c>
      <c r="J20" s="35">
        <v>0</v>
      </c>
      <c r="K20" s="35">
        <v>0</v>
      </c>
      <c r="L20" s="35">
        <v>0</v>
      </c>
      <c r="M20" s="35">
        <v>1</v>
      </c>
      <c r="N20" s="35">
        <v>0</v>
      </c>
      <c r="O20" s="35">
        <v>0</v>
      </c>
      <c r="P20" s="35">
        <v>0</v>
      </c>
      <c r="Q20" s="35">
        <v>0</v>
      </c>
      <c r="R20" s="35">
        <v>0</v>
      </c>
      <c r="S20" s="35">
        <v>1</v>
      </c>
      <c r="T20" s="35">
        <v>0</v>
      </c>
      <c r="U20" s="35">
        <v>0</v>
      </c>
      <c r="V20" s="35">
        <v>1</v>
      </c>
      <c r="W20" s="35">
        <v>0</v>
      </c>
      <c r="X20" s="35">
        <v>1</v>
      </c>
      <c r="Y20" s="35">
        <v>0</v>
      </c>
      <c r="Z20" s="35">
        <v>0</v>
      </c>
      <c r="AA20" s="35">
        <v>1</v>
      </c>
      <c r="AB20" s="35">
        <v>0</v>
      </c>
      <c r="AC20" s="35">
        <v>0</v>
      </c>
      <c r="AD20" s="35">
        <v>1</v>
      </c>
      <c r="AE20" s="35">
        <v>0</v>
      </c>
      <c r="AF20" s="35">
        <v>1</v>
      </c>
      <c r="AG20" s="35">
        <v>0</v>
      </c>
      <c r="AH20" s="35">
        <v>1</v>
      </c>
      <c r="AI20" s="35">
        <v>1</v>
      </c>
      <c r="AJ20" s="35">
        <v>1</v>
      </c>
      <c r="AK20" s="35">
        <v>0</v>
      </c>
      <c r="AL20" s="35">
        <v>0</v>
      </c>
      <c r="AM20" s="35">
        <v>1</v>
      </c>
      <c r="AN20" s="35">
        <v>1</v>
      </c>
      <c r="AO20" s="35">
        <v>0</v>
      </c>
      <c r="AP20" s="35">
        <v>0</v>
      </c>
      <c r="AQ20" s="35">
        <v>0</v>
      </c>
      <c r="AR20" s="35">
        <v>0</v>
      </c>
      <c r="AS20" s="35">
        <v>0</v>
      </c>
      <c r="AT20" s="35">
        <f t="shared" si="0"/>
        <v>14</v>
      </c>
    </row>
    <row r="21" spans="2:46" ht="15" x14ac:dyDescent="0.15">
      <c r="B21" s="35" t="s">
        <v>630</v>
      </c>
      <c r="C21" s="35" t="s">
        <v>631</v>
      </c>
      <c r="D21" s="97" t="s">
        <v>103</v>
      </c>
      <c r="E21" s="35" t="s">
        <v>629</v>
      </c>
      <c r="F21" s="35" t="s">
        <v>69</v>
      </c>
      <c r="G21" s="35">
        <v>636</v>
      </c>
      <c r="H21" s="35">
        <v>1</v>
      </c>
      <c r="I21" s="35">
        <v>1</v>
      </c>
      <c r="J21" s="35">
        <v>0</v>
      </c>
      <c r="K21" s="35">
        <v>0</v>
      </c>
      <c r="L21" s="35">
        <v>0</v>
      </c>
      <c r="M21" s="35">
        <v>1</v>
      </c>
      <c r="N21" s="35">
        <v>0</v>
      </c>
      <c r="O21" s="35">
        <v>0</v>
      </c>
      <c r="P21" s="35">
        <v>0</v>
      </c>
      <c r="Q21" s="35">
        <v>0</v>
      </c>
      <c r="R21" s="35">
        <v>0</v>
      </c>
      <c r="S21" s="35">
        <v>1</v>
      </c>
      <c r="T21" s="35">
        <v>0</v>
      </c>
      <c r="U21" s="35">
        <v>0</v>
      </c>
      <c r="V21" s="35">
        <v>1</v>
      </c>
      <c r="W21" s="35">
        <v>0</v>
      </c>
      <c r="X21" s="35">
        <v>1</v>
      </c>
      <c r="Y21" s="35">
        <v>1</v>
      </c>
      <c r="Z21" s="35">
        <v>0</v>
      </c>
      <c r="AA21" s="35">
        <v>0</v>
      </c>
      <c r="AB21" s="35">
        <v>0</v>
      </c>
      <c r="AC21" s="35">
        <v>0</v>
      </c>
      <c r="AD21" s="35">
        <v>0</v>
      </c>
      <c r="AE21" s="35">
        <v>0</v>
      </c>
      <c r="AF21" s="35">
        <v>0</v>
      </c>
      <c r="AG21" s="35">
        <v>0</v>
      </c>
      <c r="AH21" s="35">
        <v>0</v>
      </c>
      <c r="AI21" s="35">
        <v>0</v>
      </c>
      <c r="AJ21" s="35">
        <v>1</v>
      </c>
      <c r="AK21" s="35">
        <v>1</v>
      </c>
      <c r="AL21" s="35">
        <v>0</v>
      </c>
      <c r="AM21" s="35">
        <v>1</v>
      </c>
      <c r="AN21" s="35">
        <v>1</v>
      </c>
      <c r="AO21" s="35">
        <v>0</v>
      </c>
      <c r="AP21" s="35">
        <v>0</v>
      </c>
      <c r="AQ21" s="35">
        <v>0</v>
      </c>
      <c r="AR21" s="35">
        <v>0</v>
      </c>
      <c r="AS21" s="35">
        <v>0</v>
      </c>
      <c r="AT21" s="35">
        <f t="shared" si="0"/>
        <v>11</v>
      </c>
    </row>
    <row r="22" spans="2:46" ht="15" x14ac:dyDescent="0.15">
      <c r="B22" s="35" t="s">
        <v>632</v>
      </c>
      <c r="C22" s="35" t="s">
        <v>633</v>
      </c>
      <c r="D22" s="97" t="s">
        <v>103</v>
      </c>
      <c r="E22" s="35" t="s">
        <v>629</v>
      </c>
      <c r="F22" s="35" t="s">
        <v>69</v>
      </c>
      <c r="G22" s="35">
        <v>2079</v>
      </c>
      <c r="H22" s="35">
        <v>0</v>
      </c>
      <c r="I22" s="35">
        <v>1</v>
      </c>
      <c r="J22" s="35">
        <v>0</v>
      </c>
      <c r="K22" s="35">
        <v>0</v>
      </c>
      <c r="L22" s="35">
        <v>0</v>
      </c>
      <c r="M22" s="35">
        <v>0</v>
      </c>
      <c r="N22" s="35">
        <v>0</v>
      </c>
      <c r="O22" s="35">
        <v>0</v>
      </c>
      <c r="P22" s="35">
        <v>0</v>
      </c>
      <c r="Q22" s="35">
        <v>0</v>
      </c>
      <c r="R22" s="35">
        <v>0</v>
      </c>
      <c r="S22" s="35">
        <v>0</v>
      </c>
      <c r="T22" s="35">
        <v>0</v>
      </c>
      <c r="U22" s="35">
        <v>0</v>
      </c>
      <c r="V22" s="35">
        <v>0</v>
      </c>
      <c r="W22" s="35">
        <v>0</v>
      </c>
      <c r="X22" s="35">
        <v>1</v>
      </c>
      <c r="Y22" s="35">
        <v>0</v>
      </c>
      <c r="Z22" s="35">
        <v>0</v>
      </c>
      <c r="AA22" s="35">
        <v>0</v>
      </c>
      <c r="AB22" s="35">
        <v>0</v>
      </c>
      <c r="AC22" s="35">
        <v>0</v>
      </c>
      <c r="AD22" s="35">
        <v>0</v>
      </c>
      <c r="AE22" s="35">
        <v>0</v>
      </c>
      <c r="AF22" s="35">
        <v>1</v>
      </c>
      <c r="AG22" s="35">
        <v>0</v>
      </c>
      <c r="AH22" s="35">
        <v>0</v>
      </c>
      <c r="AI22" s="35">
        <v>0</v>
      </c>
      <c r="AJ22" s="35">
        <v>1</v>
      </c>
      <c r="AK22" s="35">
        <v>0</v>
      </c>
      <c r="AL22" s="35">
        <v>0</v>
      </c>
      <c r="AM22" s="35">
        <v>1</v>
      </c>
      <c r="AN22" s="35">
        <v>1</v>
      </c>
      <c r="AO22" s="35">
        <v>0</v>
      </c>
      <c r="AP22" s="35">
        <v>0</v>
      </c>
      <c r="AQ22" s="35">
        <v>0</v>
      </c>
      <c r="AR22" s="35">
        <v>0</v>
      </c>
      <c r="AS22" s="35">
        <v>0</v>
      </c>
      <c r="AT22" s="35">
        <f t="shared" si="0"/>
        <v>6</v>
      </c>
    </row>
    <row r="23" spans="2:46" ht="15" x14ac:dyDescent="0.15">
      <c r="B23" s="35" t="s">
        <v>634</v>
      </c>
      <c r="C23" s="35" t="s">
        <v>635</v>
      </c>
      <c r="D23" s="97" t="s">
        <v>103</v>
      </c>
      <c r="E23" s="35" t="s">
        <v>629</v>
      </c>
      <c r="F23" s="35" t="s">
        <v>69</v>
      </c>
      <c r="G23" s="35">
        <v>2079</v>
      </c>
      <c r="H23" s="35">
        <v>0</v>
      </c>
      <c r="I23" s="35">
        <v>1</v>
      </c>
      <c r="J23" s="35">
        <v>0</v>
      </c>
      <c r="K23" s="35">
        <v>0</v>
      </c>
      <c r="L23" s="35">
        <v>0</v>
      </c>
      <c r="M23" s="35">
        <v>0</v>
      </c>
      <c r="N23" s="35">
        <v>0</v>
      </c>
      <c r="O23" s="35">
        <v>0</v>
      </c>
      <c r="P23" s="35">
        <v>0</v>
      </c>
      <c r="Q23" s="35">
        <v>0</v>
      </c>
      <c r="R23" s="35">
        <v>0</v>
      </c>
      <c r="S23" s="35">
        <v>0</v>
      </c>
      <c r="T23" s="35">
        <v>0</v>
      </c>
      <c r="U23" s="35">
        <v>0</v>
      </c>
      <c r="V23" s="35">
        <v>0</v>
      </c>
      <c r="W23" s="35">
        <v>0</v>
      </c>
      <c r="X23" s="35">
        <v>1</v>
      </c>
      <c r="Y23" s="35">
        <v>0</v>
      </c>
      <c r="Z23" s="35">
        <v>0</v>
      </c>
      <c r="AA23" s="35">
        <v>0</v>
      </c>
      <c r="AB23" s="35">
        <v>0</v>
      </c>
      <c r="AC23" s="35">
        <v>0</v>
      </c>
      <c r="AD23" s="35">
        <v>0</v>
      </c>
      <c r="AE23" s="35">
        <v>0</v>
      </c>
      <c r="AF23" s="35">
        <v>1</v>
      </c>
      <c r="AG23" s="35">
        <v>0</v>
      </c>
      <c r="AH23" s="35">
        <v>0</v>
      </c>
      <c r="AI23" s="35">
        <v>0</v>
      </c>
      <c r="AJ23" s="35">
        <v>1</v>
      </c>
      <c r="AK23" s="35">
        <v>0</v>
      </c>
      <c r="AL23" s="35">
        <v>0</v>
      </c>
      <c r="AM23" s="35">
        <v>1</v>
      </c>
      <c r="AN23" s="35">
        <v>1</v>
      </c>
      <c r="AO23" s="35">
        <v>0</v>
      </c>
      <c r="AP23" s="35">
        <v>0</v>
      </c>
      <c r="AQ23" s="35">
        <v>0</v>
      </c>
      <c r="AR23" s="35">
        <v>0</v>
      </c>
      <c r="AS23" s="35">
        <v>0</v>
      </c>
      <c r="AT23" s="35">
        <f t="shared" si="0"/>
        <v>6</v>
      </c>
    </row>
    <row r="24" spans="2:46" ht="15" x14ac:dyDescent="0.15">
      <c r="B24" s="35" t="s">
        <v>636</v>
      </c>
      <c r="C24" s="35" t="s">
        <v>637</v>
      </c>
      <c r="D24" s="97" t="s">
        <v>103</v>
      </c>
      <c r="E24" s="35" t="s">
        <v>629</v>
      </c>
      <c r="F24" s="35" t="s">
        <v>69</v>
      </c>
      <c r="G24" s="35">
        <v>1660</v>
      </c>
      <c r="H24" s="35">
        <v>1</v>
      </c>
      <c r="I24" s="35">
        <v>1</v>
      </c>
      <c r="J24" s="35">
        <v>0</v>
      </c>
      <c r="K24" s="35">
        <v>0</v>
      </c>
      <c r="L24" s="35">
        <v>0</v>
      </c>
      <c r="M24" s="35">
        <v>1</v>
      </c>
      <c r="N24" s="35">
        <v>0</v>
      </c>
      <c r="O24" s="35">
        <v>0</v>
      </c>
      <c r="P24" s="35">
        <v>1</v>
      </c>
      <c r="Q24" s="35">
        <v>0</v>
      </c>
      <c r="R24" s="35">
        <v>0</v>
      </c>
      <c r="S24" s="35">
        <v>1</v>
      </c>
      <c r="T24" s="35">
        <v>0</v>
      </c>
      <c r="U24" s="35">
        <v>0</v>
      </c>
      <c r="V24" s="35">
        <v>1</v>
      </c>
      <c r="W24" s="35">
        <v>0</v>
      </c>
      <c r="X24" s="35">
        <v>1</v>
      </c>
      <c r="Y24" s="35">
        <v>1</v>
      </c>
      <c r="Z24" s="35">
        <v>0</v>
      </c>
      <c r="AA24" s="35">
        <v>1</v>
      </c>
      <c r="AB24" s="35">
        <v>0</v>
      </c>
      <c r="AC24" s="35">
        <v>0</v>
      </c>
      <c r="AD24" s="35">
        <v>1</v>
      </c>
      <c r="AE24" s="35">
        <v>0</v>
      </c>
      <c r="AF24" s="35">
        <v>1</v>
      </c>
      <c r="AG24" s="35">
        <v>0</v>
      </c>
      <c r="AH24" s="35">
        <v>0</v>
      </c>
      <c r="AI24" s="35">
        <v>0</v>
      </c>
      <c r="AJ24" s="35">
        <v>1</v>
      </c>
      <c r="AK24" s="35">
        <v>1</v>
      </c>
      <c r="AL24" s="35">
        <v>0</v>
      </c>
      <c r="AM24" s="35">
        <v>1</v>
      </c>
      <c r="AN24" s="35">
        <v>1</v>
      </c>
      <c r="AO24" s="35">
        <v>0</v>
      </c>
      <c r="AP24" s="35">
        <v>0</v>
      </c>
      <c r="AQ24" s="35">
        <v>0</v>
      </c>
      <c r="AR24" s="35">
        <v>0</v>
      </c>
      <c r="AS24" s="35">
        <v>0</v>
      </c>
      <c r="AT24" s="35">
        <f t="shared" si="0"/>
        <v>15</v>
      </c>
    </row>
    <row r="25" spans="2:46" ht="15" x14ac:dyDescent="0.15">
      <c r="B25" s="35" t="s">
        <v>638</v>
      </c>
      <c r="C25" s="35" t="s">
        <v>639</v>
      </c>
      <c r="D25" s="97" t="s">
        <v>103</v>
      </c>
      <c r="E25" s="35" t="s">
        <v>629</v>
      </c>
      <c r="F25" s="35" t="s">
        <v>69</v>
      </c>
      <c r="G25" s="35">
        <v>1991</v>
      </c>
      <c r="H25" s="35">
        <v>1</v>
      </c>
      <c r="I25" s="35">
        <v>1</v>
      </c>
      <c r="J25" s="35">
        <v>0</v>
      </c>
      <c r="K25" s="35">
        <v>0</v>
      </c>
      <c r="L25" s="35">
        <v>0</v>
      </c>
      <c r="M25" s="35">
        <v>1</v>
      </c>
      <c r="N25" s="35">
        <v>0</v>
      </c>
      <c r="O25" s="35">
        <v>0</v>
      </c>
      <c r="P25" s="35">
        <v>0</v>
      </c>
      <c r="Q25" s="35">
        <v>0</v>
      </c>
      <c r="R25" s="35">
        <v>0</v>
      </c>
      <c r="S25" s="35">
        <v>1</v>
      </c>
      <c r="T25" s="35">
        <v>0</v>
      </c>
      <c r="U25" s="35">
        <v>1</v>
      </c>
      <c r="V25" s="35">
        <v>1</v>
      </c>
      <c r="W25" s="35">
        <v>0</v>
      </c>
      <c r="X25" s="35">
        <v>1</v>
      </c>
      <c r="Y25" s="35">
        <v>1</v>
      </c>
      <c r="Z25" s="35">
        <v>0</v>
      </c>
      <c r="AA25" s="35">
        <v>1</v>
      </c>
      <c r="AB25" s="35">
        <v>0</v>
      </c>
      <c r="AC25" s="35">
        <v>0</v>
      </c>
      <c r="AD25" s="35">
        <v>1</v>
      </c>
      <c r="AE25" s="35">
        <v>0</v>
      </c>
      <c r="AF25" s="35">
        <v>1</v>
      </c>
      <c r="AG25" s="35">
        <v>0</v>
      </c>
      <c r="AH25" s="35">
        <v>0</v>
      </c>
      <c r="AI25" s="35">
        <v>0</v>
      </c>
      <c r="AJ25" s="35">
        <v>1</v>
      </c>
      <c r="AK25" s="35">
        <v>1</v>
      </c>
      <c r="AL25" s="35">
        <v>0</v>
      </c>
      <c r="AM25" s="35">
        <v>1</v>
      </c>
      <c r="AN25" s="35">
        <v>0</v>
      </c>
      <c r="AO25" s="35">
        <v>0</v>
      </c>
      <c r="AP25" s="35">
        <v>0</v>
      </c>
      <c r="AQ25" s="35">
        <v>1</v>
      </c>
      <c r="AR25" s="35">
        <v>0</v>
      </c>
      <c r="AS25" s="35">
        <v>0</v>
      </c>
      <c r="AT25" s="35">
        <f t="shared" si="0"/>
        <v>15</v>
      </c>
    </row>
    <row r="26" spans="2:46" ht="15" x14ac:dyDescent="0.15">
      <c r="B26" s="35" t="s">
        <v>640</v>
      </c>
      <c r="C26" s="35" t="s">
        <v>641</v>
      </c>
      <c r="D26" s="97" t="s">
        <v>103</v>
      </c>
      <c r="E26" s="35" t="s">
        <v>629</v>
      </c>
      <c r="F26" s="35" t="s">
        <v>69</v>
      </c>
      <c r="G26" s="35">
        <v>324</v>
      </c>
      <c r="H26" s="35">
        <v>0</v>
      </c>
      <c r="I26" s="35">
        <v>1</v>
      </c>
      <c r="J26" s="35">
        <v>0</v>
      </c>
      <c r="K26" s="35">
        <v>0</v>
      </c>
      <c r="L26" s="35">
        <v>0</v>
      </c>
      <c r="M26" s="35">
        <v>1</v>
      </c>
      <c r="N26" s="35">
        <v>0</v>
      </c>
      <c r="O26" s="35">
        <v>0</v>
      </c>
      <c r="P26" s="35">
        <v>0</v>
      </c>
      <c r="Q26" s="35">
        <v>0</v>
      </c>
      <c r="R26" s="35">
        <v>0</v>
      </c>
      <c r="S26" s="35">
        <v>0</v>
      </c>
      <c r="T26" s="35">
        <v>0</v>
      </c>
      <c r="U26" s="35">
        <v>1</v>
      </c>
      <c r="V26" s="35">
        <v>1</v>
      </c>
      <c r="W26" s="35">
        <v>0</v>
      </c>
      <c r="X26" s="35">
        <v>0</v>
      </c>
      <c r="Y26" s="35">
        <v>1</v>
      </c>
      <c r="Z26" s="35">
        <v>0</v>
      </c>
      <c r="AA26" s="35">
        <v>1</v>
      </c>
      <c r="AB26" s="35">
        <v>0</v>
      </c>
      <c r="AC26" s="35">
        <v>0</v>
      </c>
      <c r="AD26" s="35">
        <v>1</v>
      </c>
      <c r="AE26" s="35">
        <v>0</v>
      </c>
      <c r="AF26" s="35">
        <v>1</v>
      </c>
      <c r="AG26" s="35">
        <v>0</v>
      </c>
      <c r="AH26" s="35">
        <v>0</v>
      </c>
      <c r="AI26" s="35">
        <v>0</v>
      </c>
      <c r="AJ26" s="35">
        <v>1</v>
      </c>
      <c r="AK26" s="35">
        <v>1</v>
      </c>
      <c r="AL26" s="35">
        <v>0</v>
      </c>
      <c r="AM26" s="35">
        <v>1</v>
      </c>
      <c r="AN26" s="35">
        <v>1</v>
      </c>
      <c r="AO26" s="35">
        <v>0</v>
      </c>
      <c r="AP26" s="35">
        <v>0</v>
      </c>
      <c r="AQ26" s="35">
        <v>0</v>
      </c>
      <c r="AR26" s="35">
        <v>0</v>
      </c>
      <c r="AS26" s="35">
        <v>0</v>
      </c>
      <c r="AT26" s="35">
        <f t="shared" si="0"/>
        <v>12</v>
      </c>
    </row>
    <row r="27" spans="2:46" ht="15" x14ac:dyDescent="0.15">
      <c r="B27" s="35" t="s">
        <v>642</v>
      </c>
      <c r="C27" s="35" t="s">
        <v>643</v>
      </c>
      <c r="D27" s="97" t="s">
        <v>103</v>
      </c>
      <c r="E27" s="35" t="s">
        <v>629</v>
      </c>
      <c r="F27" s="35" t="s">
        <v>69</v>
      </c>
      <c r="G27" s="35">
        <v>1991</v>
      </c>
      <c r="H27" s="35">
        <v>1</v>
      </c>
      <c r="I27" s="35">
        <v>1</v>
      </c>
      <c r="J27" s="35">
        <v>0</v>
      </c>
      <c r="K27" s="35">
        <v>0</v>
      </c>
      <c r="L27" s="35">
        <v>0</v>
      </c>
      <c r="M27" s="35">
        <v>1</v>
      </c>
      <c r="N27" s="35">
        <v>0</v>
      </c>
      <c r="O27" s="35">
        <v>0</v>
      </c>
      <c r="P27" s="35">
        <v>0</v>
      </c>
      <c r="Q27" s="35">
        <v>0</v>
      </c>
      <c r="R27" s="35">
        <v>0</v>
      </c>
      <c r="S27" s="35">
        <v>1</v>
      </c>
      <c r="T27" s="35">
        <v>0</v>
      </c>
      <c r="U27" s="35">
        <v>1</v>
      </c>
      <c r="V27" s="35">
        <v>1</v>
      </c>
      <c r="W27" s="35">
        <v>0</v>
      </c>
      <c r="X27" s="35">
        <v>1</v>
      </c>
      <c r="Y27" s="35">
        <v>1</v>
      </c>
      <c r="Z27" s="35">
        <v>0</v>
      </c>
      <c r="AA27" s="35">
        <v>1</v>
      </c>
      <c r="AB27" s="35">
        <v>0</v>
      </c>
      <c r="AC27" s="35">
        <v>0</v>
      </c>
      <c r="AD27" s="35">
        <v>1</v>
      </c>
      <c r="AE27" s="35">
        <v>0</v>
      </c>
      <c r="AF27" s="35">
        <v>1</v>
      </c>
      <c r="AG27" s="35">
        <v>0</v>
      </c>
      <c r="AH27" s="35">
        <v>0</v>
      </c>
      <c r="AI27" s="35">
        <v>0</v>
      </c>
      <c r="AJ27" s="35">
        <v>1</v>
      </c>
      <c r="AK27" s="35">
        <v>1</v>
      </c>
      <c r="AL27" s="35">
        <v>0</v>
      </c>
      <c r="AM27" s="35">
        <v>1</v>
      </c>
      <c r="AN27" s="35">
        <v>0</v>
      </c>
      <c r="AO27" s="35">
        <v>0</v>
      </c>
      <c r="AP27" s="35">
        <v>0</v>
      </c>
      <c r="AQ27" s="35">
        <v>1</v>
      </c>
      <c r="AR27" s="35">
        <v>0</v>
      </c>
      <c r="AS27" s="35">
        <v>0</v>
      </c>
      <c r="AT27" s="35">
        <f t="shared" si="0"/>
        <v>15</v>
      </c>
    </row>
    <row r="28" spans="2:46" ht="15" x14ac:dyDescent="0.15">
      <c r="B28" s="35" t="s">
        <v>644</v>
      </c>
      <c r="C28" s="35" t="s">
        <v>645</v>
      </c>
      <c r="D28" s="97" t="s">
        <v>103</v>
      </c>
      <c r="E28" s="35" t="s">
        <v>629</v>
      </c>
      <c r="F28" s="35" t="s">
        <v>69</v>
      </c>
      <c r="G28" s="35">
        <v>2007</v>
      </c>
      <c r="H28" s="35">
        <v>0</v>
      </c>
      <c r="I28" s="35">
        <v>1</v>
      </c>
      <c r="J28" s="35">
        <v>0</v>
      </c>
      <c r="K28" s="35">
        <v>1</v>
      </c>
      <c r="L28" s="35">
        <v>0</v>
      </c>
      <c r="M28" s="35">
        <v>1</v>
      </c>
      <c r="N28" s="35">
        <v>0</v>
      </c>
      <c r="O28" s="35">
        <v>0</v>
      </c>
      <c r="P28" s="35">
        <v>0</v>
      </c>
      <c r="Q28" s="35">
        <v>0</v>
      </c>
      <c r="R28" s="35">
        <v>0</v>
      </c>
      <c r="S28" s="35">
        <v>1</v>
      </c>
      <c r="T28" s="35">
        <v>0</v>
      </c>
      <c r="U28" s="35">
        <v>1</v>
      </c>
      <c r="V28" s="35">
        <v>1</v>
      </c>
      <c r="W28" s="35">
        <v>0</v>
      </c>
      <c r="X28" s="35">
        <v>1</v>
      </c>
      <c r="Y28" s="35">
        <v>1</v>
      </c>
      <c r="Z28" s="35">
        <v>0</v>
      </c>
      <c r="AA28" s="35">
        <v>0</v>
      </c>
      <c r="AB28" s="35">
        <v>0</v>
      </c>
      <c r="AC28" s="35">
        <v>0</v>
      </c>
      <c r="AD28" s="35">
        <v>0</v>
      </c>
      <c r="AE28" s="35">
        <v>0</v>
      </c>
      <c r="AF28" s="35">
        <v>1</v>
      </c>
      <c r="AG28" s="35">
        <v>0</v>
      </c>
      <c r="AH28" s="35">
        <v>0</v>
      </c>
      <c r="AI28" s="35">
        <v>0</v>
      </c>
      <c r="AJ28" s="35">
        <v>1</v>
      </c>
      <c r="AK28" s="35">
        <v>1</v>
      </c>
      <c r="AL28" s="35">
        <v>0</v>
      </c>
      <c r="AM28" s="35">
        <v>1</v>
      </c>
      <c r="AN28" s="35">
        <v>1</v>
      </c>
      <c r="AO28" s="35">
        <v>0</v>
      </c>
      <c r="AP28" s="35">
        <v>0</v>
      </c>
      <c r="AQ28" s="35">
        <v>1</v>
      </c>
      <c r="AR28" s="35">
        <v>0</v>
      </c>
      <c r="AS28" s="35">
        <v>0</v>
      </c>
      <c r="AT28" s="35">
        <f t="shared" si="0"/>
        <v>14</v>
      </c>
    </row>
    <row r="29" spans="2:46" ht="15" x14ac:dyDescent="0.15">
      <c r="B29" s="35" t="s">
        <v>646</v>
      </c>
      <c r="C29" s="35" t="s">
        <v>647</v>
      </c>
      <c r="D29" s="97" t="s">
        <v>103</v>
      </c>
      <c r="E29" s="35" t="s">
        <v>629</v>
      </c>
      <c r="F29" s="35" t="s">
        <v>69</v>
      </c>
      <c r="G29" s="35">
        <v>1991</v>
      </c>
      <c r="H29" s="35">
        <v>1</v>
      </c>
      <c r="I29" s="35">
        <v>1</v>
      </c>
      <c r="J29" s="35">
        <v>0</v>
      </c>
      <c r="K29" s="35">
        <v>0</v>
      </c>
      <c r="L29" s="35">
        <v>0</v>
      </c>
      <c r="M29" s="35">
        <v>1</v>
      </c>
      <c r="N29" s="35">
        <v>0</v>
      </c>
      <c r="O29" s="35">
        <v>0</v>
      </c>
      <c r="P29" s="35">
        <v>0</v>
      </c>
      <c r="Q29" s="35">
        <v>0</v>
      </c>
      <c r="R29" s="35">
        <v>0</v>
      </c>
      <c r="S29" s="35">
        <v>1</v>
      </c>
      <c r="T29" s="35">
        <v>0</v>
      </c>
      <c r="U29" s="35">
        <v>1</v>
      </c>
      <c r="V29" s="35">
        <v>1</v>
      </c>
      <c r="W29" s="35">
        <v>0</v>
      </c>
      <c r="X29" s="35">
        <v>1</v>
      </c>
      <c r="Y29" s="35">
        <v>1</v>
      </c>
      <c r="Z29" s="35">
        <v>0</v>
      </c>
      <c r="AA29" s="35">
        <v>1</v>
      </c>
      <c r="AB29" s="35">
        <v>0</v>
      </c>
      <c r="AC29" s="35">
        <v>0</v>
      </c>
      <c r="AD29" s="35">
        <v>1</v>
      </c>
      <c r="AE29" s="35">
        <v>0</v>
      </c>
      <c r="AF29" s="35">
        <v>1</v>
      </c>
      <c r="AG29" s="35">
        <v>0</v>
      </c>
      <c r="AH29" s="35">
        <v>0</v>
      </c>
      <c r="AI29" s="35">
        <v>0</v>
      </c>
      <c r="AJ29" s="35">
        <v>1</v>
      </c>
      <c r="AK29" s="35">
        <v>1</v>
      </c>
      <c r="AL29" s="35">
        <v>0</v>
      </c>
      <c r="AM29" s="35">
        <v>1</v>
      </c>
      <c r="AN29" s="35">
        <v>0</v>
      </c>
      <c r="AO29" s="35">
        <v>0</v>
      </c>
      <c r="AP29" s="35">
        <v>0</v>
      </c>
      <c r="AQ29" s="35">
        <v>1</v>
      </c>
      <c r="AR29" s="35">
        <v>0</v>
      </c>
      <c r="AS29" s="35">
        <v>0</v>
      </c>
      <c r="AT29" s="35">
        <f t="shared" si="0"/>
        <v>15</v>
      </c>
    </row>
    <row r="30" spans="2:46" ht="15" x14ac:dyDescent="0.15">
      <c r="B30" s="35" t="s">
        <v>648</v>
      </c>
      <c r="C30" s="35" t="s">
        <v>649</v>
      </c>
      <c r="D30" s="97" t="s">
        <v>103</v>
      </c>
      <c r="E30" s="35" t="s">
        <v>629</v>
      </c>
      <c r="F30" s="35" t="s">
        <v>69</v>
      </c>
      <c r="G30" s="35">
        <v>1991</v>
      </c>
      <c r="H30" s="35">
        <v>1</v>
      </c>
      <c r="I30" s="35">
        <v>1</v>
      </c>
      <c r="J30" s="35">
        <v>0</v>
      </c>
      <c r="K30" s="35">
        <v>0</v>
      </c>
      <c r="L30" s="35">
        <v>0</v>
      </c>
      <c r="M30" s="35">
        <v>1</v>
      </c>
      <c r="N30" s="35">
        <v>0</v>
      </c>
      <c r="O30" s="35">
        <v>0</v>
      </c>
      <c r="P30" s="35">
        <v>0</v>
      </c>
      <c r="Q30" s="35">
        <v>0</v>
      </c>
      <c r="R30" s="35">
        <v>0</v>
      </c>
      <c r="S30" s="35">
        <v>1</v>
      </c>
      <c r="T30" s="35">
        <v>0</v>
      </c>
      <c r="U30" s="35">
        <v>1</v>
      </c>
      <c r="V30" s="35">
        <v>1</v>
      </c>
      <c r="W30" s="35">
        <v>0</v>
      </c>
      <c r="X30" s="35">
        <v>1</v>
      </c>
      <c r="Y30" s="35">
        <v>1</v>
      </c>
      <c r="Z30" s="35">
        <v>0</v>
      </c>
      <c r="AA30" s="35">
        <v>1</v>
      </c>
      <c r="AB30" s="35">
        <v>0</v>
      </c>
      <c r="AC30" s="35">
        <v>0</v>
      </c>
      <c r="AD30" s="35">
        <v>1</v>
      </c>
      <c r="AE30" s="35">
        <v>0</v>
      </c>
      <c r="AF30" s="35">
        <v>1</v>
      </c>
      <c r="AG30" s="35">
        <v>0</v>
      </c>
      <c r="AH30" s="35">
        <v>0</v>
      </c>
      <c r="AI30" s="35">
        <v>0</v>
      </c>
      <c r="AJ30" s="35">
        <v>1</v>
      </c>
      <c r="AK30" s="35">
        <v>1</v>
      </c>
      <c r="AL30" s="35">
        <v>0</v>
      </c>
      <c r="AM30" s="35">
        <v>1</v>
      </c>
      <c r="AN30" s="35">
        <v>0</v>
      </c>
      <c r="AO30" s="35">
        <v>0</v>
      </c>
      <c r="AP30" s="35">
        <v>0</v>
      </c>
      <c r="AQ30" s="35">
        <v>1</v>
      </c>
      <c r="AR30" s="35">
        <v>0</v>
      </c>
      <c r="AS30" s="35">
        <v>0</v>
      </c>
      <c r="AT30" s="35">
        <f t="shared" si="0"/>
        <v>15</v>
      </c>
    </row>
    <row r="31" spans="2:46" ht="15" x14ac:dyDescent="0.15">
      <c r="B31" s="35" t="s">
        <v>650</v>
      </c>
      <c r="C31" s="35" t="s">
        <v>651</v>
      </c>
      <c r="D31" s="97" t="s">
        <v>103</v>
      </c>
      <c r="E31" s="35" t="s">
        <v>629</v>
      </c>
      <c r="F31" s="35" t="s">
        <v>69</v>
      </c>
      <c r="G31" s="35">
        <v>190</v>
      </c>
      <c r="H31" s="35">
        <v>0</v>
      </c>
      <c r="I31" s="35">
        <v>1</v>
      </c>
      <c r="J31" s="35">
        <v>0</v>
      </c>
      <c r="K31" s="35">
        <v>1</v>
      </c>
      <c r="L31" s="35">
        <v>0</v>
      </c>
      <c r="M31" s="35">
        <v>1</v>
      </c>
      <c r="N31" s="35">
        <v>0</v>
      </c>
      <c r="O31" s="35">
        <v>0</v>
      </c>
      <c r="P31" s="35">
        <v>0</v>
      </c>
      <c r="Q31" s="35">
        <v>0</v>
      </c>
      <c r="R31" s="35">
        <v>0</v>
      </c>
      <c r="S31" s="35">
        <v>1</v>
      </c>
      <c r="T31" s="35">
        <v>0</v>
      </c>
      <c r="U31" s="35">
        <v>1</v>
      </c>
      <c r="V31" s="35">
        <v>1</v>
      </c>
      <c r="W31" s="35">
        <v>0</v>
      </c>
      <c r="X31" s="35">
        <v>1</v>
      </c>
      <c r="Y31" s="35">
        <v>0</v>
      </c>
      <c r="Z31" s="35">
        <v>0</v>
      </c>
      <c r="AA31" s="35">
        <v>1</v>
      </c>
      <c r="AB31" s="35">
        <v>0</v>
      </c>
      <c r="AC31" s="35">
        <v>0</v>
      </c>
      <c r="AD31" s="35">
        <v>1</v>
      </c>
      <c r="AE31" s="35">
        <v>0</v>
      </c>
      <c r="AF31" s="35">
        <v>1</v>
      </c>
      <c r="AG31" s="35">
        <v>0</v>
      </c>
      <c r="AH31" s="35">
        <v>1</v>
      </c>
      <c r="AI31" s="35">
        <v>1</v>
      </c>
      <c r="AJ31" s="35">
        <v>1</v>
      </c>
      <c r="AK31" s="35">
        <v>0</v>
      </c>
      <c r="AL31" s="35">
        <v>0</v>
      </c>
      <c r="AM31" s="35">
        <v>1</v>
      </c>
      <c r="AN31" s="35">
        <v>1</v>
      </c>
      <c r="AO31" s="35">
        <v>0</v>
      </c>
      <c r="AP31" s="35">
        <v>0</v>
      </c>
      <c r="AQ31" s="35">
        <v>1</v>
      </c>
      <c r="AR31" s="35">
        <v>0</v>
      </c>
      <c r="AS31" s="35">
        <v>0</v>
      </c>
      <c r="AT31" s="35">
        <f t="shared" si="0"/>
        <v>16</v>
      </c>
    </row>
    <row r="32" spans="2:46" ht="15" x14ac:dyDescent="0.15">
      <c r="B32" s="35" t="s">
        <v>652</v>
      </c>
      <c r="C32" s="35" t="s">
        <v>653</v>
      </c>
      <c r="D32" s="97" t="s">
        <v>103</v>
      </c>
      <c r="E32" s="35" t="s">
        <v>629</v>
      </c>
      <c r="F32" s="35" t="s">
        <v>69</v>
      </c>
      <c r="G32" s="35">
        <v>1630</v>
      </c>
      <c r="H32" s="35">
        <v>1</v>
      </c>
      <c r="I32" s="35">
        <v>1</v>
      </c>
      <c r="J32" s="35">
        <v>0</v>
      </c>
      <c r="K32" s="35">
        <v>0</v>
      </c>
      <c r="L32" s="35">
        <v>0</v>
      </c>
      <c r="M32" s="35">
        <v>1</v>
      </c>
      <c r="N32" s="35">
        <v>0</v>
      </c>
      <c r="O32" s="35">
        <v>0</v>
      </c>
      <c r="P32" s="35">
        <v>0</v>
      </c>
      <c r="Q32" s="35">
        <v>0</v>
      </c>
      <c r="R32" s="35">
        <v>0</v>
      </c>
      <c r="S32" s="35">
        <v>1</v>
      </c>
      <c r="T32" s="35">
        <v>0</v>
      </c>
      <c r="U32" s="35">
        <v>0</v>
      </c>
      <c r="V32" s="35">
        <v>1</v>
      </c>
      <c r="W32" s="35">
        <v>0</v>
      </c>
      <c r="X32" s="35">
        <v>1</v>
      </c>
      <c r="Y32" s="35">
        <v>0</v>
      </c>
      <c r="Z32" s="35">
        <v>0</v>
      </c>
      <c r="AA32" s="35">
        <v>1</v>
      </c>
      <c r="AB32" s="35">
        <v>0</v>
      </c>
      <c r="AC32" s="35">
        <v>0</v>
      </c>
      <c r="AD32" s="35">
        <v>1</v>
      </c>
      <c r="AE32" s="35">
        <v>0</v>
      </c>
      <c r="AF32" s="35">
        <v>1</v>
      </c>
      <c r="AG32" s="35">
        <v>0</v>
      </c>
      <c r="AH32" s="35">
        <v>0</v>
      </c>
      <c r="AI32" s="35">
        <v>0</v>
      </c>
      <c r="AJ32" s="35">
        <v>1</v>
      </c>
      <c r="AK32" s="35">
        <v>1</v>
      </c>
      <c r="AL32" s="35">
        <v>0</v>
      </c>
      <c r="AM32" s="35">
        <v>0</v>
      </c>
      <c r="AN32" s="35">
        <v>0</v>
      </c>
      <c r="AO32" s="35">
        <v>0</v>
      </c>
      <c r="AP32" s="35">
        <v>0</v>
      </c>
      <c r="AQ32" s="35">
        <v>0</v>
      </c>
      <c r="AR32" s="35">
        <v>0</v>
      </c>
      <c r="AS32" s="35">
        <v>0</v>
      </c>
      <c r="AT32" s="35">
        <f t="shared" si="0"/>
        <v>11</v>
      </c>
    </row>
    <row r="33" spans="2:46" ht="15" x14ac:dyDescent="0.15">
      <c r="B33" s="35" t="s">
        <v>654</v>
      </c>
      <c r="C33" s="35" t="s">
        <v>655</v>
      </c>
      <c r="D33" s="97" t="s">
        <v>103</v>
      </c>
      <c r="E33" s="35" t="s">
        <v>629</v>
      </c>
      <c r="F33" s="35" t="s">
        <v>69</v>
      </c>
      <c r="G33" s="35">
        <v>184</v>
      </c>
      <c r="H33" s="35">
        <v>1</v>
      </c>
      <c r="I33" s="35">
        <v>1</v>
      </c>
      <c r="J33" s="35">
        <v>0</v>
      </c>
      <c r="K33" s="35">
        <v>0</v>
      </c>
      <c r="L33" s="35">
        <v>0</v>
      </c>
      <c r="M33" s="35">
        <v>1</v>
      </c>
      <c r="N33" s="35">
        <v>1</v>
      </c>
      <c r="O33" s="35">
        <v>0</v>
      </c>
      <c r="P33" s="35">
        <v>0</v>
      </c>
      <c r="Q33" s="35">
        <v>0</v>
      </c>
      <c r="R33" s="35">
        <v>0</v>
      </c>
      <c r="S33" s="35">
        <v>0</v>
      </c>
      <c r="T33" s="35">
        <v>0</v>
      </c>
      <c r="U33" s="35">
        <v>0</v>
      </c>
      <c r="V33" s="35">
        <v>1</v>
      </c>
      <c r="W33" s="35">
        <v>0</v>
      </c>
      <c r="X33" s="35">
        <v>1</v>
      </c>
      <c r="Y33" s="35">
        <v>1</v>
      </c>
      <c r="Z33" s="35">
        <v>0</v>
      </c>
      <c r="AA33" s="35">
        <v>1</v>
      </c>
      <c r="AB33" s="35">
        <v>0</v>
      </c>
      <c r="AC33" s="35">
        <v>0</v>
      </c>
      <c r="AD33" s="35">
        <v>1</v>
      </c>
      <c r="AE33" s="35">
        <v>0</v>
      </c>
      <c r="AF33" s="35">
        <v>0</v>
      </c>
      <c r="AG33" s="35">
        <v>0</v>
      </c>
      <c r="AH33" s="35">
        <v>0</v>
      </c>
      <c r="AI33" s="35">
        <v>0</v>
      </c>
      <c r="AJ33" s="35">
        <v>1</v>
      </c>
      <c r="AK33" s="35">
        <v>1</v>
      </c>
      <c r="AL33" s="35">
        <v>0</v>
      </c>
      <c r="AM33" s="35">
        <v>1</v>
      </c>
      <c r="AN33" s="35">
        <v>1</v>
      </c>
      <c r="AO33" s="35">
        <v>0</v>
      </c>
      <c r="AP33" s="35">
        <v>0</v>
      </c>
      <c r="AQ33" s="35">
        <v>0</v>
      </c>
      <c r="AR33" s="35">
        <v>0</v>
      </c>
      <c r="AS33" s="35">
        <v>0</v>
      </c>
      <c r="AT33" s="35">
        <f t="shared" si="0"/>
        <v>13</v>
      </c>
    </row>
    <row r="34" spans="2:46" ht="15" x14ac:dyDescent="0.15">
      <c r="B34" s="35" t="s">
        <v>656</v>
      </c>
      <c r="C34" s="35" t="s">
        <v>657</v>
      </c>
      <c r="D34" s="97" t="s">
        <v>103</v>
      </c>
      <c r="E34" s="35" t="s">
        <v>629</v>
      </c>
      <c r="F34" s="35" t="s">
        <v>69</v>
      </c>
      <c r="G34" s="35">
        <v>56</v>
      </c>
      <c r="H34" s="35">
        <v>0</v>
      </c>
      <c r="I34" s="35">
        <v>1</v>
      </c>
      <c r="J34" s="35">
        <v>0</v>
      </c>
      <c r="K34" s="35">
        <v>1</v>
      </c>
      <c r="L34" s="35">
        <v>0</v>
      </c>
      <c r="M34" s="35">
        <v>1</v>
      </c>
      <c r="N34" s="35">
        <v>0</v>
      </c>
      <c r="O34" s="35">
        <v>0</v>
      </c>
      <c r="P34" s="35">
        <v>0</v>
      </c>
      <c r="Q34" s="35">
        <v>0</v>
      </c>
      <c r="R34" s="35">
        <v>0</v>
      </c>
      <c r="S34" s="35">
        <v>0</v>
      </c>
      <c r="T34" s="35">
        <v>0</v>
      </c>
      <c r="U34" s="35">
        <v>1</v>
      </c>
      <c r="V34" s="35">
        <v>1</v>
      </c>
      <c r="W34" s="35">
        <v>0</v>
      </c>
      <c r="X34" s="35">
        <v>1</v>
      </c>
      <c r="Y34" s="35">
        <v>1</v>
      </c>
      <c r="Z34" s="35">
        <v>0</v>
      </c>
      <c r="AA34" s="35">
        <v>1</v>
      </c>
      <c r="AB34" s="35">
        <v>0</v>
      </c>
      <c r="AC34" s="35">
        <v>0</v>
      </c>
      <c r="AD34" s="35">
        <v>1</v>
      </c>
      <c r="AE34" s="35">
        <v>0</v>
      </c>
      <c r="AF34" s="35">
        <v>1</v>
      </c>
      <c r="AG34" s="35">
        <v>0</v>
      </c>
      <c r="AH34" s="35">
        <v>1</v>
      </c>
      <c r="AI34" s="35">
        <v>1</v>
      </c>
      <c r="AJ34" s="35">
        <v>1</v>
      </c>
      <c r="AK34" s="35">
        <v>1</v>
      </c>
      <c r="AL34" s="35">
        <v>0</v>
      </c>
      <c r="AM34" s="35">
        <v>1</v>
      </c>
      <c r="AN34" s="35">
        <v>1</v>
      </c>
      <c r="AO34" s="35">
        <v>0</v>
      </c>
      <c r="AP34" s="35">
        <v>0</v>
      </c>
      <c r="AQ34" s="35">
        <v>0</v>
      </c>
      <c r="AR34" s="35">
        <v>0</v>
      </c>
      <c r="AS34" s="35">
        <v>0</v>
      </c>
      <c r="AT34" s="35">
        <f t="shared" si="0"/>
        <v>16</v>
      </c>
    </row>
    <row r="35" spans="2:46" ht="15" x14ac:dyDescent="0.15">
      <c r="B35" s="35" t="s">
        <v>658</v>
      </c>
      <c r="C35" s="35" t="s">
        <v>659</v>
      </c>
      <c r="D35" s="97" t="s">
        <v>103</v>
      </c>
      <c r="E35" s="35" t="s">
        <v>629</v>
      </c>
      <c r="F35" s="35" t="s">
        <v>69</v>
      </c>
      <c r="G35" s="35">
        <v>636</v>
      </c>
      <c r="H35" s="35">
        <v>1</v>
      </c>
      <c r="I35" s="35">
        <v>1</v>
      </c>
      <c r="J35" s="35">
        <v>0</v>
      </c>
      <c r="K35" s="35">
        <v>0</v>
      </c>
      <c r="L35" s="35">
        <v>0</v>
      </c>
      <c r="M35" s="35">
        <v>1</v>
      </c>
      <c r="N35" s="35">
        <v>0</v>
      </c>
      <c r="O35" s="35">
        <v>0</v>
      </c>
      <c r="P35" s="35">
        <v>0</v>
      </c>
      <c r="Q35" s="35">
        <v>0</v>
      </c>
      <c r="R35" s="35">
        <v>0</v>
      </c>
      <c r="S35" s="35">
        <v>1</v>
      </c>
      <c r="T35" s="35">
        <v>0</v>
      </c>
      <c r="U35" s="35">
        <v>0</v>
      </c>
      <c r="V35" s="35">
        <v>1</v>
      </c>
      <c r="W35" s="35">
        <v>0</v>
      </c>
      <c r="X35" s="35">
        <v>1</v>
      </c>
      <c r="Y35" s="35">
        <v>1</v>
      </c>
      <c r="Z35" s="35">
        <v>0</v>
      </c>
      <c r="AA35" s="35">
        <v>0</v>
      </c>
      <c r="AB35" s="35">
        <v>0</v>
      </c>
      <c r="AC35" s="35">
        <v>0</v>
      </c>
      <c r="AD35" s="35">
        <v>0</v>
      </c>
      <c r="AE35" s="35">
        <v>0</v>
      </c>
      <c r="AF35" s="35">
        <v>0</v>
      </c>
      <c r="AG35" s="35">
        <v>0</v>
      </c>
      <c r="AH35" s="35">
        <v>0</v>
      </c>
      <c r="AI35" s="35">
        <v>0</v>
      </c>
      <c r="AJ35" s="35">
        <v>1</v>
      </c>
      <c r="AK35" s="35">
        <v>1</v>
      </c>
      <c r="AL35" s="35">
        <v>0</v>
      </c>
      <c r="AM35" s="35">
        <v>1</v>
      </c>
      <c r="AN35" s="35">
        <v>1</v>
      </c>
      <c r="AO35" s="35">
        <v>0</v>
      </c>
      <c r="AP35" s="35">
        <v>0</v>
      </c>
      <c r="AQ35" s="35">
        <v>0</v>
      </c>
      <c r="AR35" s="35">
        <v>0</v>
      </c>
      <c r="AS35" s="35">
        <v>0</v>
      </c>
      <c r="AT35" s="35">
        <f t="shared" si="0"/>
        <v>11</v>
      </c>
    </row>
    <row r="36" spans="2:46" ht="15" x14ac:dyDescent="0.15">
      <c r="B36" s="35" t="s">
        <v>660</v>
      </c>
      <c r="C36" s="35" t="s">
        <v>661</v>
      </c>
      <c r="D36" s="97" t="s">
        <v>103</v>
      </c>
      <c r="E36" s="35" t="s">
        <v>629</v>
      </c>
      <c r="F36" s="35" t="s">
        <v>69</v>
      </c>
      <c r="G36" s="35">
        <v>324</v>
      </c>
      <c r="H36" s="35">
        <v>0</v>
      </c>
      <c r="I36" s="35">
        <v>1</v>
      </c>
      <c r="J36" s="35">
        <v>0</v>
      </c>
      <c r="K36" s="35">
        <v>1</v>
      </c>
      <c r="L36" s="35">
        <v>0</v>
      </c>
      <c r="M36" s="35">
        <v>1</v>
      </c>
      <c r="N36" s="35">
        <v>0</v>
      </c>
      <c r="O36" s="35">
        <v>0</v>
      </c>
      <c r="P36" s="35">
        <v>0</v>
      </c>
      <c r="Q36" s="35">
        <v>0</v>
      </c>
      <c r="R36" s="35">
        <v>0</v>
      </c>
      <c r="S36" s="35">
        <v>0</v>
      </c>
      <c r="T36" s="35">
        <v>0</v>
      </c>
      <c r="U36" s="35">
        <v>1</v>
      </c>
      <c r="V36" s="35">
        <v>1</v>
      </c>
      <c r="W36" s="35">
        <v>0</v>
      </c>
      <c r="X36" s="35">
        <v>0</v>
      </c>
      <c r="Y36" s="35">
        <v>1</v>
      </c>
      <c r="Z36" s="35">
        <v>0</v>
      </c>
      <c r="AA36" s="35">
        <v>1</v>
      </c>
      <c r="AB36" s="35">
        <v>0</v>
      </c>
      <c r="AC36" s="35">
        <v>0</v>
      </c>
      <c r="AD36" s="35">
        <v>1</v>
      </c>
      <c r="AE36" s="35">
        <v>0</v>
      </c>
      <c r="AF36" s="35">
        <v>1</v>
      </c>
      <c r="AG36" s="35">
        <v>0</v>
      </c>
      <c r="AH36" s="35">
        <v>0</v>
      </c>
      <c r="AI36" s="35">
        <v>0</v>
      </c>
      <c r="AJ36" s="35">
        <v>1</v>
      </c>
      <c r="AK36" s="35">
        <v>1</v>
      </c>
      <c r="AL36" s="35">
        <v>0</v>
      </c>
      <c r="AM36" s="35">
        <v>1</v>
      </c>
      <c r="AN36" s="35">
        <v>1</v>
      </c>
      <c r="AO36" s="35">
        <v>0</v>
      </c>
      <c r="AP36" s="35">
        <v>0</v>
      </c>
      <c r="AQ36" s="35">
        <v>0</v>
      </c>
      <c r="AR36" s="35">
        <v>0</v>
      </c>
      <c r="AS36" s="35">
        <v>0</v>
      </c>
      <c r="AT36" s="35">
        <f t="shared" si="0"/>
        <v>13</v>
      </c>
    </row>
    <row r="37" spans="2:46" ht="15" x14ac:dyDescent="0.15">
      <c r="B37" s="35" t="s">
        <v>662</v>
      </c>
      <c r="C37" s="35" t="s">
        <v>663</v>
      </c>
      <c r="D37" s="97" t="s">
        <v>103</v>
      </c>
      <c r="E37" s="35" t="s">
        <v>629</v>
      </c>
      <c r="F37" s="35" t="s">
        <v>69</v>
      </c>
      <c r="G37" s="35">
        <v>1991</v>
      </c>
      <c r="H37" s="35">
        <v>1</v>
      </c>
      <c r="I37" s="35">
        <v>1</v>
      </c>
      <c r="J37" s="35">
        <v>0</v>
      </c>
      <c r="K37" s="35">
        <v>0</v>
      </c>
      <c r="L37" s="35">
        <v>0</v>
      </c>
      <c r="M37" s="35">
        <v>1</v>
      </c>
      <c r="N37" s="35">
        <v>0</v>
      </c>
      <c r="O37" s="35">
        <v>0</v>
      </c>
      <c r="P37" s="35">
        <v>0</v>
      </c>
      <c r="Q37" s="35">
        <v>0</v>
      </c>
      <c r="R37" s="35">
        <v>0</v>
      </c>
      <c r="S37" s="35">
        <v>1</v>
      </c>
      <c r="T37" s="35">
        <v>0</v>
      </c>
      <c r="U37" s="35">
        <v>1</v>
      </c>
      <c r="V37" s="35">
        <v>1</v>
      </c>
      <c r="W37" s="35">
        <v>0</v>
      </c>
      <c r="X37" s="35">
        <v>1</v>
      </c>
      <c r="Y37" s="35">
        <v>1</v>
      </c>
      <c r="Z37" s="35">
        <v>0</v>
      </c>
      <c r="AA37" s="35">
        <v>1</v>
      </c>
      <c r="AB37" s="35">
        <v>0</v>
      </c>
      <c r="AC37" s="35">
        <v>0</v>
      </c>
      <c r="AD37" s="35">
        <v>1</v>
      </c>
      <c r="AE37" s="35">
        <v>0</v>
      </c>
      <c r="AF37" s="35">
        <v>1</v>
      </c>
      <c r="AG37" s="35">
        <v>0</v>
      </c>
      <c r="AH37" s="35">
        <v>0</v>
      </c>
      <c r="AI37" s="35">
        <v>0</v>
      </c>
      <c r="AJ37" s="35">
        <v>1</v>
      </c>
      <c r="AK37" s="35">
        <v>1</v>
      </c>
      <c r="AL37" s="35">
        <v>0</v>
      </c>
      <c r="AM37" s="35">
        <v>1</v>
      </c>
      <c r="AN37" s="35">
        <v>0</v>
      </c>
      <c r="AO37" s="35">
        <v>0</v>
      </c>
      <c r="AP37" s="35">
        <v>0</v>
      </c>
      <c r="AQ37" s="35">
        <v>1</v>
      </c>
      <c r="AR37" s="35">
        <v>0</v>
      </c>
      <c r="AS37" s="35">
        <v>0</v>
      </c>
      <c r="AT37" s="35">
        <f t="shared" si="0"/>
        <v>15</v>
      </c>
    </row>
    <row r="38" spans="2:46" ht="15" x14ac:dyDescent="0.15">
      <c r="B38" s="35" t="s">
        <v>664</v>
      </c>
      <c r="C38" s="35" t="s">
        <v>665</v>
      </c>
      <c r="D38" s="97" t="s">
        <v>103</v>
      </c>
      <c r="E38" s="35" t="s">
        <v>629</v>
      </c>
      <c r="F38" s="35" t="s">
        <v>69</v>
      </c>
      <c r="G38" s="35" t="s">
        <v>507</v>
      </c>
      <c r="H38" s="35">
        <v>1</v>
      </c>
      <c r="I38" s="35">
        <v>1</v>
      </c>
      <c r="J38" s="35">
        <v>0</v>
      </c>
      <c r="K38" s="35">
        <v>1</v>
      </c>
      <c r="L38" s="35">
        <v>0</v>
      </c>
      <c r="M38" s="35">
        <v>1</v>
      </c>
      <c r="N38" s="35">
        <v>0</v>
      </c>
      <c r="O38" s="35">
        <v>0</v>
      </c>
      <c r="P38" s="35">
        <v>0</v>
      </c>
      <c r="Q38" s="35">
        <v>0</v>
      </c>
      <c r="R38" s="35">
        <v>0</v>
      </c>
      <c r="S38" s="35">
        <v>1</v>
      </c>
      <c r="T38" s="35">
        <v>0</v>
      </c>
      <c r="U38" s="35">
        <v>0</v>
      </c>
      <c r="V38" s="35">
        <v>1</v>
      </c>
      <c r="W38" s="35">
        <v>0</v>
      </c>
      <c r="X38" s="35">
        <v>1</v>
      </c>
      <c r="Y38" s="35">
        <v>1</v>
      </c>
      <c r="Z38" s="35">
        <v>0</v>
      </c>
      <c r="AA38" s="35">
        <v>1</v>
      </c>
      <c r="AB38" s="35">
        <v>0</v>
      </c>
      <c r="AC38" s="35">
        <v>0</v>
      </c>
      <c r="AD38" s="35">
        <v>1</v>
      </c>
      <c r="AE38" s="35">
        <v>0</v>
      </c>
      <c r="AF38" s="35">
        <v>0</v>
      </c>
      <c r="AG38" s="35">
        <v>0</v>
      </c>
      <c r="AH38" s="35">
        <v>0</v>
      </c>
      <c r="AI38" s="35">
        <v>0</v>
      </c>
      <c r="AJ38" s="35">
        <v>1</v>
      </c>
      <c r="AK38" s="35">
        <v>1</v>
      </c>
      <c r="AL38" s="35">
        <v>0</v>
      </c>
      <c r="AM38" s="35">
        <v>1</v>
      </c>
      <c r="AN38" s="35">
        <v>1</v>
      </c>
      <c r="AO38" s="35">
        <v>0</v>
      </c>
      <c r="AP38" s="35">
        <v>0</v>
      </c>
      <c r="AQ38" s="35">
        <v>0</v>
      </c>
      <c r="AR38" s="35">
        <v>0</v>
      </c>
      <c r="AS38" s="35">
        <v>0</v>
      </c>
      <c r="AT38" s="35">
        <f t="shared" si="0"/>
        <v>14</v>
      </c>
    </row>
    <row r="39" spans="2:46" ht="15" x14ac:dyDescent="0.15">
      <c r="B39" s="35" t="s">
        <v>666</v>
      </c>
      <c r="C39" s="35" t="s">
        <v>667</v>
      </c>
      <c r="D39" s="97" t="s">
        <v>103</v>
      </c>
      <c r="E39" s="35" t="s">
        <v>629</v>
      </c>
      <c r="F39" s="35" t="s">
        <v>69</v>
      </c>
      <c r="G39" s="35">
        <v>1991</v>
      </c>
      <c r="H39" s="35">
        <v>1</v>
      </c>
      <c r="I39" s="35">
        <v>1</v>
      </c>
      <c r="J39" s="35">
        <v>0</v>
      </c>
      <c r="K39" s="35">
        <v>1</v>
      </c>
      <c r="L39" s="35">
        <v>0</v>
      </c>
      <c r="M39" s="35">
        <v>1</v>
      </c>
      <c r="N39" s="35">
        <v>0</v>
      </c>
      <c r="O39" s="35">
        <v>0</v>
      </c>
      <c r="P39" s="35">
        <v>0</v>
      </c>
      <c r="Q39" s="35">
        <v>0</v>
      </c>
      <c r="R39" s="35">
        <v>0</v>
      </c>
      <c r="S39" s="35">
        <v>1</v>
      </c>
      <c r="T39" s="35">
        <v>0</v>
      </c>
      <c r="U39" s="35">
        <v>1</v>
      </c>
      <c r="V39" s="35">
        <v>1</v>
      </c>
      <c r="W39" s="35">
        <v>0</v>
      </c>
      <c r="X39" s="35">
        <v>1</v>
      </c>
      <c r="Y39" s="35">
        <v>1</v>
      </c>
      <c r="Z39" s="35">
        <v>0</v>
      </c>
      <c r="AA39" s="35">
        <v>1</v>
      </c>
      <c r="AB39" s="35">
        <v>0</v>
      </c>
      <c r="AC39" s="35">
        <v>0</v>
      </c>
      <c r="AD39" s="35">
        <v>1</v>
      </c>
      <c r="AE39" s="35">
        <v>0</v>
      </c>
      <c r="AF39" s="35">
        <v>1</v>
      </c>
      <c r="AG39" s="35">
        <v>0</v>
      </c>
      <c r="AH39" s="35">
        <v>0</v>
      </c>
      <c r="AI39" s="35">
        <v>0</v>
      </c>
      <c r="AJ39" s="35">
        <v>1</v>
      </c>
      <c r="AK39" s="35">
        <v>1</v>
      </c>
      <c r="AL39" s="35">
        <v>0</v>
      </c>
      <c r="AM39" s="35">
        <v>0</v>
      </c>
      <c r="AN39" s="35">
        <v>1</v>
      </c>
      <c r="AO39" s="35">
        <v>0</v>
      </c>
      <c r="AP39" s="35">
        <v>0</v>
      </c>
      <c r="AQ39" s="35">
        <v>1</v>
      </c>
      <c r="AR39" s="35">
        <v>0</v>
      </c>
      <c r="AS39" s="35">
        <v>0</v>
      </c>
      <c r="AT39" s="35">
        <f t="shared" si="0"/>
        <v>16</v>
      </c>
    </row>
    <row r="40" spans="2:46" ht="15" x14ac:dyDescent="0.15">
      <c r="B40" s="35" t="s">
        <v>668</v>
      </c>
      <c r="C40" s="35" t="s">
        <v>669</v>
      </c>
      <c r="D40" s="97" t="s">
        <v>101</v>
      </c>
      <c r="E40" s="35" t="s">
        <v>507</v>
      </c>
      <c r="F40" s="35" t="s">
        <v>69</v>
      </c>
      <c r="G40" s="35">
        <v>323</v>
      </c>
      <c r="H40" s="35">
        <v>1</v>
      </c>
      <c r="I40" s="35">
        <v>1</v>
      </c>
      <c r="J40" s="35">
        <v>0</v>
      </c>
      <c r="K40" s="35">
        <v>0</v>
      </c>
      <c r="L40" s="35">
        <v>0</v>
      </c>
      <c r="M40" s="35">
        <v>1</v>
      </c>
      <c r="N40" s="35">
        <v>0</v>
      </c>
      <c r="O40" s="35">
        <v>0</v>
      </c>
      <c r="P40" s="35">
        <v>0</v>
      </c>
      <c r="Q40" s="35">
        <v>0</v>
      </c>
      <c r="R40" s="35">
        <v>0</v>
      </c>
      <c r="S40" s="35">
        <v>1</v>
      </c>
      <c r="T40" s="35">
        <v>0</v>
      </c>
      <c r="U40" s="35">
        <v>0</v>
      </c>
      <c r="V40" s="35">
        <v>1</v>
      </c>
      <c r="W40" s="35">
        <v>0</v>
      </c>
      <c r="X40" s="35">
        <v>1</v>
      </c>
      <c r="Y40" s="35">
        <v>0</v>
      </c>
      <c r="Z40" s="35">
        <v>0</v>
      </c>
      <c r="AA40" s="35">
        <v>1</v>
      </c>
      <c r="AB40" s="35">
        <v>0</v>
      </c>
      <c r="AC40" s="35">
        <v>0</v>
      </c>
      <c r="AD40" s="35">
        <v>1</v>
      </c>
      <c r="AE40" s="35">
        <v>0</v>
      </c>
      <c r="AF40" s="35">
        <v>1</v>
      </c>
      <c r="AG40" s="35">
        <v>0</v>
      </c>
      <c r="AH40" s="35">
        <v>0</v>
      </c>
      <c r="AI40" s="35">
        <v>0</v>
      </c>
      <c r="AJ40" s="35">
        <v>1</v>
      </c>
      <c r="AK40" s="35">
        <v>1</v>
      </c>
      <c r="AL40" s="35">
        <v>0</v>
      </c>
      <c r="AM40" s="35">
        <v>1</v>
      </c>
      <c r="AN40" s="35">
        <v>0</v>
      </c>
      <c r="AO40" s="35">
        <v>0</v>
      </c>
      <c r="AP40" s="35">
        <v>0</v>
      </c>
      <c r="AQ40" s="35">
        <v>0</v>
      </c>
      <c r="AR40" s="35">
        <v>0</v>
      </c>
      <c r="AS40" s="35">
        <v>0</v>
      </c>
      <c r="AT40" s="35">
        <f t="shared" si="0"/>
        <v>12</v>
      </c>
    </row>
    <row r="41" spans="2:46" ht="15" x14ac:dyDescent="0.15">
      <c r="B41" s="35" t="s">
        <v>670</v>
      </c>
      <c r="C41" s="35" t="s">
        <v>671</v>
      </c>
      <c r="D41" s="97" t="s">
        <v>101</v>
      </c>
      <c r="E41" s="35" t="s">
        <v>507</v>
      </c>
      <c r="F41" s="35" t="s">
        <v>69</v>
      </c>
      <c r="G41" s="35">
        <v>2165</v>
      </c>
      <c r="H41" s="35">
        <v>1</v>
      </c>
      <c r="I41" s="35">
        <v>1</v>
      </c>
      <c r="J41" s="35">
        <v>0</v>
      </c>
      <c r="K41" s="35">
        <v>0</v>
      </c>
      <c r="L41" s="35">
        <v>0</v>
      </c>
      <c r="M41" s="35">
        <v>1</v>
      </c>
      <c r="N41" s="35">
        <v>0</v>
      </c>
      <c r="O41" s="35">
        <v>0</v>
      </c>
      <c r="P41" s="35">
        <v>0</v>
      </c>
      <c r="Q41" s="35">
        <v>0</v>
      </c>
      <c r="R41" s="35">
        <v>0</v>
      </c>
      <c r="S41" s="35">
        <v>1</v>
      </c>
      <c r="T41" s="35">
        <v>0</v>
      </c>
      <c r="U41" s="35">
        <v>0</v>
      </c>
      <c r="V41" s="35">
        <v>1</v>
      </c>
      <c r="W41" s="35">
        <v>0</v>
      </c>
      <c r="X41" s="35">
        <v>1</v>
      </c>
      <c r="Y41" s="35">
        <v>0</v>
      </c>
      <c r="Z41" s="35">
        <v>0</v>
      </c>
      <c r="AA41" s="35">
        <v>1</v>
      </c>
      <c r="AB41" s="35">
        <v>0</v>
      </c>
      <c r="AC41" s="35">
        <v>0</v>
      </c>
      <c r="AD41" s="35">
        <v>1</v>
      </c>
      <c r="AE41" s="35">
        <v>0</v>
      </c>
      <c r="AF41" s="35">
        <v>1</v>
      </c>
      <c r="AG41" s="35">
        <v>0</v>
      </c>
      <c r="AH41" s="35">
        <v>1</v>
      </c>
      <c r="AI41" s="35">
        <v>1</v>
      </c>
      <c r="AJ41" s="35">
        <v>1</v>
      </c>
      <c r="AK41" s="35">
        <v>0</v>
      </c>
      <c r="AL41" s="35">
        <v>0</v>
      </c>
      <c r="AM41" s="35">
        <v>1</v>
      </c>
      <c r="AN41" s="35">
        <v>1</v>
      </c>
      <c r="AO41" s="35">
        <v>0</v>
      </c>
      <c r="AP41" s="35">
        <v>0</v>
      </c>
      <c r="AQ41" s="35">
        <v>0</v>
      </c>
      <c r="AR41" s="35">
        <v>0</v>
      </c>
      <c r="AS41" s="35">
        <v>0</v>
      </c>
      <c r="AT41" s="35">
        <f t="shared" si="0"/>
        <v>14</v>
      </c>
    </row>
    <row r="42" spans="2:46" ht="15" x14ac:dyDescent="0.15">
      <c r="B42" s="35" t="s">
        <v>672</v>
      </c>
      <c r="C42" s="35" t="s">
        <v>673</v>
      </c>
      <c r="D42" s="97" t="s">
        <v>101</v>
      </c>
      <c r="E42" s="35" t="s">
        <v>507</v>
      </c>
      <c r="F42" s="35" t="s">
        <v>69</v>
      </c>
      <c r="G42" s="35">
        <v>2165</v>
      </c>
      <c r="H42" s="35">
        <v>1</v>
      </c>
      <c r="I42" s="35">
        <v>1</v>
      </c>
      <c r="J42" s="35">
        <v>0</v>
      </c>
      <c r="K42" s="35">
        <v>0</v>
      </c>
      <c r="L42" s="35">
        <v>0</v>
      </c>
      <c r="M42" s="35">
        <v>1</v>
      </c>
      <c r="N42" s="35">
        <v>0</v>
      </c>
      <c r="O42" s="35">
        <v>0</v>
      </c>
      <c r="P42" s="35">
        <v>0</v>
      </c>
      <c r="Q42" s="35">
        <v>0</v>
      </c>
      <c r="R42" s="35">
        <v>0</v>
      </c>
      <c r="S42" s="35">
        <v>1</v>
      </c>
      <c r="T42" s="35">
        <v>0</v>
      </c>
      <c r="U42" s="35">
        <v>0</v>
      </c>
      <c r="V42" s="35">
        <v>1</v>
      </c>
      <c r="W42" s="35">
        <v>0</v>
      </c>
      <c r="X42" s="35">
        <v>1</v>
      </c>
      <c r="Y42" s="35">
        <v>0</v>
      </c>
      <c r="Z42" s="35">
        <v>0</v>
      </c>
      <c r="AA42" s="35">
        <v>1</v>
      </c>
      <c r="AB42" s="35">
        <v>0</v>
      </c>
      <c r="AC42" s="35">
        <v>0</v>
      </c>
      <c r="AD42" s="35">
        <v>1</v>
      </c>
      <c r="AE42" s="35">
        <v>0</v>
      </c>
      <c r="AF42" s="35">
        <v>1</v>
      </c>
      <c r="AG42" s="35">
        <v>0</v>
      </c>
      <c r="AH42" s="35">
        <v>1</v>
      </c>
      <c r="AI42" s="35">
        <v>1</v>
      </c>
      <c r="AJ42" s="35">
        <v>1</v>
      </c>
      <c r="AK42" s="35">
        <v>0</v>
      </c>
      <c r="AL42" s="35">
        <v>0</v>
      </c>
      <c r="AM42" s="35">
        <v>1</v>
      </c>
      <c r="AN42" s="35">
        <v>1</v>
      </c>
      <c r="AO42" s="35">
        <v>0</v>
      </c>
      <c r="AP42" s="35">
        <v>0</v>
      </c>
      <c r="AQ42" s="35">
        <v>0</v>
      </c>
      <c r="AR42" s="35">
        <v>0</v>
      </c>
      <c r="AS42" s="35">
        <v>0</v>
      </c>
      <c r="AT42" s="35">
        <f t="shared" si="0"/>
        <v>14</v>
      </c>
    </row>
    <row r="43" spans="2:46" ht="15" x14ac:dyDescent="0.15">
      <c r="B43" s="35" t="s">
        <v>674</v>
      </c>
      <c r="C43" s="35" t="s">
        <v>675</v>
      </c>
      <c r="D43" s="97" t="s">
        <v>101</v>
      </c>
      <c r="E43" s="35" t="s">
        <v>507</v>
      </c>
      <c r="F43" s="35" t="s">
        <v>69</v>
      </c>
      <c r="G43" s="35">
        <v>184</v>
      </c>
      <c r="H43" s="35">
        <v>0</v>
      </c>
      <c r="I43" s="35">
        <v>1</v>
      </c>
      <c r="J43" s="35">
        <v>0</v>
      </c>
      <c r="K43" s="35">
        <v>0</v>
      </c>
      <c r="L43" s="35">
        <v>1</v>
      </c>
      <c r="M43" s="35">
        <v>0</v>
      </c>
      <c r="N43" s="35">
        <v>0</v>
      </c>
      <c r="O43" s="35">
        <v>0</v>
      </c>
      <c r="P43" s="35">
        <v>0</v>
      </c>
      <c r="Q43" s="35">
        <v>0</v>
      </c>
      <c r="R43" s="35">
        <v>0</v>
      </c>
      <c r="S43" s="35">
        <v>1</v>
      </c>
      <c r="T43" s="35">
        <v>0</v>
      </c>
      <c r="U43" s="35">
        <v>1</v>
      </c>
      <c r="V43" s="35">
        <v>0</v>
      </c>
      <c r="W43" s="35">
        <v>0</v>
      </c>
      <c r="X43" s="35">
        <v>1</v>
      </c>
      <c r="Y43" s="35">
        <v>1</v>
      </c>
      <c r="Z43" s="35">
        <v>0</v>
      </c>
      <c r="AA43" s="35">
        <v>0</v>
      </c>
      <c r="AB43" s="35">
        <v>0</v>
      </c>
      <c r="AC43" s="35">
        <v>0</v>
      </c>
      <c r="AD43" s="35">
        <v>0</v>
      </c>
      <c r="AE43" s="35">
        <v>0</v>
      </c>
      <c r="AF43" s="35">
        <v>0</v>
      </c>
      <c r="AG43" s="35">
        <v>0</v>
      </c>
      <c r="AH43" s="35">
        <v>0</v>
      </c>
      <c r="AI43" s="35">
        <v>0</v>
      </c>
      <c r="AJ43" s="35">
        <v>1</v>
      </c>
      <c r="AK43" s="35">
        <v>0</v>
      </c>
      <c r="AL43" s="35">
        <v>0</v>
      </c>
      <c r="AM43" s="35">
        <v>1</v>
      </c>
      <c r="AN43" s="35">
        <v>1</v>
      </c>
      <c r="AO43" s="35">
        <v>0</v>
      </c>
      <c r="AP43" s="35">
        <v>0</v>
      </c>
      <c r="AQ43" s="35">
        <v>0</v>
      </c>
      <c r="AR43" s="35">
        <v>0</v>
      </c>
      <c r="AS43" s="35">
        <v>0</v>
      </c>
      <c r="AT43" s="35">
        <f t="shared" si="0"/>
        <v>9</v>
      </c>
    </row>
    <row r="44" spans="2:46" ht="15" x14ac:dyDescent="0.15">
      <c r="B44" s="35" t="s">
        <v>676</v>
      </c>
      <c r="C44" s="35" t="s">
        <v>677</v>
      </c>
      <c r="D44" s="97" t="s">
        <v>101</v>
      </c>
      <c r="E44" s="35" t="s">
        <v>507</v>
      </c>
      <c r="F44" s="35" t="s">
        <v>69</v>
      </c>
      <c r="G44" s="35">
        <v>2165</v>
      </c>
      <c r="H44" s="35">
        <v>1</v>
      </c>
      <c r="I44" s="35">
        <v>1</v>
      </c>
      <c r="J44" s="35">
        <v>0</v>
      </c>
      <c r="K44" s="35">
        <v>0</v>
      </c>
      <c r="L44" s="35">
        <v>0</v>
      </c>
      <c r="M44" s="35">
        <v>1</v>
      </c>
      <c r="N44" s="35">
        <v>0</v>
      </c>
      <c r="O44" s="35">
        <v>0</v>
      </c>
      <c r="P44" s="35">
        <v>0</v>
      </c>
      <c r="Q44" s="35">
        <v>0</v>
      </c>
      <c r="R44" s="35">
        <v>0</v>
      </c>
      <c r="S44" s="35">
        <v>1</v>
      </c>
      <c r="T44" s="35">
        <v>0</v>
      </c>
      <c r="U44" s="35">
        <v>0</v>
      </c>
      <c r="V44" s="35">
        <v>1</v>
      </c>
      <c r="W44" s="35">
        <v>0</v>
      </c>
      <c r="X44" s="35">
        <v>1</v>
      </c>
      <c r="Y44" s="35">
        <v>0</v>
      </c>
      <c r="Z44" s="35">
        <v>0</v>
      </c>
      <c r="AA44" s="35">
        <v>1</v>
      </c>
      <c r="AB44" s="35">
        <v>0</v>
      </c>
      <c r="AC44" s="35">
        <v>0</v>
      </c>
      <c r="AD44" s="35">
        <v>1</v>
      </c>
      <c r="AE44" s="35">
        <v>0</v>
      </c>
      <c r="AF44" s="35">
        <v>1</v>
      </c>
      <c r="AG44" s="35">
        <v>0</v>
      </c>
      <c r="AH44" s="35">
        <v>1</v>
      </c>
      <c r="AI44" s="35">
        <v>1</v>
      </c>
      <c r="AJ44" s="35">
        <v>1</v>
      </c>
      <c r="AK44" s="35">
        <v>0</v>
      </c>
      <c r="AL44" s="35">
        <v>0</v>
      </c>
      <c r="AM44" s="35">
        <v>1</v>
      </c>
      <c r="AN44" s="35">
        <v>1</v>
      </c>
      <c r="AO44" s="35">
        <v>0</v>
      </c>
      <c r="AP44" s="35">
        <v>0</v>
      </c>
      <c r="AQ44" s="35">
        <v>0</v>
      </c>
      <c r="AR44" s="35">
        <v>0</v>
      </c>
      <c r="AS44" s="35">
        <v>0</v>
      </c>
      <c r="AT44" s="35">
        <f t="shared" si="0"/>
        <v>14</v>
      </c>
    </row>
    <row r="45" spans="2:46" ht="15" x14ac:dyDescent="0.15">
      <c r="B45" s="35" t="s">
        <v>678</v>
      </c>
      <c r="C45" s="35" t="s">
        <v>679</v>
      </c>
      <c r="D45" s="97" t="s">
        <v>101</v>
      </c>
      <c r="E45" s="35" t="s">
        <v>507</v>
      </c>
      <c r="F45" s="35" t="s">
        <v>69</v>
      </c>
      <c r="G45" s="35">
        <v>1630</v>
      </c>
      <c r="H45" s="35">
        <v>1</v>
      </c>
      <c r="I45" s="35">
        <v>1</v>
      </c>
      <c r="J45" s="35">
        <v>0</v>
      </c>
      <c r="K45" s="35">
        <v>0</v>
      </c>
      <c r="L45" s="35">
        <v>0</v>
      </c>
      <c r="M45" s="35">
        <v>1</v>
      </c>
      <c r="N45" s="35">
        <v>0</v>
      </c>
      <c r="O45" s="35">
        <v>0</v>
      </c>
      <c r="P45" s="35">
        <v>0</v>
      </c>
      <c r="Q45" s="35">
        <v>0</v>
      </c>
      <c r="R45" s="35">
        <v>0</v>
      </c>
      <c r="S45" s="35">
        <v>0</v>
      </c>
      <c r="T45" s="35">
        <v>0</v>
      </c>
      <c r="U45" s="35">
        <v>0</v>
      </c>
      <c r="V45" s="35">
        <v>1</v>
      </c>
      <c r="W45" s="35">
        <v>0</v>
      </c>
      <c r="X45" s="35">
        <v>1</v>
      </c>
      <c r="Y45" s="35">
        <v>1</v>
      </c>
      <c r="Z45" s="35">
        <v>0</v>
      </c>
      <c r="AA45" s="35">
        <v>1</v>
      </c>
      <c r="AB45" s="35">
        <v>0</v>
      </c>
      <c r="AC45" s="35">
        <v>0</v>
      </c>
      <c r="AD45" s="35">
        <v>1</v>
      </c>
      <c r="AE45" s="35">
        <v>0</v>
      </c>
      <c r="AF45" s="35">
        <v>1</v>
      </c>
      <c r="AG45" s="35">
        <v>0</v>
      </c>
      <c r="AH45" s="35">
        <v>0</v>
      </c>
      <c r="AI45" s="35">
        <v>0</v>
      </c>
      <c r="AJ45" s="35">
        <v>1</v>
      </c>
      <c r="AK45" s="35">
        <v>1</v>
      </c>
      <c r="AL45" s="35">
        <v>0</v>
      </c>
      <c r="AM45" s="35">
        <v>1</v>
      </c>
      <c r="AN45" s="35">
        <v>1</v>
      </c>
      <c r="AO45" s="35">
        <v>0</v>
      </c>
      <c r="AP45" s="35">
        <v>0</v>
      </c>
      <c r="AQ45" s="35">
        <v>0</v>
      </c>
      <c r="AR45" s="35">
        <v>0</v>
      </c>
      <c r="AS45" s="35">
        <v>0</v>
      </c>
      <c r="AT45" s="35">
        <f t="shared" si="0"/>
        <v>13</v>
      </c>
    </row>
    <row r="46" spans="2:46" ht="15" x14ac:dyDescent="0.15">
      <c r="B46" s="35" t="s">
        <v>680</v>
      </c>
      <c r="C46" s="35" t="s">
        <v>681</v>
      </c>
      <c r="D46" s="97" t="s">
        <v>96</v>
      </c>
      <c r="E46" s="35" t="s">
        <v>619</v>
      </c>
      <c r="F46" s="35" t="s">
        <v>193</v>
      </c>
      <c r="G46" s="35">
        <v>2106</v>
      </c>
      <c r="H46" s="35">
        <v>0</v>
      </c>
      <c r="I46" s="35">
        <v>1</v>
      </c>
      <c r="J46" s="35">
        <v>0</v>
      </c>
      <c r="K46" s="35">
        <v>1</v>
      </c>
      <c r="L46" s="35">
        <v>1</v>
      </c>
      <c r="M46" s="35">
        <v>0</v>
      </c>
      <c r="N46" s="35">
        <v>0</v>
      </c>
      <c r="O46" s="35">
        <v>0</v>
      </c>
      <c r="P46" s="35">
        <v>0</v>
      </c>
      <c r="Q46" s="35">
        <v>0</v>
      </c>
      <c r="R46" s="35">
        <v>0</v>
      </c>
      <c r="S46" s="35">
        <v>0</v>
      </c>
      <c r="T46" s="35">
        <v>0</v>
      </c>
      <c r="U46" s="35">
        <v>1</v>
      </c>
      <c r="V46" s="35">
        <v>1</v>
      </c>
      <c r="W46" s="35">
        <v>0</v>
      </c>
      <c r="X46" s="35">
        <v>0</v>
      </c>
      <c r="Y46" s="35">
        <v>1</v>
      </c>
      <c r="Z46" s="35">
        <v>0</v>
      </c>
      <c r="AA46" s="35">
        <v>1</v>
      </c>
      <c r="AB46" s="35">
        <v>0</v>
      </c>
      <c r="AC46" s="35">
        <v>0</v>
      </c>
      <c r="AD46" s="35">
        <v>1</v>
      </c>
      <c r="AE46" s="35">
        <v>0</v>
      </c>
      <c r="AF46" s="35">
        <v>1</v>
      </c>
      <c r="AG46" s="35">
        <v>0</v>
      </c>
      <c r="AH46" s="35">
        <v>1</v>
      </c>
      <c r="AI46" s="35">
        <v>1</v>
      </c>
      <c r="AJ46" s="35">
        <v>1</v>
      </c>
      <c r="AK46" s="35">
        <v>1</v>
      </c>
      <c r="AL46" s="35">
        <v>0</v>
      </c>
      <c r="AM46" s="35">
        <v>1</v>
      </c>
      <c r="AN46" s="35">
        <v>1</v>
      </c>
      <c r="AO46" s="35">
        <v>0</v>
      </c>
      <c r="AP46" s="35">
        <v>0</v>
      </c>
      <c r="AQ46" s="35">
        <v>0</v>
      </c>
      <c r="AR46" s="35">
        <v>0</v>
      </c>
      <c r="AS46" s="35">
        <v>0</v>
      </c>
      <c r="AT46" s="35">
        <f t="shared" si="0"/>
        <v>15</v>
      </c>
    </row>
    <row r="47" spans="2:46" ht="15" x14ac:dyDescent="0.15">
      <c r="B47" s="35" t="s">
        <v>682</v>
      </c>
      <c r="C47" s="35" t="s">
        <v>683</v>
      </c>
      <c r="D47" s="97" t="s">
        <v>96</v>
      </c>
      <c r="E47" s="35" t="s">
        <v>507</v>
      </c>
      <c r="F47" s="35" t="s">
        <v>206</v>
      </c>
      <c r="G47" s="35">
        <v>1682</v>
      </c>
      <c r="H47" s="35">
        <v>0</v>
      </c>
      <c r="I47" s="35">
        <v>1</v>
      </c>
      <c r="J47" s="35">
        <v>0</v>
      </c>
      <c r="K47" s="35">
        <v>1</v>
      </c>
      <c r="L47" s="35">
        <v>0</v>
      </c>
      <c r="M47" s="35">
        <v>1</v>
      </c>
      <c r="N47" s="35">
        <v>0</v>
      </c>
      <c r="O47" s="35">
        <v>0</v>
      </c>
      <c r="P47" s="35">
        <v>0</v>
      </c>
      <c r="Q47" s="35">
        <v>0</v>
      </c>
      <c r="R47" s="35">
        <v>0</v>
      </c>
      <c r="S47" s="35">
        <v>0</v>
      </c>
      <c r="T47" s="35">
        <v>0</v>
      </c>
      <c r="U47" s="35">
        <v>1</v>
      </c>
      <c r="V47" s="35">
        <v>1</v>
      </c>
      <c r="W47" s="35">
        <v>0</v>
      </c>
      <c r="X47" s="35">
        <v>1</v>
      </c>
      <c r="Y47" s="35">
        <v>0</v>
      </c>
      <c r="Z47" s="35">
        <v>0</v>
      </c>
      <c r="AA47" s="35">
        <v>1</v>
      </c>
      <c r="AB47" s="35">
        <v>0</v>
      </c>
      <c r="AC47" s="35">
        <v>0</v>
      </c>
      <c r="AD47" s="35">
        <v>1</v>
      </c>
      <c r="AE47" s="35">
        <v>0</v>
      </c>
      <c r="AF47" s="35">
        <v>1</v>
      </c>
      <c r="AG47" s="35">
        <v>0</v>
      </c>
      <c r="AH47" s="35">
        <v>1</v>
      </c>
      <c r="AI47" s="35">
        <v>1</v>
      </c>
      <c r="AJ47" s="35">
        <v>1</v>
      </c>
      <c r="AK47" s="35">
        <v>0</v>
      </c>
      <c r="AL47" s="35">
        <v>0</v>
      </c>
      <c r="AM47" s="35">
        <v>1</v>
      </c>
      <c r="AN47" s="35">
        <v>1</v>
      </c>
      <c r="AO47" s="35">
        <v>0</v>
      </c>
      <c r="AP47" s="35">
        <v>0</v>
      </c>
      <c r="AQ47" s="35">
        <v>0</v>
      </c>
      <c r="AR47" s="35">
        <v>0</v>
      </c>
      <c r="AS47" s="35">
        <v>0</v>
      </c>
      <c r="AT47" s="35">
        <f t="shared" si="0"/>
        <v>14</v>
      </c>
    </row>
    <row r="48" spans="2:46" ht="15" x14ac:dyDescent="0.15">
      <c r="B48" s="35" t="s">
        <v>684</v>
      </c>
      <c r="C48" s="35" t="s">
        <v>685</v>
      </c>
      <c r="D48" s="97" t="s">
        <v>96</v>
      </c>
      <c r="E48" s="35" t="s">
        <v>507</v>
      </c>
      <c r="F48" s="35" t="s">
        <v>223</v>
      </c>
      <c r="G48" s="35" t="s">
        <v>507</v>
      </c>
      <c r="H48" s="35">
        <v>0</v>
      </c>
      <c r="I48" s="35">
        <v>1</v>
      </c>
      <c r="J48" s="35">
        <v>0</v>
      </c>
      <c r="K48" s="35">
        <v>1</v>
      </c>
      <c r="L48" s="35">
        <v>1</v>
      </c>
      <c r="M48" s="35">
        <v>1</v>
      </c>
      <c r="N48" s="35">
        <v>0</v>
      </c>
      <c r="O48" s="35">
        <v>0</v>
      </c>
      <c r="P48" s="35">
        <v>0</v>
      </c>
      <c r="Q48" s="35">
        <v>0</v>
      </c>
      <c r="R48" s="35">
        <v>0</v>
      </c>
      <c r="S48" s="35">
        <v>1</v>
      </c>
      <c r="T48" s="35">
        <v>0</v>
      </c>
      <c r="U48" s="35">
        <v>1</v>
      </c>
      <c r="V48" s="35">
        <v>1</v>
      </c>
      <c r="W48" s="35">
        <v>0</v>
      </c>
      <c r="X48" s="35">
        <v>1</v>
      </c>
      <c r="Y48" s="35">
        <v>0</v>
      </c>
      <c r="Z48" s="35">
        <v>0</v>
      </c>
      <c r="AA48" s="35">
        <v>1</v>
      </c>
      <c r="AB48" s="35">
        <v>0</v>
      </c>
      <c r="AC48" s="35">
        <v>0</v>
      </c>
      <c r="AD48" s="35">
        <v>1</v>
      </c>
      <c r="AE48" s="35">
        <v>0</v>
      </c>
      <c r="AF48" s="35">
        <v>0</v>
      </c>
      <c r="AG48" s="35">
        <v>0</v>
      </c>
      <c r="AH48" s="35">
        <v>1</v>
      </c>
      <c r="AI48" s="35">
        <v>1</v>
      </c>
      <c r="AJ48" s="35">
        <v>1</v>
      </c>
      <c r="AK48" s="35">
        <v>0</v>
      </c>
      <c r="AL48" s="35">
        <v>0</v>
      </c>
      <c r="AM48" s="35">
        <v>1</v>
      </c>
      <c r="AN48" s="35">
        <v>1</v>
      </c>
      <c r="AO48" s="35">
        <v>0</v>
      </c>
      <c r="AP48" s="35">
        <v>0</v>
      </c>
      <c r="AQ48" s="35">
        <v>0</v>
      </c>
      <c r="AR48" s="35">
        <v>0</v>
      </c>
      <c r="AS48" s="35">
        <v>0</v>
      </c>
      <c r="AT48" s="35">
        <f t="shared" si="0"/>
        <v>15</v>
      </c>
    </row>
    <row r="49" spans="2:46" ht="15" x14ac:dyDescent="0.15">
      <c r="B49" s="35" t="s">
        <v>686</v>
      </c>
      <c r="C49" s="35" t="s">
        <v>687</v>
      </c>
      <c r="D49" s="97" t="s">
        <v>96</v>
      </c>
      <c r="E49" s="35" t="s">
        <v>507</v>
      </c>
      <c r="F49" s="35" t="s">
        <v>206</v>
      </c>
      <c r="G49" s="35">
        <v>1679</v>
      </c>
      <c r="H49" s="35">
        <v>1</v>
      </c>
      <c r="I49" s="35">
        <v>1</v>
      </c>
      <c r="J49" s="35">
        <v>0</v>
      </c>
      <c r="K49" s="35">
        <v>1</v>
      </c>
      <c r="L49" s="35">
        <v>0</v>
      </c>
      <c r="M49" s="35">
        <v>1</v>
      </c>
      <c r="N49" s="35">
        <v>0</v>
      </c>
      <c r="O49" s="35">
        <v>0</v>
      </c>
      <c r="P49" s="35">
        <v>0</v>
      </c>
      <c r="Q49" s="35">
        <v>0</v>
      </c>
      <c r="R49" s="35">
        <v>0</v>
      </c>
      <c r="S49" s="35">
        <v>0</v>
      </c>
      <c r="T49" s="35">
        <v>0</v>
      </c>
      <c r="U49" s="35">
        <v>1</v>
      </c>
      <c r="V49" s="35">
        <v>1</v>
      </c>
      <c r="W49" s="35">
        <v>0</v>
      </c>
      <c r="X49" s="35">
        <v>1</v>
      </c>
      <c r="Y49" s="35">
        <v>1</v>
      </c>
      <c r="Z49" s="35">
        <v>0</v>
      </c>
      <c r="AA49" s="35">
        <v>1</v>
      </c>
      <c r="AB49" s="35">
        <v>0</v>
      </c>
      <c r="AC49" s="35">
        <v>0</v>
      </c>
      <c r="AD49" s="35">
        <v>1</v>
      </c>
      <c r="AE49" s="35">
        <v>0</v>
      </c>
      <c r="AF49" s="35">
        <v>1</v>
      </c>
      <c r="AG49" s="35">
        <v>0</v>
      </c>
      <c r="AH49" s="35">
        <v>1</v>
      </c>
      <c r="AI49" s="35">
        <v>1</v>
      </c>
      <c r="AJ49" s="35">
        <v>1</v>
      </c>
      <c r="AK49" s="35">
        <v>1</v>
      </c>
      <c r="AL49" s="35">
        <v>0</v>
      </c>
      <c r="AM49" s="35">
        <v>1</v>
      </c>
      <c r="AN49" s="35">
        <v>1</v>
      </c>
      <c r="AO49" s="35">
        <v>0</v>
      </c>
      <c r="AP49" s="35">
        <v>0</v>
      </c>
      <c r="AQ49" s="35">
        <v>0</v>
      </c>
      <c r="AR49" s="35">
        <v>0</v>
      </c>
      <c r="AS49" s="35">
        <v>0</v>
      </c>
      <c r="AT49" s="35">
        <f t="shared" si="0"/>
        <v>17</v>
      </c>
    </row>
    <row r="50" spans="2:46" ht="15" x14ac:dyDescent="0.15">
      <c r="B50" s="35" t="s">
        <v>688</v>
      </c>
      <c r="C50" s="35" t="s">
        <v>689</v>
      </c>
      <c r="D50" s="97" t="s">
        <v>96</v>
      </c>
      <c r="E50" s="35" t="s">
        <v>507</v>
      </c>
      <c r="F50" s="35" t="s">
        <v>206</v>
      </c>
      <c r="G50" s="35">
        <v>1685</v>
      </c>
      <c r="H50" s="35">
        <v>1</v>
      </c>
      <c r="I50" s="35">
        <v>1</v>
      </c>
      <c r="J50" s="35">
        <v>0</v>
      </c>
      <c r="K50" s="35">
        <v>1</v>
      </c>
      <c r="L50" s="35">
        <v>0</v>
      </c>
      <c r="M50" s="35">
        <v>1</v>
      </c>
      <c r="N50" s="35">
        <v>0</v>
      </c>
      <c r="O50" s="35">
        <v>0</v>
      </c>
      <c r="P50" s="35">
        <v>0</v>
      </c>
      <c r="Q50" s="35">
        <v>0</v>
      </c>
      <c r="R50" s="35">
        <v>0</v>
      </c>
      <c r="S50" s="35">
        <v>1</v>
      </c>
      <c r="T50" s="35">
        <v>0</v>
      </c>
      <c r="U50" s="35">
        <v>0</v>
      </c>
      <c r="V50" s="35">
        <v>1</v>
      </c>
      <c r="W50" s="35">
        <v>0</v>
      </c>
      <c r="X50" s="35">
        <v>1</v>
      </c>
      <c r="Y50" s="35">
        <v>1</v>
      </c>
      <c r="Z50" s="35">
        <v>0</v>
      </c>
      <c r="AA50" s="35">
        <v>1</v>
      </c>
      <c r="AB50" s="35">
        <v>0</v>
      </c>
      <c r="AC50" s="35">
        <v>0</v>
      </c>
      <c r="AD50" s="35">
        <v>1</v>
      </c>
      <c r="AE50" s="35">
        <v>0</v>
      </c>
      <c r="AF50" s="35">
        <v>0</v>
      </c>
      <c r="AG50" s="35">
        <v>0</v>
      </c>
      <c r="AH50" s="35">
        <v>0</v>
      </c>
      <c r="AI50" s="35">
        <v>0</v>
      </c>
      <c r="AJ50" s="35">
        <v>1</v>
      </c>
      <c r="AK50" s="35">
        <v>1</v>
      </c>
      <c r="AL50" s="35">
        <v>0</v>
      </c>
      <c r="AM50" s="35">
        <v>1</v>
      </c>
      <c r="AN50" s="35">
        <v>1</v>
      </c>
      <c r="AO50" s="35">
        <v>0</v>
      </c>
      <c r="AP50" s="35">
        <v>0</v>
      </c>
      <c r="AQ50" s="35">
        <v>0</v>
      </c>
      <c r="AR50" s="35">
        <v>0</v>
      </c>
      <c r="AS50" s="35">
        <v>0</v>
      </c>
      <c r="AT50" s="35">
        <f t="shared" si="0"/>
        <v>14</v>
      </c>
    </row>
    <row r="51" spans="2:46" ht="15" x14ac:dyDescent="0.15">
      <c r="B51" s="35" t="s">
        <v>690</v>
      </c>
      <c r="C51" s="35" t="s">
        <v>691</v>
      </c>
      <c r="D51" s="97" t="s">
        <v>96</v>
      </c>
      <c r="E51" s="35" t="s">
        <v>507</v>
      </c>
      <c r="F51" s="35" t="s">
        <v>206</v>
      </c>
      <c r="G51" s="35">
        <v>2241</v>
      </c>
      <c r="H51" s="35">
        <v>0</v>
      </c>
      <c r="I51" s="35">
        <v>1</v>
      </c>
      <c r="J51" s="35">
        <v>0</v>
      </c>
      <c r="K51" s="35">
        <v>1</v>
      </c>
      <c r="L51" s="35">
        <v>1</v>
      </c>
      <c r="M51" s="35">
        <v>1</v>
      </c>
      <c r="N51" s="35">
        <v>0</v>
      </c>
      <c r="O51" s="35">
        <v>0</v>
      </c>
      <c r="P51" s="35">
        <v>0</v>
      </c>
      <c r="Q51" s="35">
        <v>0</v>
      </c>
      <c r="R51" s="35">
        <v>0</v>
      </c>
      <c r="S51" s="35">
        <v>0</v>
      </c>
      <c r="T51" s="35">
        <v>0</v>
      </c>
      <c r="U51" s="35">
        <v>1</v>
      </c>
      <c r="V51" s="35">
        <v>1</v>
      </c>
      <c r="W51" s="35">
        <v>0</v>
      </c>
      <c r="X51" s="35">
        <v>0</v>
      </c>
      <c r="Y51" s="35">
        <v>1</v>
      </c>
      <c r="Z51" s="35">
        <v>0</v>
      </c>
      <c r="AA51" s="35">
        <v>1</v>
      </c>
      <c r="AB51" s="35">
        <v>0</v>
      </c>
      <c r="AC51" s="35">
        <v>0</v>
      </c>
      <c r="AD51" s="35">
        <v>1</v>
      </c>
      <c r="AE51" s="35">
        <v>0</v>
      </c>
      <c r="AF51" s="35">
        <v>1</v>
      </c>
      <c r="AG51" s="35">
        <v>0</v>
      </c>
      <c r="AH51" s="35">
        <v>1</v>
      </c>
      <c r="AI51" s="35">
        <v>1</v>
      </c>
      <c r="AJ51" s="35">
        <v>1</v>
      </c>
      <c r="AK51" s="35">
        <v>1</v>
      </c>
      <c r="AL51" s="35">
        <v>0</v>
      </c>
      <c r="AM51" s="35">
        <v>1</v>
      </c>
      <c r="AN51" s="35">
        <v>1</v>
      </c>
      <c r="AO51" s="35">
        <v>0</v>
      </c>
      <c r="AP51" s="35">
        <v>0</v>
      </c>
      <c r="AQ51" s="35">
        <v>0</v>
      </c>
      <c r="AR51" s="35">
        <v>0</v>
      </c>
      <c r="AS51" s="35">
        <v>0</v>
      </c>
      <c r="AT51" s="35">
        <f t="shared" si="0"/>
        <v>16</v>
      </c>
    </row>
    <row r="52" spans="2:46" ht="15" x14ac:dyDescent="0.15">
      <c r="B52" s="35" t="s">
        <v>692</v>
      </c>
      <c r="C52" s="35" t="s">
        <v>693</v>
      </c>
      <c r="D52" s="97" t="s">
        <v>96</v>
      </c>
      <c r="E52" s="35" t="s">
        <v>507</v>
      </c>
      <c r="F52" s="35" t="s">
        <v>223</v>
      </c>
      <c r="G52" s="35">
        <v>1507</v>
      </c>
      <c r="H52" s="35">
        <v>1</v>
      </c>
      <c r="I52" s="35">
        <v>1</v>
      </c>
      <c r="J52" s="35">
        <v>0</v>
      </c>
      <c r="K52" s="35">
        <v>1</v>
      </c>
      <c r="L52" s="35">
        <v>0</v>
      </c>
      <c r="M52" s="35">
        <v>1</v>
      </c>
      <c r="N52" s="35">
        <v>0</v>
      </c>
      <c r="O52" s="35">
        <v>0</v>
      </c>
      <c r="P52" s="35">
        <v>0</v>
      </c>
      <c r="Q52" s="35">
        <v>0</v>
      </c>
      <c r="R52" s="35">
        <v>0</v>
      </c>
      <c r="S52" s="35">
        <v>1</v>
      </c>
      <c r="T52" s="35">
        <v>0</v>
      </c>
      <c r="U52" s="35">
        <v>0</v>
      </c>
      <c r="V52" s="35">
        <v>0</v>
      </c>
      <c r="W52" s="35">
        <v>0</v>
      </c>
      <c r="X52" s="35">
        <v>1</v>
      </c>
      <c r="Y52" s="35">
        <v>1</v>
      </c>
      <c r="Z52" s="35">
        <v>0</v>
      </c>
      <c r="AA52" s="35">
        <v>1</v>
      </c>
      <c r="AB52" s="35">
        <v>0</v>
      </c>
      <c r="AC52" s="35">
        <v>0</v>
      </c>
      <c r="AD52" s="35">
        <v>1</v>
      </c>
      <c r="AE52" s="35">
        <v>0</v>
      </c>
      <c r="AF52" s="35">
        <v>0</v>
      </c>
      <c r="AG52" s="35">
        <v>0</v>
      </c>
      <c r="AH52" s="35">
        <v>0</v>
      </c>
      <c r="AI52" s="35">
        <v>0</v>
      </c>
      <c r="AJ52" s="35">
        <v>1</v>
      </c>
      <c r="AK52" s="35">
        <v>1</v>
      </c>
      <c r="AL52" s="35">
        <v>0</v>
      </c>
      <c r="AM52" s="35">
        <v>1</v>
      </c>
      <c r="AN52" s="35">
        <v>1</v>
      </c>
      <c r="AO52" s="35">
        <v>0</v>
      </c>
      <c r="AP52" s="35">
        <v>0</v>
      </c>
      <c r="AQ52" s="35">
        <v>0</v>
      </c>
      <c r="AR52" s="35">
        <v>0</v>
      </c>
      <c r="AS52" s="35">
        <v>0</v>
      </c>
      <c r="AT52" s="35">
        <f t="shared" si="0"/>
        <v>13</v>
      </c>
    </row>
    <row r="53" spans="2:46" ht="15" x14ac:dyDescent="0.15">
      <c r="B53" s="35" t="s">
        <v>694</v>
      </c>
      <c r="C53" s="35" t="s">
        <v>695</v>
      </c>
      <c r="D53" s="97" t="s">
        <v>101</v>
      </c>
      <c r="E53" s="35" t="s">
        <v>696</v>
      </c>
      <c r="F53" s="35" t="s">
        <v>81</v>
      </c>
      <c r="G53" s="35" t="s">
        <v>507</v>
      </c>
      <c r="H53" s="35">
        <v>0</v>
      </c>
      <c r="I53" s="35">
        <v>1</v>
      </c>
      <c r="J53" s="35">
        <v>1</v>
      </c>
      <c r="K53" s="35">
        <v>1</v>
      </c>
      <c r="L53" s="35">
        <v>1</v>
      </c>
      <c r="M53" s="35">
        <v>0</v>
      </c>
      <c r="N53" s="35">
        <v>0</v>
      </c>
      <c r="O53" s="35">
        <v>0</v>
      </c>
      <c r="P53" s="35">
        <v>0</v>
      </c>
      <c r="Q53" s="35">
        <v>1</v>
      </c>
      <c r="R53" s="35">
        <v>0</v>
      </c>
      <c r="S53" s="35">
        <v>1</v>
      </c>
      <c r="T53" s="35">
        <v>0</v>
      </c>
      <c r="U53" s="35">
        <v>1</v>
      </c>
      <c r="V53" s="35">
        <v>1</v>
      </c>
      <c r="W53" s="35">
        <v>1</v>
      </c>
      <c r="X53" s="35">
        <v>1</v>
      </c>
      <c r="Y53" s="35">
        <v>0</v>
      </c>
      <c r="Z53" s="35">
        <v>0</v>
      </c>
      <c r="AA53" s="35">
        <v>0</v>
      </c>
      <c r="AB53" s="35">
        <v>0</v>
      </c>
      <c r="AC53" s="35">
        <v>0</v>
      </c>
      <c r="AD53" s="35">
        <v>1</v>
      </c>
      <c r="AE53" s="35">
        <v>0</v>
      </c>
      <c r="AF53" s="35">
        <v>1</v>
      </c>
      <c r="AG53" s="35">
        <v>0</v>
      </c>
      <c r="AH53" s="35">
        <v>0</v>
      </c>
      <c r="AI53" s="35">
        <v>0</v>
      </c>
      <c r="AJ53" s="35">
        <v>1</v>
      </c>
      <c r="AK53" s="35">
        <v>0</v>
      </c>
      <c r="AL53" s="35">
        <v>0</v>
      </c>
      <c r="AM53" s="35">
        <v>1</v>
      </c>
      <c r="AN53" s="35">
        <v>1</v>
      </c>
      <c r="AO53" s="35">
        <v>0</v>
      </c>
      <c r="AP53" s="35">
        <v>0</v>
      </c>
      <c r="AQ53" s="35">
        <v>0</v>
      </c>
      <c r="AR53" s="35">
        <v>0</v>
      </c>
      <c r="AS53" s="35">
        <v>0</v>
      </c>
      <c r="AT53" s="35">
        <f t="shared" si="0"/>
        <v>15</v>
      </c>
    </row>
    <row r="54" spans="2:46" ht="15" x14ac:dyDescent="0.15">
      <c r="B54" s="35" t="s">
        <v>697</v>
      </c>
      <c r="C54" s="35" t="s">
        <v>698</v>
      </c>
      <c r="D54" s="97" t="s">
        <v>103</v>
      </c>
      <c r="E54" s="35" t="s">
        <v>696</v>
      </c>
      <c r="F54" s="35" t="s">
        <v>81</v>
      </c>
      <c r="G54" s="35" t="s">
        <v>507</v>
      </c>
      <c r="H54" s="35">
        <v>0</v>
      </c>
      <c r="I54" s="35">
        <v>1</v>
      </c>
      <c r="J54" s="35">
        <v>0</v>
      </c>
      <c r="K54" s="35">
        <v>1</v>
      </c>
      <c r="L54" s="35">
        <v>0</v>
      </c>
      <c r="M54" s="35">
        <v>0</v>
      </c>
      <c r="N54" s="35">
        <v>0</v>
      </c>
      <c r="O54" s="35">
        <v>0</v>
      </c>
      <c r="P54" s="35">
        <v>0</v>
      </c>
      <c r="Q54" s="35">
        <v>0</v>
      </c>
      <c r="R54" s="35">
        <v>0</v>
      </c>
      <c r="S54" s="35">
        <v>1</v>
      </c>
      <c r="T54" s="35">
        <v>0</v>
      </c>
      <c r="U54" s="35">
        <v>1</v>
      </c>
      <c r="V54" s="35">
        <v>1</v>
      </c>
      <c r="W54" s="35">
        <v>0</v>
      </c>
      <c r="X54" s="35">
        <v>1</v>
      </c>
      <c r="Y54" s="35">
        <v>0</v>
      </c>
      <c r="Z54" s="35">
        <v>0</v>
      </c>
      <c r="AA54" s="35">
        <v>1</v>
      </c>
      <c r="AB54" s="35">
        <v>0</v>
      </c>
      <c r="AC54" s="35">
        <v>0</v>
      </c>
      <c r="AD54" s="35">
        <v>1</v>
      </c>
      <c r="AE54" s="35">
        <v>0</v>
      </c>
      <c r="AF54" s="35">
        <v>1</v>
      </c>
      <c r="AG54" s="35">
        <v>0</v>
      </c>
      <c r="AH54" s="35">
        <v>0</v>
      </c>
      <c r="AI54" s="35">
        <v>0</v>
      </c>
      <c r="AJ54" s="35">
        <v>1</v>
      </c>
      <c r="AK54" s="35">
        <v>0</v>
      </c>
      <c r="AL54" s="35">
        <v>0</v>
      </c>
      <c r="AM54" s="35">
        <v>1</v>
      </c>
      <c r="AN54" s="35">
        <v>1</v>
      </c>
      <c r="AO54" s="35">
        <v>0</v>
      </c>
      <c r="AP54" s="35">
        <v>0</v>
      </c>
      <c r="AQ54" s="35">
        <v>0</v>
      </c>
      <c r="AR54" s="35">
        <v>0</v>
      </c>
      <c r="AS54" s="35">
        <v>0</v>
      </c>
      <c r="AT54" s="35">
        <f t="shared" si="0"/>
        <v>12</v>
      </c>
    </row>
    <row r="55" spans="2:46" ht="15" x14ac:dyDescent="0.15">
      <c r="B55" s="35" t="s">
        <v>699</v>
      </c>
      <c r="C55" s="35" t="s">
        <v>700</v>
      </c>
      <c r="D55" s="35">
        <v>2022</v>
      </c>
      <c r="E55" s="35" t="s">
        <v>507</v>
      </c>
      <c r="F55" s="35" t="s">
        <v>69</v>
      </c>
      <c r="G55" s="35">
        <v>1122</v>
      </c>
      <c r="H55" s="35">
        <v>1</v>
      </c>
      <c r="I55" s="35">
        <v>1</v>
      </c>
      <c r="J55" s="35">
        <v>0</v>
      </c>
      <c r="K55" s="35">
        <v>0</v>
      </c>
      <c r="L55" s="35">
        <v>0</v>
      </c>
      <c r="M55" s="35">
        <v>1</v>
      </c>
      <c r="N55" s="35">
        <v>0</v>
      </c>
      <c r="O55" s="35">
        <v>0</v>
      </c>
      <c r="P55" s="35">
        <v>0</v>
      </c>
      <c r="Q55" s="35">
        <v>0</v>
      </c>
      <c r="R55" s="35">
        <v>0</v>
      </c>
      <c r="S55" s="35">
        <v>0</v>
      </c>
      <c r="T55" s="35">
        <v>0</v>
      </c>
      <c r="U55" s="35">
        <v>0</v>
      </c>
      <c r="V55" s="35">
        <v>0</v>
      </c>
      <c r="W55" s="35">
        <v>0</v>
      </c>
      <c r="X55" s="35">
        <v>1</v>
      </c>
      <c r="Y55" s="35">
        <v>1</v>
      </c>
      <c r="Z55" s="35">
        <v>0</v>
      </c>
      <c r="AA55" s="35">
        <v>1</v>
      </c>
      <c r="AB55" s="35">
        <v>0</v>
      </c>
      <c r="AC55" s="35">
        <v>0</v>
      </c>
      <c r="AD55" s="35">
        <v>1</v>
      </c>
      <c r="AE55" s="35">
        <v>0</v>
      </c>
      <c r="AF55" s="35">
        <v>0</v>
      </c>
      <c r="AG55" s="35">
        <v>0</v>
      </c>
      <c r="AH55" s="35">
        <v>0</v>
      </c>
      <c r="AI55" s="35">
        <v>0</v>
      </c>
      <c r="AJ55" s="35">
        <v>1</v>
      </c>
      <c r="AK55" s="35">
        <v>1</v>
      </c>
      <c r="AL55" s="35">
        <v>0</v>
      </c>
      <c r="AM55" s="35">
        <v>1</v>
      </c>
      <c r="AN55" s="35">
        <v>1</v>
      </c>
      <c r="AO55" s="35">
        <v>0</v>
      </c>
      <c r="AP55" s="35">
        <v>0</v>
      </c>
      <c r="AQ55" s="35">
        <v>0</v>
      </c>
      <c r="AR55" s="35">
        <v>0</v>
      </c>
      <c r="AS55" s="35">
        <v>0</v>
      </c>
      <c r="AT55" s="35">
        <f t="shared" si="0"/>
        <v>11</v>
      </c>
    </row>
    <row r="56" spans="2:46" ht="15" x14ac:dyDescent="0.15">
      <c r="B56" s="35" t="s">
        <v>701</v>
      </c>
      <c r="C56" s="35" t="s">
        <v>702</v>
      </c>
      <c r="D56" s="35">
        <v>2022</v>
      </c>
      <c r="E56" s="35" t="s">
        <v>507</v>
      </c>
      <c r="F56" s="35" t="s">
        <v>69</v>
      </c>
      <c r="G56" s="35">
        <v>1707</v>
      </c>
      <c r="H56" s="35">
        <v>1</v>
      </c>
      <c r="I56" s="35">
        <v>1</v>
      </c>
      <c r="J56" s="35">
        <v>0</v>
      </c>
      <c r="K56" s="35">
        <v>0</v>
      </c>
      <c r="L56" s="35">
        <v>0</v>
      </c>
      <c r="M56" s="35">
        <v>1</v>
      </c>
      <c r="N56" s="35">
        <v>1</v>
      </c>
      <c r="O56" s="35">
        <v>0</v>
      </c>
      <c r="P56" s="35">
        <v>0</v>
      </c>
      <c r="Q56" s="35">
        <v>0</v>
      </c>
      <c r="R56" s="35">
        <v>1</v>
      </c>
      <c r="S56" s="35">
        <v>0</v>
      </c>
      <c r="T56" s="35">
        <v>0</v>
      </c>
      <c r="U56" s="35">
        <v>0</v>
      </c>
      <c r="V56" s="35">
        <v>1</v>
      </c>
      <c r="W56" s="35">
        <v>0</v>
      </c>
      <c r="X56" s="35">
        <v>1</v>
      </c>
      <c r="Y56" s="35">
        <v>0</v>
      </c>
      <c r="Z56" s="35">
        <v>0</v>
      </c>
      <c r="AA56" s="35">
        <v>1</v>
      </c>
      <c r="AB56" s="35">
        <v>0</v>
      </c>
      <c r="AC56" s="35">
        <v>0</v>
      </c>
      <c r="AD56" s="35">
        <v>1</v>
      </c>
      <c r="AE56" s="35">
        <v>0</v>
      </c>
      <c r="AF56" s="35">
        <v>1</v>
      </c>
      <c r="AG56" s="35">
        <v>0</v>
      </c>
      <c r="AH56" s="35">
        <v>1</v>
      </c>
      <c r="AI56" s="35">
        <v>1</v>
      </c>
      <c r="AJ56" s="35">
        <v>1</v>
      </c>
      <c r="AK56" s="35">
        <v>0</v>
      </c>
      <c r="AL56" s="35">
        <v>0</v>
      </c>
      <c r="AM56" s="35">
        <v>1</v>
      </c>
      <c r="AN56" s="35">
        <v>1</v>
      </c>
      <c r="AO56" s="35">
        <v>0</v>
      </c>
      <c r="AP56" s="35">
        <v>0</v>
      </c>
      <c r="AQ56" s="35">
        <v>0</v>
      </c>
      <c r="AR56" s="35">
        <v>0</v>
      </c>
      <c r="AS56" s="35">
        <v>0</v>
      </c>
      <c r="AT56" s="35">
        <f t="shared" si="0"/>
        <v>15</v>
      </c>
    </row>
    <row r="57" spans="2:46" ht="15" x14ac:dyDescent="0.15">
      <c r="B57" s="35" t="s">
        <v>703</v>
      </c>
      <c r="C57" s="35" t="s">
        <v>704</v>
      </c>
      <c r="D57" s="35">
        <v>2022</v>
      </c>
      <c r="E57" s="35" t="s">
        <v>507</v>
      </c>
      <c r="F57" s="35" t="s">
        <v>69</v>
      </c>
      <c r="G57" s="35">
        <v>650</v>
      </c>
      <c r="H57" s="35">
        <v>1</v>
      </c>
      <c r="I57" s="35">
        <v>1</v>
      </c>
      <c r="J57" s="35">
        <v>0</v>
      </c>
      <c r="K57" s="35">
        <v>1</v>
      </c>
      <c r="L57" s="35">
        <v>0</v>
      </c>
      <c r="M57" s="35">
        <v>1</v>
      </c>
      <c r="N57" s="35">
        <v>0</v>
      </c>
      <c r="O57" s="35">
        <v>0</v>
      </c>
      <c r="P57" s="35">
        <v>0</v>
      </c>
      <c r="Q57" s="35">
        <v>0</v>
      </c>
      <c r="R57" s="35">
        <v>0</v>
      </c>
      <c r="S57" s="35">
        <v>1</v>
      </c>
      <c r="T57" s="35">
        <v>0</v>
      </c>
      <c r="U57" s="35">
        <v>0</v>
      </c>
      <c r="V57" s="35">
        <v>1</v>
      </c>
      <c r="W57" s="35">
        <v>0</v>
      </c>
      <c r="X57" s="35">
        <v>1</v>
      </c>
      <c r="Y57" s="35">
        <v>1</v>
      </c>
      <c r="Z57" s="35">
        <v>0</v>
      </c>
      <c r="AA57" s="35">
        <v>1</v>
      </c>
      <c r="AB57" s="35">
        <v>0</v>
      </c>
      <c r="AC57" s="35">
        <v>0</v>
      </c>
      <c r="AD57" s="35">
        <v>1</v>
      </c>
      <c r="AE57" s="35">
        <v>0</v>
      </c>
      <c r="AF57" s="35">
        <v>1</v>
      </c>
      <c r="AG57" s="35">
        <v>0</v>
      </c>
      <c r="AH57" s="35">
        <v>0</v>
      </c>
      <c r="AI57" s="35">
        <v>0</v>
      </c>
      <c r="AJ57" s="35">
        <v>1</v>
      </c>
      <c r="AK57" s="35">
        <v>1</v>
      </c>
      <c r="AL57" s="35">
        <v>0</v>
      </c>
      <c r="AM57" s="35">
        <v>1</v>
      </c>
      <c r="AN57" s="35">
        <v>1</v>
      </c>
      <c r="AO57" s="35">
        <v>0</v>
      </c>
      <c r="AP57" s="35">
        <v>0</v>
      </c>
      <c r="AQ57" s="35">
        <v>0</v>
      </c>
      <c r="AR57" s="35">
        <v>0</v>
      </c>
      <c r="AS57" s="35">
        <v>0</v>
      </c>
      <c r="AT57" s="35">
        <f t="shared" si="0"/>
        <v>15</v>
      </c>
    </row>
    <row r="58" spans="2:46" ht="15" x14ac:dyDescent="0.15">
      <c r="B58" s="35" t="s">
        <v>705</v>
      </c>
      <c r="C58" s="35" t="s">
        <v>706</v>
      </c>
      <c r="D58" s="35">
        <v>2022</v>
      </c>
      <c r="E58" s="35" t="s">
        <v>507</v>
      </c>
      <c r="F58" s="35" t="s">
        <v>69</v>
      </c>
      <c r="G58" s="35">
        <v>97</v>
      </c>
      <c r="H58" s="35">
        <v>1</v>
      </c>
      <c r="I58" s="35">
        <v>1</v>
      </c>
      <c r="J58" s="35">
        <v>0</v>
      </c>
      <c r="K58" s="35">
        <v>1</v>
      </c>
      <c r="L58" s="35">
        <v>0</v>
      </c>
      <c r="M58" s="35">
        <v>1</v>
      </c>
      <c r="N58" s="35">
        <v>0</v>
      </c>
      <c r="O58" s="35">
        <v>0</v>
      </c>
      <c r="P58" s="35">
        <v>0</v>
      </c>
      <c r="Q58" s="35">
        <v>0</v>
      </c>
      <c r="R58" s="35">
        <v>0</v>
      </c>
      <c r="S58" s="35">
        <v>1</v>
      </c>
      <c r="T58" s="35">
        <v>0</v>
      </c>
      <c r="U58" s="35">
        <v>1</v>
      </c>
      <c r="V58" s="35">
        <v>1</v>
      </c>
      <c r="W58" s="35">
        <v>0</v>
      </c>
      <c r="X58" s="35">
        <v>1</v>
      </c>
      <c r="Y58" s="35">
        <v>1</v>
      </c>
      <c r="Z58" s="35">
        <v>0</v>
      </c>
      <c r="AA58" s="35">
        <v>1</v>
      </c>
      <c r="AB58" s="35">
        <v>0</v>
      </c>
      <c r="AC58" s="35">
        <v>0</v>
      </c>
      <c r="AD58" s="35">
        <v>1</v>
      </c>
      <c r="AE58" s="35">
        <v>0</v>
      </c>
      <c r="AF58" s="35">
        <v>1</v>
      </c>
      <c r="AG58" s="35">
        <v>0</v>
      </c>
      <c r="AH58" s="35">
        <v>0</v>
      </c>
      <c r="AI58" s="35">
        <v>0</v>
      </c>
      <c r="AJ58" s="35">
        <v>1</v>
      </c>
      <c r="AK58" s="35">
        <v>1</v>
      </c>
      <c r="AL58" s="35">
        <v>0</v>
      </c>
      <c r="AM58" s="35">
        <v>1</v>
      </c>
      <c r="AN58" s="35">
        <v>1</v>
      </c>
      <c r="AO58" s="35">
        <v>0</v>
      </c>
      <c r="AP58" s="35">
        <v>0</v>
      </c>
      <c r="AQ58" s="35">
        <v>1</v>
      </c>
      <c r="AR58" s="35">
        <v>0</v>
      </c>
      <c r="AS58" s="35">
        <v>0</v>
      </c>
      <c r="AT58" s="35">
        <f t="shared" si="0"/>
        <v>17</v>
      </c>
    </row>
    <row r="59" spans="2:46" ht="15" x14ac:dyDescent="0.15">
      <c r="B59" s="35" t="s">
        <v>707</v>
      </c>
      <c r="C59" s="35" t="s">
        <v>708</v>
      </c>
      <c r="D59" s="35">
        <v>2022</v>
      </c>
      <c r="E59" s="35" t="s">
        <v>507</v>
      </c>
      <c r="F59" s="35" t="s">
        <v>139</v>
      </c>
      <c r="G59" s="35" t="s">
        <v>507</v>
      </c>
      <c r="H59" s="35">
        <v>0</v>
      </c>
      <c r="I59" s="35">
        <v>1</v>
      </c>
      <c r="J59" s="35">
        <v>0</v>
      </c>
      <c r="K59" s="35">
        <v>1</v>
      </c>
      <c r="L59" s="35">
        <v>0</v>
      </c>
      <c r="M59" s="35">
        <v>0</v>
      </c>
      <c r="N59" s="35">
        <v>0</v>
      </c>
      <c r="O59" s="35">
        <v>0</v>
      </c>
      <c r="P59" s="35">
        <v>0</v>
      </c>
      <c r="Q59" s="35">
        <v>0</v>
      </c>
      <c r="R59" s="35">
        <v>0</v>
      </c>
      <c r="S59" s="35">
        <v>1</v>
      </c>
      <c r="T59" s="35">
        <v>0</v>
      </c>
      <c r="U59" s="35">
        <v>1</v>
      </c>
      <c r="V59" s="35">
        <v>1</v>
      </c>
      <c r="W59" s="35">
        <v>0</v>
      </c>
      <c r="X59" s="35">
        <v>1</v>
      </c>
      <c r="Y59" s="35">
        <v>0</v>
      </c>
      <c r="Z59" s="35">
        <v>0</v>
      </c>
      <c r="AA59" s="35">
        <v>0</v>
      </c>
      <c r="AB59" s="35">
        <v>0</v>
      </c>
      <c r="AC59" s="35">
        <v>0</v>
      </c>
      <c r="AD59" s="35">
        <v>0</v>
      </c>
      <c r="AE59" s="35">
        <v>0</v>
      </c>
      <c r="AF59" s="35">
        <v>1</v>
      </c>
      <c r="AG59" s="35">
        <v>0</v>
      </c>
      <c r="AH59" s="35">
        <v>0</v>
      </c>
      <c r="AI59" s="35">
        <v>0</v>
      </c>
      <c r="AJ59" s="35">
        <v>1</v>
      </c>
      <c r="AK59" s="35">
        <v>0</v>
      </c>
      <c r="AL59" s="35">
        <v>0</v>
      </c>
      <c r="AM59" s="35">
        <v>1</v>
      </c>
      <c r="AN59" s="35">
        <v>1</v>
      </c>
      <c r="AO59" s="35">
        <v>0</v>
      </c>
      <c r="AP59" s="35">
        <v>0</v>
      </c>
      <c r="AQ59" s="35">
        <v>0</v>
      </c>
      <c r="AR59" s="35">
        <v>0</v>
      </c>
      <c r="AS59" s="35">
        <v>0</v>
      </c>
      <c r="AT59" s="35">
        <f t="shared" si="0"/>
        <v>10</v>
      </c>
    </row>
    <row r="60" spans="2:46" ht="15" x14ac:dyDescent="0.15">
      <c r="B60" s="35" t="s">
        <v>709</v>
      </c>
      <c r="C60" s="35" t="s">
        <v>710</v>
      </c>
      <c r="D60" s="35">
        <v>2022</v>
      </c>
      <c r="E60" s="35" t="s">
        <v>507</v>
      </c>
      <c r="F60" s="35" t="s">
        <v>139</v>
      </c>
      <c r="G60" s="35">
        <v>195</v>
      </c>
      <c r="H60" s="35">
        <v>0</v>
      </c>
      <c r="I60" s="35">
        <v>1</v>
      </c>
      <c r="J60" s="35">
        <v>0</v>
      </c>
      <c r="K60" s="35">
        <v>0</v>
      </c>
      <c r="L60" s="35">
        <v>0</v>
      </c>
      <c r="M60" s="35">
        <v>0</v>
      </c>
      <c r="N60" s="35">
        <v>0</v>
      </c>
      <c r="O60" s="35">
        <v>0</v>
      </c>
      <c r="P60" s="35">
        <v>0</v>
      </c>
      <c r="Q60" s="35">
        <v>0</v>
      </c>
      <c r="R60" s="35">
        <v>0</v>
      </c>
      <c r="S60" s="35">
        <v>0</v>
      </c>
      <c r="T60" s="35">
        <v>0</v>
      </c>
      <c r="U60" s="35">
        <v>0</v>
      </c>
      <c r="V60" s="35">
        <v>0</v>
      </c>
      <c r="W60" s="35">
        <v>0</v>
      </c>
      <c r="X60" s="35">
        <v>1</v>
      </c>
      <c r="Y60" s="35">
        <v>0</v>
      </c>
      <c r="Z60" s="35">
        <v>0</v>
      </c>
      <c r="AA60" s="35">
        <v>0</v>
      </c>
      <c r="AB60" s="35">
        <v>1</v>
      </c>
      <c r="AC60" s="35">
        <v>0</v>
      </c>
      <c r="AD60" s="35">
        <v>0</v>
      </c>
      <c r="AE60" s="35">
        <v>0</v>
      </c>
      <c r="AF60" s="35">
        <v>0</v>
      </c>
      <c r="AG60" s="35">
        <v>0</v>
      </c>
      <c r="AH60" s="35">
        <v>0</v>
      </c>
      <c r="AI60" s="35">
        <v>0</v>
      </c>
      <c r="AJ60" s="35">
        <v>1</v>
      </c>
      <c r="AK60" s="35">
        <v>0</v>
      </c>
      <c r="AL60" s="35">
        <v>0</v>
      </c>
      <c r="AM60" s="35">
        <v>1</v>
      </c>
      <c r="AN60" s="35">
        <v>1</v>
      </c>
      <c r="AO60" s="35">
        <v>0</v>
      </c>
      <c r="AP60" s="35">
        <v>0</v>
      </c>
      <c r="AQ60" s="35">
        <v>0</v>
      </c>
      <c r="AR60" s="35">
        <v>0</v>
      </c>
      <c r="AS60" s="35">
        <v>0</v>
      </c>
      <c r="AT60" s="35">
        <f t="shared" si="0"/>
        <v>6</v>
      </c>
    </row>
    <row r="61" spans="2:46" ht="15" x14ac:dyDescent="0.15">
      <c r="B61" s="35" t="s">
        <v>711</v>
      </c>
      <c r="C61" s="35" t="s">
        <v>712</v>
      </c>
      <c r="D61" s="35">
        <v>2022</v>
      </c>
      <c r="E61" s="35" t="s">
        <v>507</v>
      </c>
      <c r="F61" s="35" t="s">
        <v>69</v>
      </c>
      <c r="G61" s="35">
        <v>1630</v>
      </c>
      <c r="H61" s="35">
        <v>1</v>
      </c>
      <c r="I61" s="35">
        <v>1</v>
      </c>
      <c r="J61" s="35">
        <v>0</v>
      </c>
      <c r="K61" s="35">
        <v>0</v>
      </c>
      <c r="L61" s="35">
        <v>0</v>
      </c>
      <c r="M61" s="35">
        <v>1</v>
      </c>
      <c r="N61" s="35">
        <v>0</v>
      </c>
      <c r="O61" s="35">
        <v>0</v>
      </c>
      <c r="P61" s="35">
        <v>0</v>
      </c>
      <c r="Q61" s="35">
        <v>0</v>
      </c>
      <c r="R61" s="35">
        <v>0</v>
      </c>
      <c r="S61" s="35">
        <v>0</v>
      </c>
      <c r="T61" s="35">
        <v>0</v>
      </c>
      <c r="U61" s="35">
        <v>0</v>
      </c>
      <c r="V61" s="35">
        <v>1</v>
      </c>
      <c r="W61" s="35">
        <v>0</v>
      </c>
      <c r="X61" s="35">
        <v>1</v>
      </c>
      <c r="Y61" s="35">
        <v>1</v>
      </c>
      <c r="Z61" s="35">
        <v>0</v>
      </c>
      <c r="AA61" s="35">
        <v>1</v>
      </c>
      <c r="AB61" s="35">
        <v>0</v>
      </c>
      <c r="AC61" s="35">
        <v>0</v>
      </c>
      <c r="AD61" s="35">
        <v>1</v>
      </c>
      <c r="AE61" s="35">
        <v>0</v>
      </c>
      <c r="AF61" s="35">
        <v>1</v>
      </c>
      <c r="AG61" s="35">
        <v>0</v>
      </c>
      <c r="AH61" s="35">
        <v>0</v>
      </c>
      <c r="AI61" s="35">
        <v>0</v>
      </c>
      <c r="AJ61" s="35">
        <v>1</v>
      </c>
      <c r="AK61" s="35">
        <v>1</v>
      </c>
      <c r="AL61" s="35">
        <v>0</v>
      </c>
      <c r="AM61" s="35">
        <v>1</v>
      </c>
      <c r="AN61" s="35">
        <v>1</v>
      </c>
      <c r="AO61" s="35">
        <v>0</v>
      </c>
      <c r="AP61" s="35">
        <v>0</v>
      </c>
      <c r="AQ61" s="35">
        <v>0</v>
      </c>
      <c r="AR61" s="35">
        <v>0</v>
      </c>
      <c r="AS61" s="35">
        <v>0</v>
      </c>
      <c r="AT61" s="35">
        <f t="shared" si="0"/>
        <v>13</v>
      </c>
    </row>
    <row r="62" spans="2:46" ht="15" x14ac:dyDescent="0.15">
      <c r="B62" s="35" t="s">
        <v>713</v>
      </c>
      <c r="C62" s="35" t="s">
        <v>714</v>
      </c>
      <c r="D62" s="35">
        <v>2022</v>
      </c>
      <c r="E62" s="35" t="s">
        <v>507</v>
      </c>
      <c r="F62" s="35" t="s">
        <v>69</v>
      </c>
      <c r="G62" s="35">
        <v>22</v>
      </c>
      <c r="H62" s="35">
        <v>1</v>
      </c>
      <c r="I62" s="35">
        <v>1</v>
      </c>
      <c r="J62" s="35">
        <v>0</v>
      </c>
      <c r="K62" s="35">
        <v>0</v>
      </c>
      <c r="L62" s="35">
        <v>0</v>
      </c>
      <c r="M62" s="35">
        <v>1</v>
      </c>
      <c r="N62" s="35">
        <v>1</v>
      </c>
      <c r="O62" s="35">
        <v>0</v>
      </c>
      <c r="P62" s="35">
        <v>0</v>
      </c>
      <c r="Q62" s="35">
        <v>0</v>
      </c>
      <c r="R62" s="35">
        <v>1</v>
      </c>
      <c r="S62" s="35">
        <v>1</v>
      </c>
      <c r="T62" s="35">
        <v>0</v>
      </c>
      <c r="U62" s="35">
        <v>1</v>
      </c>
      <c r="V62" s="35">
        <v>1</v>
      </c>
      <c r="W62" s="35">
        <v>0</v>
      </c>
      <c r="X62" s="35">
        <v>0</v>
      </c>
      <c r="Y62" s="35">
        <v>1</v>
      </c>
      <c r="Z62" s="35">
        <v>0</v>
      </c>
      <c r="AA62" s="35">
        <v>1</v>
      </c>
      <c r="AB62" s="35">
        <v>0</v>
      </c>
      <c r="AC62" s="35">
        <v>1</v>
      </c>
      <c r="AD62" s="35">
        <v>1</v>
      </c>
      <c r="AE62" s="35">
        <v>0</v>
      </c>
      <c r="AF62" s="35">
        <v>1</v>
      </c>
      <c r="AG62" s="35">
        <v>0</v>
      </c>
      <c r="AH62" s="35">
        <v>0</v>
      </c>
      <c r="AI62" s="35">
        <v>0</v>
      </c>
      <c r="AJ62" s="35">
        <v>1</v>
      </c>
      <c r="AK62" s="35">
        <v>1</v>
      </c>
      <c r="AL62" s="35">
        <v>0</v>
      </c>
      <c r="AM62" s="35">
        <v>1</v>
      </c>
      <c r="AN62" s="35">
        <v>1</v>
      </c>
      <c r="AO62" s="35">
        <v>0</v>
      </c>
      <c r="AP62" s="35">
        <v>0</v>
      </c>
      <c r="AQ62" s="35">
        <v>0</v>
      </c>
      <c r="AR62" s="35">
        <v>0</v>
      </c>
      <c r="AS62" s="35">
        <v>0</v>
      </c>
      <c r="AT62" s="35">
        <f t="shared" si="0"/>
        <v>17</v>
      </c>
    </row>
    <row r="63" spans="2:46" ht="15" x14ac:dyDescent="0.15">
      <c r="B63" s="35" t="s">
        <v>715</v>
      </c>
      <c r="C63" s="35" t="s">
        <v>716</v>
      </c>
      <c r="D63" s="35">
        <v>2022</v>
      </c>
      <c r="E63" s="35" t="s">
        <v>507</v>
      </c>
      <c r="F63" s="35" t="s">
        <v>206</v>
      </c>
      <c r="G63" s="35">
        <v>2315</v>
      </c>
      <c r="H63" s="35">
        <v>1</v>
      </c>
      <c r="I63" s="35">
        <v>1</v>
      </c>
      <c r="J63" s="35">
        <v>0</v>
      </c>
      <c r="K63" s="35">
        <v>1</v>
      </c>
      <c r="L63" s="35">
        <v>0</v>
      </c>
      <c r="M63" s="35">
        <v>1</v>
      </c>
      <c r="N63" s="35">
        <v>1</v>
      </c>
      <c r="O63" s="35">
        <v>0</v>
      </c>
      <c r="P63" s="35">
        <v>0</v>
      </c>
      <c r="Q63" s="35">
        <v>0</v>
      </c>
      <c r="R63" s="35">
        <v>1</v>
      </c>
      <c r="S63" s="35">
        <v>0</v>
      </c>
      <c r="T63" s="35">
        <v>0</v>
      </c>
      <c r="U63" s="35">
        <v>1</v>
      </c>
      <c r="V63" s="35">
        <v>1</v>
      </c>
      <c r="W63" s="35">
        <v>0</v>
      </c>
      <c r="X63" s="35">
        <v>1</v>
      </c>
      <c r="Y63" s="35">
        <v>0</v>
      </c>
      <c r="Z63" s="35">
        <v>0</v>
      </c>
      <c r="AA63" s="35">
        <v>1</v>
      </c>
      <c r="AB63" s="35">
        <v>0</v>
      </c>
      <c r="AC63" s="35">
        <v>0</v>
      </c>
      <c r="AD63" s="35">
        <v>1</v>
      </c>
      <c r="AE63" s="35">
        <v>0</v>
      </c>
      <c r="AF63" s="35">
        <v>1</v>
      </c>
      <c r="AG63" s="35">
        <v>0</v>
      </c>
      <c r="AH63" s="35">
        <v>1</v>
      </c>
      <c r="AI63" s="35">
        <v>1</v>
      </c>
      <c r="AJ63" s="35">
        <v>1</v>
      </c>
      <c r="AK63" s="35">
        <v>0</v>
      </c>
      <c r="AL63" s="35">
        <v>0</v>
      </c>
      <c r="AM63" s="35">
        <v>1</v>
      </c>
      <c r="AN63" s="35">
        <v>1</v>
      </c>
      <c r="AO63" s="35">
        <v>0</v>
      </c>
      <c r="AP63" s="35">
        <v>0</v>
      </c>
      <c r="AQ63" s="35">
        <v>0</v>
      </c>
      <c r="AR63" s="35">
        <v>0</v>
      </c>
      <c r="AS63" s="35">
        <v>0</v>
      </c>
      <c r="AT63" s="35">
        <f t="shared" si="0"/>
        <v>17</v>
      </c>
    </row>
    <row r="64" spans="2:46" ht="15" x14ac:dyDescent="0.15">
      <c r="B64" s="35" t="s">
        <v>717</v>
      </c>
      <c r="C64" s="35" t="s">
        <v>718</v>
      </c>
      <c r="D64" s="35">
        <v>2022</v>
      </c>
      <c r="E64" s="35" t="s">
        <v>507</v>
      </c>
      <c r="F64" s="35" t="s">
        <v>69</v>
      </c>
      <c r="G64" s="35" t="s">
        <v>507</v>
      </c>
      <c r="H64" s="35">
        <v>1</v>
      </c>
      <c r="I64" s="35">
        <v>1</v>
      </c>
      <c r="J64" s="35">
        <v>0</v>
      </c>
      <c r="K64" s="35">
        <v>1</v>
      </c>
      <c r="L64" s="35">
        <v>0</v>
      </c>
      <c r="M64" s="35">
        <v>1</v>
      </c>
      <c r="N64" s="35">
        <v>0</v>
      </c>
      <c r="O64" s="35">
        <v>0</v>
      </c>
      <c r="P64" s="35">
        <v>0</v>
      </c>
      <c r="Q64" s="35">
        <v>0</v>
      </c>
      <c r="R64" s="35">
        <v>0</v>
      </c>
      <c r="S64" s="35">
        <v>1</v>
      </c>
      <c r="T64" s="35">
        <v>0</v>
      </c>
      <c r="U64" s="35">
        <v>1</v>
      </c>
      <c r="V64" s="35">
        <v>1</v>
      </c>
      <c r="W64" s="35">
        <v>0</v>
      </c>
      <c r="X64" s="35">
        <v>0</v>
      </c>
      <c r="Y64" s="35">
        <v>1</v>
      </c>
      <c r="Z64" s="35">
        <v>0</v>
      </c>
      <c r="AA64" s="35">
        <v>1</v>
      </c>
      <c r="AB64" s="35">
        <v>0</v>
      </c>
      <c r="AC64" s="35">
        <v>1</v>
      </c>
      <c r="AD64" s="35">
        <v>1</v>
      </c>
      <c r="AE64" s="35">
        <v>0</v>
      </c>
      <c r="AF64" s="35">
        <v>1</v>
      </c>
      <c r="AG64" s="35">
        <v>0</v>
      </c>
      <c r="AH64" s="35">
        <v>0</v>
      </c>
      <c r="AI64" s="35">
        <v>0</v>
      </c>
      <c r="AJ64" s="35">
        <v>1</v>
      </c>
      <c r="AK64" s="35">
        <v>1</v>
      </c>
      <c r="AL64" s="35">
        <v>0</v>
      </c>
      <c r="AM64" s="35">
        <v>1</v>
      </c>
      <c r="AN64" s="35">
        <v>1</v>
      </c>
      <c r="AO64" s="35">
        <v>0</v>
      </c>
      <c r="AP64" s="35">
        <v>0</v>
      </c>
      <c r="AQ64" s="35">
        <v>0</v>
      </c>
      <c r="AR64" s="35">
        <v>0</v>
      </c>
      <c r="AS64" s="35">
        <v>0</v>
      </c>
      <c r="AT64" s="35">
        <f t="shared" si="0"/>
        <v>16</v>
      </c>
    </row>
    <row r="65" spans="2:46" ht="15" x14ac:dyDescent="0.15">
      <c r="B65" s="35" t="s">
        <v>719</v>
      </c>
      <c r="C65" s="35" t="s">
        <v>720</v>
      </c>
      <c r="D65" s="35">
        <v>2022</v>
      </c>
      <c r="E65" s="35" t="s">
        <v>507</v>
      </c>
      <c r="F65" s="35" t="s">
        <v>199</v>
      </c>
      <c r="G65" s="35">
        <v>323</v>
      </c>
      <c r="H65" s="35">
        <v>1</v>
      </c>
      <c r="I65" s="35">
        <v>1</v>
      </c>
      <c r="J65" s="35">
        <v>0</v>
      </c>
      <c r="K65" s="35">
        <v>1</v>
      </c>
      <c r="L65" s="35">
        <v>0</v>
      </c>
      <c r="M65" s="35">
        <v>1</v>
      </c>
      <c r="N65" s="35">
        <v>0</v>
      </c>
      <c r="O65" s="35">
        <v>0</v>
      </c>
      <c r="P65" s="35">
        <v>0</v>
      </c>
      <c r="Q65" s="35">
        <v>0</v>
      </c>
      <c r="R65" s="35">
        <v>0</v>
      </c>
      <c r="S65" s="35">
        <v>1</v>
      </c>
      <c r="T65" s="35">
        <v>0</v>
      </c>
      <c r="U65" s="35">
        <v>0</v>
      </c>
      <c r="V65" s="35">
        <v>1</v>
      </c>
      <c r="W65" s="35">
        <v>0</v>
      </c>
      <c r="X65" s="35">
        <v>1</v>
      </c>
      <c r="Y65" s="35">
        <v>0</v>
      </c>
      <c r="Z65" s="35">
        <v>0</v>
      </c>
      <c r="AA65" s="35">
        <v>1</v>
      </c>
      <c r="AB65" s="35">
        <v>0</v>
      </c>
      <c r="AC65" s="35">
        <v>0</v>
      </c>
      <c r="AD65" s="35">
        <v>1</v>
      </c>
      <c r="AE65" s="35">
        <v>0</v>
      </c>
      <c r="AF65" s="35">
        <v>1</v>
      </c>
      <c r="AG65" s="35">
        <v>0</v>
      </c>
      <c r="AH65" s="35">
        <v>0</v>
      </c>
      <c r="AI65" s="35">
        <v>0</v>
      </c>
      <c r="AJ65" s="35">
        <v>1</v>
      </c>
      <c r="AK65" s="35">
        <v>1</v>
      </c>
      <c r="AL65" s="35">
        <v>0</v>
      </c>
      <c r="AM65" s="35">
        <v>1</v>
      </c>
      <c r="AN65" s="35">
        <v>0</v>
      </c>
      <c r="AO65" s="35">
        <v>0</v>
      </c>
      <c r="AP65" s="35">
        <v>0</v>
      </c>
      <c r="AQ65" s="35">
        <v>0</v>
      </c>
      <c r="AR65" s="35">
        <v>0</v>
      </c>
      <c r="AS65" s="35">
        <v>0</v>
      </c>
      <c r="AT65" s="35">
        <f t="shared" si="0"/>
        <v>13</v>
      </c>
    </row>
    <row r="66" spans="2:46" ht="15" x14ac:dyDescent="0.15">
      <c r="B66" s="35" t="s">
        <v>721</v>
      </c>
      <c r="C66" s="35" t="s">
        <v>722</v>
      </c>
      <c r="D66" s="35">
        <v>2022</v>
      </c>
      <c r="E66" s="35" t="s">
        <v>507</v>
      </c>
      <c r="F66" s="35" t="s">
        <v>139</v>
      </c>
      <c r="G66" s="35" t="s">
        <v>507</v>
      </c>
      <c r="H66" s="35">
        <v>0</v>
      </c>
      <c r="I66" s="35">
        <v>1</v>
      </c>
      <c r="J66" s="35">
        <v>0</v>
      </c>
      <c r="K66" s="35">
        <v>1</v>
      </c>
      <c r="L66" s="35">
        <v>1</v>
      </c>
      <c r="M66" s="35">
        <v>1</v>
      </c>
      <c r="N66" s="35">
        <v>0</v>
      </c>
      <c r="O66" s="35">
        <v>0</v>
      </c>
      <c r="P66" s="35">
        <v>0</v>
      </c>
      <c r="Q66" s="35">
        <v>0</v>
      </c>
      <c r="R66" s="35">
        <v>0</v>
      </c>
      <c r="S66" s="35">
        <v>1</v>
      </c>
      <c r="T66" s="35">
        <v>0</v>
      </c>
      <c r="U66" s="35">
        <v>1</v>
      </c>
      <c r="V66" s="35">
        <v>1</v>
      </c>
      <c r="W66" s="35">
        <v>0</v>
      </c>
      <c r="X66" s="35">
        <v>1</v>
      </c>
      <c r="Y66" s="35">
        <v>0</v>
      </c>
      <c r="Z66" s="35">
        <v>0</v>
      </c>
      <c r="AA66" s="35">
        <v>1</v>
      </c>
      <c r="AB66" s="35">
        <v>0</v>
      </c>
      <c r="AC66" s="35">
        <v>0</v>
      </c>
      <c r="AD66" s="35">
        <v>1</v>
      </c>
      <c r="AE66" s="35">
        <v>0</v>
      </c>
      <c r="AF66" s="35">
        <v>0</v>
      </c>
      <c r="AG66" s="35">
        <v>0</v>
      </c>
      <c r="AH66" s="35">
        <v>0</v>
      </c>
      <c r="AI66" s="35">
        <v>0</v>
      </c>
      <c r="AJ66" s="35">
        <v>1</v>
      </c>
      <c r="AK66" s="35">
        <v>0</v>
      </c>
      <c r="AL66" s="35">
        <v>0</v>
      </c>
      <c r="AM66" s="35">
        <v>1</v>
      </c>
      <c r="AN66" s="35">
        <v>1</v>
      </c>
      <c r="AO66" s="35">
        <v>0</v>
      </c>
      <c r="AP66" s="35">
        <v>0</v>
      </c>
      <c r="AQ66" s="35">
        <v>0</v>
      </c>
      <c r="AR66" s="35">
        <v>0</v>
      </c>
      <c r="AS66" s="35">
        <v>0</v>
      </c>
      <c r="AT66" s="35">
        <f t="shared" si="0"/>
        <v>13</v>
      </c>
    </row>
    <row r="67" spans="2:46" ht="15" x14ac:dyDescent="0.15">
      <c r="B67" s="35" t="s">
        <v>723</v>
      </c>
      <c r="C67" s="35" t="s">
        <v>724</v>
      </c>
      <c r="D67" s="35">
        <v>2022</v>
      </c>
      <c r="E67" s="35" t="s">
        <v>507</v>
      </c>
      <c r="F67" s="35" t="s">
        <v>69</v>
      </c>
      <c r="G67" s="35">
        <v>133</v>
      </c>
      <c r="H67" s="35">
        <v>0</v>
      </c>
      <c r="I67" s="35">
        <v>1</v>
      </c>
      <c r="J67" s="35">
        <v>0</v>
      </c>
      <c r="K67" s="35">
        <v>0</v>
      </c>
      <c r="L67" s="35">
        <v>0</v>
      </c>
      <c r="M67" s="35">
        <v>1</v>
      </c>
      <c r="N67" s="35">
        <v>0</v>
      </c>
      <c r="O67" s="35">
        <v>0</v>
      </c>
      <c r="P67" s="35">
        <v>0</v>
      </c>
      <c r="Q67" s="35">
        <v>0</v>
      </c>
      <c r="R67" s="35">
        <v>0</v>
      </c>
      <c r="S67" s="35">
        <v>0</v>
      </c>
      <c r="T67" s="35">
        <v>0</v>
      </c>
      <c r="U67" s="35">
        <v>0</v>
      </c>
      <c r="V67" s="35">
        <v>1</v>
      </c>
      <c r="W67" s="35">
        <v>0</v>
      </c>
      <c r="X67" s="35">
        <v>1</v>
      </c>
      <c r="Y67" s="35">
        <v>0</v>
      </c>
      <c r="Z67" s="35">
        <v>0</v>
      </c>
      <c r="AA67" s="35">
        <v>1</v>
      </c>
      <c r="AB67" s="35">
        <v>0</v>
      </c>
      <c r="AC67" s="35">
        <v>0</v>
      </c>
      <c r="AD67" s="35">
        <v>1</v>
      </c>
      <c r="AE67" s="35">
        <v>0</v>
      </c>
      <c r="AF67" s="35">
        <v>1</v>
      </c>
      <c r="AG67" s="35">
        <v>0</v>
      </c>
      <c r="AH67" s="35">
        <v>1</v>
      </c>
      <c r="AI67" s="35">
        <v>1</v>
      </c>
      <c r="AJ67" s="35">
        <v>1</v>
      </c>
      <c r="AK67" s="35">
        <v>0</v>
      </c>
      <c r="AL67" s="35">
        <v>0</v>
      </c>
      <c r="AM67" s="35">
        <v>1</v>
      </c>
      <c r="AN67" s="35">
        <v>1</v>
      </c>
      <c r="AO67" s="35">
        <v>0</v>
      </c>
      <c r="AP67" s="35">
        <v>0</v>
      </c>
      <c r="AQ67" s="35">
        <v>0</v>
      </c>
      <c r="AR67" s="35">
        <v>0</v>
      </c>
      <c r="AS67" s="35">
        <v>0</v>
      </c>
      <c r="AT67" s="35">
        <f t="shared" si="0"/>
        <v>12</v>
      </c>
    </row>
    <row r="68" spans="2:46" ht="15" x14ac:dyDescent="0.15">
      <c r="B68" s="35" t="s">
        <v>725</v>
      </c>
      <c r="C68" s="35" t="s">
        <v>726</v>
      </c>
      <c r="D68" s="35">
        <v>2022</v>
      </c>
      <c r="E68" s="35" t="s">
        <v>507</v>
      </c>
      <c r="F68" s="35" t="s">
        <v>81</v>
      </c>
      <c r="G68" s="35">
        <v>56</v>
      </c>
      <c r="H68" s="35">
        <v>1</v>
      </c>
      <c r="I68" s="35">
        <v>1</v>
      </c>
      <c r="J68" s="35">
        <v>0</v>
      </c>
      <c r="K68" s="35">
        <v>1</v>
      </c>
      <c r="L68" s="35">
        <v>1</v>
      </c>
      <c r="M68" s="35">
        <v>1</v>
      </c>
      <c r="N68" s="35">
        <v>0</v>
      </c>
      <c r="O68" s="35">
        <v>0</v>
      </c>
      <c r="P68" s="35">
        <v>0</v>
      </c>
      <c r="Q68" s="35">
        <v>0</v>
      </c>
      <c r="R68" s="35">
        <v>0</v>
      </c>
      <c r="S68" s="35">
        <v>1</v>
      </c>
      <c r="T68" s="35">
        <v>0</v>
      </c>
      <c r="U68" s="35">
        <v>1</v>
      </c>
      <c r="V68" s="35">
        <v>1</v>
      </c>
      <c r="W68" s="35">
        <v>0</v>
      </c>
      <c r="X68" s="35">
        <v>0</v>
      </c>
      <c r="Y68" s="35">
        <v>1</v>
      </c>
      <c r="Z68" s="35">
        <v>0</v>
      </c>
      <c r="AA68" s="35">
        <v>1</v>
      </c>
      <c r="AB68" s="35">
        <v>0</v>
      </c>
      <c r="AC68" s="35">
        <v>0</v>
      </c>
      <c r="AD68" s="35">
        <v>1</v>
      </c>
      <c r="AE68" s="35">
        <v>0</v>
      </c>
      <c r="AF68" s="35">
        <v>1</v>
      </c>
      <c r="AG68" s="35">
        <v>0</v>
      </c>
      <c r="AH68" s="35">
        <v>0</v>
      </c>
      <c r="AI68" s="35">
        <v>0</v>
      </c>
      <c r="AJ68" s="35">
        <v>1</v>
      </c>
      <c r="AK68" s="35">
        <v>1</v>
      </c>
      <c r="AL68" s="35">
        <v>0</v>
      </c>
      <c r="AM68" s="35">
        <v>1</v>
      </c>
      <c r="AN68" s="35">
        <v>0</v>
      </c>
      <c r="AO68" s="35">
        <v>0</v>
      </c>
      <c r="AP68" s="35">
        <v>0</v>
      </c>
      <c r="AQ68" s="35">
        <v>0</v>
      </c>
      <c r="AR68" s="35">
        <v>0</v>
      </c>
      <c r="AS68" s="35">
        <v>0</v>
      </c>
      <c r="AT68" s="35">
        <f t="shared" si="0"/>
        <v>15</v>
      </c>
    </row>
    <row r="69" spans="2:46" ht="15" x14ac:dyDescent="0.15">
      <c r="B69" s="35" t="s">
        <v>727</v>
      </c>
      <c r="C69" s="35" t="s">
        <v>728</v>
      </c>
      <c r="D69" s="35">
        <v>2022</v>
      </c>
      <c r="E69" s="35" t="s">
        <v>507</v>
      </c>
      <c r="F69" s="35" t="s">
        <v>81</v>
      </c>
      <c r="G69" s="35" t="s">
        <v>507</v>
      </c>
      <c r="H69" s="35">
        <v>1</v>
      </c>
      <c r="I69" s="35">
        <v>1</v>
      </c>
      <c r="J69" s="35">
        <v>0</v>
      </c>
      <c r="K69" s="35">
        <v>0</v>
      </c>
      <c r="L69" s="35">
        <v>1</v>
      </c>
      <c r="M69" s="35">
        <v>1</v>
      </c>
      <c r="N69" s="35">
        <v>0</v>
      </c>
      <c r="O69" s="35">
        <v>1</v>
      </c>
      <c r="P69" s="35">
        <v>0</v>
      </c>
      <c r="Q69" s="35">
        <v>0</v>
      </c>
      <c r="R69" s="35">
        <v>0</v>
      </c>
      <c r="S69" s="35">
        <v>1</v>
      </c>
      <c r="T69" s="35">
        <v>0</v>
      </c>
      <c r="U69" s="35">
        <v>0</v>
      </c>
      <c r="V69" s="35">
        <v>1</v>
      </c>
      <c r="W69" s="35">
        <v>0</v>
      </c>
      <c r="X69" s="35">
        <v>0</v>
      </c>
      <c r="Y69" s="35">
        <v>1</v>
      </c>
      <c r="Z69" s="35">
        <v>0</v>
      </c>
      <c r="AA69" s="35">
        <v>1</v>
      </c>
      <c r="AB69" s="35">
        <v>0</v>
      </c>
      <c r="AC69" s="35">
        <v>0</v>
      </c>
      <c r="AD69" s="35">
        <v>1</v>
      </c>
      <c r="AE69" s="35">
        <v>0</v>
      </c>
      <c r="AF69" s="35">
        <v>1</v>
      </c>
      <c r="AG69" s="35">
        <v>0</v>
      </c>
      <c r="AH69" s="35">
        <v>1</v>
      </c>
      <c r="AI69" s="35">
        <v>1</v>
      </c>
      <c r="AJ69" s="35">
        <v>1</v>
      </c>
      <c r="AK69" s="35">
        <v>1</v>
      </c>
      <c r="AL69" s="35">
        <v>0</v>
      </c>
      <c r="AM69" s="35">
        <v>1</v>
      </c>
      <c r="AN69" s="35">
        <v>1</v>
      </c>
      <c r="AO69" s="35">
        <v>0</v>
      </c>
      <c r="AP69" s="35">
        <v>0</v>
      </c>
      <c r="AQ69" s="35">
        <v>0</v>
      </c>
      <c r="AR69" s="35">
        <v>0</v>
      </c>
      <c r="AS69" s="35">
        <v>0</v>
      </c>
      <c r="AT69" s="35">
        <f t="shared" ref="AT69:AT132" si="1">SUM(H69:AS69)</f>
        <v>17</v>
      </c>
    </row>
    <row r="70" spans="2:46" ht="15" x14ac:dyDescent="0.15">
      <c r="B70" s="35" t="s">
        <v>729</v>
      </c>
      <c r="C70" s="35" t="s">
        <v>730</v>
      </c>
      <c r="D70" s="35">
        <v>2022</v>
      </c>
      <c r="E70" s="35" t="s">
        <v>507</v>
      </c>
      <c r="F70" s="35" t="s">
        <v>81</v>
      </c>
      <c r="G70" s="35">
        <v>29</v>
      </c>
      <c r="H70" s="35">
        <v>1</v>
      </c>
      <c r="I70" s="35">
        <v>1</v>
      </c>
      <c r="J70" s="35">
        <v>0</v>
      </c>
      <c r="K70" s="35">
        <v>0</v>
      </c>
      <c r="L70" s="35">
        <v>0</v>
      </c>
      <c r="M70" s="35">
        <v>1</v>
      </c>
      <c r="N70" s="35">
        <v>1</v>
      </c>
      <c r="O70" s="35">
        <v>0</v>
      </c>
      <c r="P70" s="35">
        <v>0</v>
      </c>
      <c r="Q70" s="35">
        <v>0</v>
      </c>
      <c r="R70" s="35">
        <v>1</v>
      </c>
      <c r="S70" s="35">
        <v>0</v>
      </c>
      <c r="T70" s="35">
        <v>0</v>
      </c>
      <c r="U70" s="35">
        <v>0</v>
      </c>
      <c r="V70" s="35">
        <v>1</v>
      </c>
      <c r="W70" s="35">
        <v>0</v>
      </c>
      <c r="X70" s="35">
        <v>1</v>
      </c>
      <c r="Y70" s="35">
        <v>0</v>
      </c>
      <c r="Z70" s="35">
        <v>0</v>
      </c>
      <c r="AA70" s="35">
        <v>1</v>
      </c>
      <c r="AB70" s="35">
        <v>0</v>
      </c>
      <c r="AC70" s="35">
        <v>0</v>
      </c>
      <c r="AD70" s="35">
        <v>1</v>
      </c>
      <c r="AE70" s="35">
        <v>0</v>
      </c>
      <c r="AF70" s="35">
        <v>1</v>
      </c>
      <c r="AG70" s="35">
        <v>0</v>
      </c>
      <c r="AH70" s="35">
        <v>0</v>
      </c>
      <c r="AI70" s="35">
        <v>0</v>
      </c>
      <c r="AJ70" s="35">
        <v>1</v>
      </c>
      <c r="AK70" s="35">
        <v>0</v>
      </c>
      <c r="AL70" s="35">
        <v>0</v>
      </c>
      <c r="AM70" s="35">
        <v>1</v>
      </c>
      <c r="AN70" s="35">
        <v>1</v>
      </c>
      <c r="AO70" s="35">
        <v>0</v>
      </c>
      <c r="AP70" s="35">
        <v>0</v>
      </c>
      <c r="AQ70" s="35">
        <v>0</v>
      </c>
      <c r="AR70" s="35">
        <v>0</v>
      </c>
      <c r="AS70" s="35">
        <v>0</v>
      </c>
      <c r="AT70" s="35">
        <f t="shared" si="1"/>
        <v>13</v>
      </c>
    </row>
    <row r="71" spans="2:46" ht="15" x14ac:dyDescent="0.15">
      <c r="B71" s="35" t="s">
        <v>731</v>
      </c>
      <c r="C71" s="35" t="s">
        <v>732</v>
      </c>
      <c r="D71" s="35">
        <v>2022</v>
      </c>
      <c r="E71" s="35" t="s">
        <v>507</v>
      </c>
      <c r="F71" s="35" t="s">
        <v>81</v>
      </c>
      <c r="G71" s="35" t="s">
        <v>507</v>
      </c>
      <c r="H71" s="35">
        <v>1</v>
      </c>
      <c r="I71" s="35">
        <v>1</v>
      </c>
      <c r="J71" s="35">
        <v>0</v>
      </c>
      <c r="K71" s="35">
        <v>1</v>
      </c>
      <c r="L71" s="35">
        <v>0</v>
      </c>
      <c r="M71" s="35">
        <v>1</v>
      </c>
      <c r="N71" s="35">
        <v>0</v>
      </c>
      <c r="O71" s="35">
        <v>0</v>
      </c>
      <c r="P71" s="35">
        <v>0</v>
      </c>
      <c r="Q71" s="35">
        <v>0</v>
      </c>
      <c r="R71" s="35">
        <v>0</v>
      </c>
      <c r="S71" s="35">
        <v>1</v>
      </c>
      <c r="T71" s="35">
        <v>0</v>
      </c>
      <c r="U71" s="35">
        <v>1</v>
      </c>
      <c r="V71" s="35">
        <v>1</v>
      </c>
      <c r="W71" s="35">
        <v>0</v>
      </c>
      <c r="X71" s="35">
        <v>0</v>
      </c>
      <c r="Y71" s="35">
        <v>1</v>
      </c>
      <c r="Z71" s="35">
        <v>0</v>
      </c>
      <c r="AA71" s="35">
        <v>1</v>
      </c>
      <c r="AB71" s="35">
        <v>0</v>
      </c>
      <c r="AC71" s="35">
        <v>1</v>
      </c>
      <c r="AD71" s="35">
        <v>1</v>
      </c>
      <c r="AE71" s="35">
        <v>0</v>
      </c>
      <c r="AF71" s="35">
        <v>1</v>
      </c>
      <c r="AG71" s="35">
        <v>0</v>
      </c>
      <c r="AH71" s="35">
        <v>0</v>
      </c>
      <c r="AI71" s="35">
        <v>0</v>
      </c>
      <c r="AJ71" s="35">
        <v>1</v>
      </c>
      <c r="AK71" s="35">
        <v>1</v>
      </c>
      <c r="AL71" s="35">
        <v>0</v>
      </c>
      <c r="AM71" s="35">
        <v>1</v>
      </c>
      <c r="AN71" s="35">
        <v>1</v>
      </c>
      <c r="AO71" s="35">
        <v>0</v>
      </c>
      <c r="AP71" s="35">
        <v>0</v>
      </c>
      <c r="AQ71" s="35">
        <v>0</v>
      </c>
      <c r="AR71" s="35">
        <v>0</v>
      </c>
      <c r="AS71" s="35">
        <v>0</v>
      </c>
      <c r="AT71" s="35">
        <f t="shared" si="1"/>
        <v>16</v>
      </c>
    </row>
    <row r="72" spans="2:46" ht="15" x14ac:dyDescent="0.15">
      <c r="B72" s="35" t="s">
        <v>733</v>
      </c>
      <c r="C72" s="35" t="s">
        <v>734</v>
      </c>
      <c r="D72" s="35">
        <v>2022</v>
      </c>
      <c r="E72" s="35" t="s">
        <v>507</v>
      </c>
      <c r="F72" s="35" t="s">
        <v>81</v>
      </c>
      <c r="G72" s="35">
        <v>124</v>
      </c>
      <c r="H72" s="35">
        <v>0</v>
      </c>
      <c r="I72" s="35">
        <v>1</v>
      </c>
      <c r="J72" s="35">
        <v>0</v>
      </c>
      <c r="K72" s="35">
        <v>0</v>
      </c>
      <c r="L72" s="35">
        <v>1</v>
      </c>
      <c r="M72" s="35">
        <v>0</v>
      </c>
      <c r="N72" s="35">
        <v>0</v>
      </c>
      <c r="O72" s="35">
        <v>0</v>
      </c>
      <c r="P72" s="35">
        <v>0</v>
      </c>
      <c r="Q72" s="35">
        <v>0</v>
      </c>
      <c r="R72" s="35">
        <v>0</v>
      </c>
      <c r="S72" s="35">
        <v>1</v>
      </c>
      <c r="T72" s="35">
        <v>0</v>
      </c>
      <c r="U72" s="35">
        <v>1</v>
      </c>
      <c r="V72" s="35">
        <v>1</v>
      </c>
      <c r="W72" s="35">
        <v>0</v>
      </c>
      <c r="X72" s="35">
        <v>1</v>
      </c>
      <c r="Y72" s="35">
        <v>0</v>
      </c>
      <c r="Z72" s="35">
        <v>0</v>
      </c>
      <c r="AA72" s="35">
        <v>0</v>
      </c>
      <c r="AB72" s="35">
        <v>0</v>
      </c>
      <c r="AC72" s="35">
        <v>0</v>
      </c>
      <c r="AD72" s="35">
        <v>0</v>
      </c>
      <c r="AE72" s="35">
        <v>0</v>
      </c>
      <c r="AF72" s="35">
        <v>0</v>
      </c>
      <c r="AG72" s="35">
        <v>0</v>
      </c>
      <c r="AH72" s="35">
        <v>1</v>
      </c>
      <c r="AI72" s="35">
        <v>1</v>
      </c>
      <c r="AJ72" s="35">
        <v>1</v>
      </c>
      <c r="AK72" s="35">
        <v>0</v>
      </c>
      <c r="AL72" s="35">
        <v>0</v>
      </c>
      <c r="AM72" s="35">
        <v>1</v>
      </c>
      <c r="AN72" s="35">
        <v>1</v>
      </c>
      <c r="AO72" s="35">
        <v>0</v>
      </c>
      <c r="AP72" s="35">
        <v>0</v>
      </c>
      <c r="AQ72" s="35">
        <v>0</v>
      </c>
      <c r="AR72" s="35">
        <v>0</v>
      </c>
      <c r="AS72" s="35">
        <v>0</v>
      </c>
      <c r="AT72" s="35">
        <f t="shared" si="1"/>
        <v>11</v>
      </c>
    </row>
    <row r="73" spans="2:46" ht="15" x14ac:dyDescent="0.15">
      <c r="B73" s="35" t="s">
        <v>735</v>
      </c>
      <c r="C73" s="35" t="s">
        <v>736</v>
      </c>
      <c r="D73" s="35">
        <v>2022</v>
      </c>
      <c r="E73" s="35" t="s">
        <v>507</v>
      </c>
      <c r="F73" s="35" t="s">
        <v>81</v>
      </c>
      <c r="G73" s="35" t="s">
        <v>507</v>
      </c>
      <c r="H73" s="35">
        <v>1</v>
      </c>
      <c r="I73" s="35">
        <v>1</v>
      </c>
      <c r="J73" s="35">
        <v>0</v>
      </c>
      <c r="K73" s="35">
        <v>0</v>
      </c>
      <c r="L73" s="35">
        <v>0</v>
      </c>
      <c r="M73" s="35">
        <v>1</v>
      </c>
      <c r="N73" s="35">
        <v>0</v>
      </c>
      <c r="O73" s="35">
        <v>0</v>
      </c>
      <c r="P73" s="35">
        <v>0</v>
      </c>
      <c r="Q73" s="35">
        <v>0</v>
      </c>
      <c r="R73" s="35">
        <v>0</v>
      </c>
      <c r="S73" s="35">
        <v>0</v>
      </c>
      <c r="T73" s="35">
        <v>0</v>
      </c>
      <c r="U73" s="35">
        <v>0</v>
      </c>
      <c r="V73" s="35">
        <v>1</v>
      </c>
      <c r="W73" s="35">
        <v>0</v>
      </c>
      <c r="X73" s="35">
        <v>1</v>
      </c>
      <c r="Y73" s="35">
        <v>0</v>
      </c>
      <c r="Z73" s="35">
        <v>0</v>
      </c>
      <c r="AA73" s="35">
        <v>1</v>
      </c>
      <c r="AB73" s="35">
        <v>0</v>
      </c>
      <c r="AC73" s="35">
        <v>0</v>
      </c>
      <c r="AD73" s="35">
        <v>1</v>
      </c>
      <c r="AE73" s="35">
        <v>0</v>
      </c>
      <c r="AF73" s="35">
        <v>1</v>
      </c>
      <c r="AG73" s="35">
        <v>0</v>
      </c>
      <c r="AH73" s="35">
        <v>1</v>
      </c>
      <c r="AI73" s="35">
        <v>1</v>
      </c>
      <c r="AJ73" s="35">
        <v>1</v>
      </c>
      <c r="AK73" s="35">
        <v>0</v>
      </c>
      <c r="AL73" s="35">
        <v>0</v>
      </c>
      <c r="AM73" s="35">
        <v>1</v>
      </c>
      <c r="AN73" s="35">
        <v>1</v>
      </c>
      <c r="AO73" s="35">
        <v>0</v>
      </c>
      <c r="AP73" s="35">
        <v>0</v>
      </c>
      <c r="AQ73" s="35">
        <v>0</v>
      </c>
      <c r="AR73" s="35">
        <v>0</v>
      </c>
      <c r="AS73" s="35">
        <v>0</v>
      </c>
      <c r="AT73" s="35">
        <f t="shared" si="1"/>
        <v>13</v>
      </c>
    </row>
    <row r="74" spans="2:46" ht="15" x14ac:dyDescent="0.15">
      <c r="B74" s="35" t="s">
        <v>737</v>
      </c>
      <c r="C74" s="35" t="s">
        <v>738</v>
      </c>
      <c r="D74" s="35">
        <v>2022</v>
      </c>
      <c r="E74" s="35" t="s">
        <v>507</v>
      </c>
      <c r="F74" s="35" t="s">
        <v>81</v>
      </c>
      <c r="G74" s="35">
        <v>666</v>
      </c>
      <c r="H74" s="35">
        <v>1</v>
      </c>
      <c r="I74" s="35">
        <v>1</v>
      </c>
      <c r="J74" s="35">
        <v>0</v>
      </c>
      <c r="K74" s="35">
        <v>1</v>
      </c>
      <c r="L74" s="35">
        <v>0</v>
      </c>
      <c r="M74" s="35">
        <v>0</v>
      </c>
      <c r="N74" s="35">
        <v>0</v>
      </c>
      <c r="O74" s="35">
        <v>0</v>
      </c>
      <c r="P74" s="35">
        <v>0</v>
      </c>
      <c r="Q74" s="35">
        <v>0</v>
      </c>
      <c r="R74" s="35">
        <v>0</v>
      </c>
      <c r="S74" s="35">
        <v>1</v>
      </c>
      <c r="T74" s="35">
        <v>0</v>
      </c>
      <c r="U74" s="35">
        <v>1</v>
      </c>
      <c r="V74" s="35">
        <v>1</v>
      </c>
      <c r="W74" s="35">
        <v>0</v>
      </c>
      <c r="X74" s="35">
        <v>1</v>
      </c>
      <c r="Y74" s="35">
        <v>1</v>
      </c>
      <c r="Z74" s="35">
        <v>0</v>
      </c>
      <c r="AA74" s="35">
        <v>1</v>
      </c>
      <c r="AB74" s="35">
        <v>0</v>
      </c>
      <c r="AC74" s="35">
        <v>0</v>
      </c>
      <c r="AD74" s="35">
        <v>1</v>
      </c>
      <c r="AE74" s="35">
        <v>0</v>
      </c>
      <c r="AF74" s="35">
        <v>1</v>
      </c>
      <c r="AG74" s="35">
        <v>0</v>
      </c>
      <c r="AH74" s="35">
        <v>0</v>
      </c>
      <c r="AI74" s="35">
        <v>0</v>
      </c>
      <c r="AJ74" s="35">
        <v>1</v>
      </c>
      <c r="AK74" s="35">
        <v>1</v>
      </c>
      <c r="AL74" s="35">
        <v>0</v>
      </c>
      <c r="AM74" s="35">
        <v>1</v>
      </c>
      <c r="AN74" s="35">
        <v>1</v>
      </c>
      <c r="AO74" s="35">
        <v>0</v>
      </c>
      <c r="AP74" s="35">
        <v>0</v>
      </c>
      <c r="AQ74" s="35">
        <v>0</v>
      </c>
      <c r="AR74" s="35">
        <v>0</v>
      </c>
      <c r="AS74" s="35">
        <v>0</v>
      </c>
      <c r="AT74" s="35">
        <f t="shared" si="1"/>
        <v>15</v>
      </c>
    </row>
    <row r="75" spans="2:46" ht="15" x14ac:dyDescent="0.15">
      <c r="B75" s="35" t="s">
        <v>739</v>
      </c>
      <c r="C75" s="35" t="s">
        <v>740</v>
      </c>
      <c r="D75" s="35">
        <v>2022</v>
      </c>
      <c r="E75" s="35" t="s">
        <v>507</v>
      </c>
      <c r="F75" s="35" t="s">
        <v>81</v>
      </c>
      <c r="G75" s="35" t="s">
        <v>507</v>
      </c>
      <c r="H75" s="35">
        <v>1</v>
      </c>
      <c r="I75" s="35">
        <v>1</v>
      </c>
      <c r="J75" s="35">
        <v>0</v>
      </c>
      <c r="K75" s="35">
        <v>1</v>
      </c>
      <c r="L75" s="35">
        <v>0</v>
      </c>
      <c r="M75" s="35">
        <v>1</v>
      </c>
      <c r="N75" s="35">
        <v>0</v>
      </c>
      <c r="O75" s="35">
        <v>0</v>
      </c>
      <c r="P75" s="35">
        <v>0</v>
      </c>
      <c r="Q75" s="35">
        <v>0</v>
      </c>
      <c r="R75" s="35">
        <v>0</v>
      </c>
      <c r="S75" s="35">
        <v>0</v>
      </c>
      <c r="T75" s="35">
        <v>0</v>
      </c>
      <c r="U75" s="35">
        <v>0</v>
      </c>
      <c r="V75" s="35">
        <v>1</v>
      </c>
      <c r="W75" s="35">
        <v>0</v>
      </c>
      <c r="X75" s="35">
        <v>1</v>
      </c>
      <c r="Y75" s="35">
        <v>1</v>
      </c>
      <c r="Z75" s="35">
        <v>0</v>
      </c>
      <c r="AA75" s="35">
        <v>1</v>
      </c>
      <c r="AB75" s="35">
        <v>0</v>
      </c>
      <c r="AC75" s="35">
        <v>0</v>
      </c>
      <c r="AD75" s="35">
        <v>1</v>
      </c>
      <c r="AE75" s="35">
        <v>0</v>
      </c>
      <c r="AF75" s="35">
        <v>0</v>
      </c>
      <c r="AG75" s="35">
        <v>0</v>
      </c>
      <c r="AH75" s="35">
        <v>0</v>
      </c>
      <c r="AI75" s="35">
        <v>0</v>
      </c>
      <c r="AJ75" s="35">
        <v>1</v>
      </c>
      <c r="AK75" s="35">
        <v>1</v>
      </c>
      <c r="AL75" s="35">
        <v>0</v>
      </c>
      <c r="AM75" s="35">
        <v>1</v>
      </c>
      <c r="AN75" s="35">
        <v>1</v>
      </c>
      <c r="AO75" s="35">
        <v>0</v>
      </c>
      <c r="AP75" s="35">
        <v>0</v>
      </c>
      <c r="AQ75" s="35">
        <v>0</v>
      </c>
      <c r="AR75" s="35">
        <v>0</v>
      </c>
      <c r="AS75" s="35">
        <v>0</v>
      </c>
      <c r="AT75" s="35">
        <f t="shared" si="1"/>
        <v>13</v>
      </c>
    </row>
    <row r="76" spans="2:46" ht="15" x14ac:dyDescent="0.15">
      <c r="B76" s="35" t="s">
        <v>741</v>
      </c>
      <c r="C76" s="35" t="s">
        <v>742</v>
      </c>
      <c r="D76" s="35">
        <v>2022</v>
      </c>
      <c r="E76" s="35" t="s">
        <v>507</v>
      </c>
      <c r="F76" s="35" t="s">
        <v>81</v>
      </c>
      <c r="G76" s="35">
        <v>293</v>
      </c>
      <c r="H76" s="35">
        <v>0</v>
      </c>
      <c r="I76" s="35">
        <v>1</v>
      </c>
      <c r="J76" s="35">
        <v>0</v>
      </c>
      <c r="K76" s="35">
        <v>0</v>
      </c>
      <c r="L76" s="35">
        <v>0</v>
      </c>
      <c r="M76" s="35">
        <v>0</v>
      </c>
      <c r="N76" s="35">
        <v>1</v>
      </c>
      <c r="O76" s="35">
        <v>0</v>
      </c>
      <c r="P76" s="35">
        <v>0</v>
      </c>
      <c r="Q76" s="35">
        <v>0</v>
      </c>
      <c r="R76" s="35">
        <v>0</v>
      </c>
      <c r="S76" s="35">
        <v>0</v>
      </c>
      <c r="T76" s="35">
        <v>0</v>
      </c>
      <c r="U76" s="35">
        <v>1</v>
      </c>
      <c r="V76" s="35">
        <v>0</v>
      </c>
      <c r="W76" s="35">
        <v>0</v>
      </c>
      <c r="X76" s="35">
        <v>1</v>
      </c>
      <c r="Y76" s="35">
        <v>1</v>
      </c>
      <c r="Z76" s="35">
        <v>0</v>
      </c>
      <c r="AA76" s="35">
        <v>1</v>
      </c>
      <c r="AB76" s="35">
        <v>0</v>
      </c>
      <c r="AC76" s="35">
        <v>0</v>
      </c>
      <c r="AD76" s="35">
        <v>1</v>
      </c>
      <c r="AE76" s="35">
        <v>0</v>
      </c>
      <c r="AF76" s="35">
        <v>1</v>
      </c>
      <c r="AG76" s="35">
        <v>0</v>
      </c>
      <c r="AH76" s="35">
        <v>0</v>
      </c>
      <c r="AI76" s="35">
        <v>0</v>
      </c>
      <c r="AJ76" s="35">
        <v>1</v>
      </c>
      <c r="AK76" s="35">
        <v>1</v>
      </c>
      <c r="AL76" s="35">
        <v>0</v>
      </c>
      <c r="AM76" s="35">
        <v>1</v>
      </c>
      <c r="AN76" s="35">
        <v>0</v>
      </c>
      <c r="AO76" s="35">
        <v>0</v>
      </c>
      <c r="AP76" s="35">
        <v>0</v>
      </c>
      <c r="AQ76" s="35">
        <v>0</v>
      </c>
      <c r="AR76" s="35">
        <v>0</v>
      </c>
      <c r="AS76" s="35">
        <v>0</v>
      </c>
      <c r="AT76" s="35">
        <f t="shared" si="1"/>
        <v>11</v>
      </c>
    </row>
    <row r="77" spans="2:46" ht="15" x14ac:dyDescent="0.15">
      <c r="B77" s="35" t="s">
        <v>743</v>
      </c>
      <c r="C77" s="35" t="s">
        <v>744</v>
      </c>
      <c r="D77" s="35">
        <v>2022</v>
      </c>
      <c r="E77" s="35" t="s">
        <v>507</v>
      </c>
      <c r="F77" s="35" t="s">
        <v>81</v>
      </c>
      <c r="G77" s="35">
        <v>2044</v>
      </c>
      <c r="H77" s="35">
        <v>0</v>
      </c>
      <c r="I77" s="35">
        <v>1</v>
      </c>
      <c r="J77" s="35">
        <v>0</v>
      </c>
      <c r="K77" s="35">
        <v>0</v>
      </c>
      <c r="L77" s="35">
        <v>0</v>
      </c>
      <c r="M77" s="35">
        <v>0</v>
      </c>
      <c r="N77" s="35">
        <v>0</v>
      </c>
      <c r="O77" s="35">
        <v>0</v>
      </c>
      <c r="P77" s="35">
        <v>0</v>
      </c>
      <c r="Q77" s="35">
        <v>0</v>
      </c>
      <c r="R77" s="35">
        <v>0</v>
      </c>
      <c r="S77" s="35">
        <v>0</v>
      </c>
      <c r="T77" s="35">
        <v>0</v>
      </c>
      <c r="U77" s="35">
        <v>0</v>
      </c>
      <c r="V77" s="35">
        <v>0</v>
      </c>
      <c r="W77" s="35">
        <v>0</v>
      </c>
      <c r="X77" s="35">
        <v>1</v>
      </c>
      <c r="Y77" s="35">
        <v>0</v>
      </c>
      <c r="Z77" s="35">
        <v>0</v>
      </c>
      <c r="AA77" s="35">
        <v>0</v>
      </c>
      <c r="AB77" s="35">
        <v>0</v>
      </c>
      <c r="AC77" s="35">
        <v>0</v>
      </c>
      <c r="AD77" s="35">
        <v>0</v>
      </c>
      <c r="AE77" s="35">
        <v>0</v>
      </c>
      <c r="AF77" s="35">
        <v>1</v>
      </c>
      <c r="AG77" s="35">
        <v>0</v>
      </c>
      <c r="AH77" s="35">
        <v>0</v>
      </c>
      <c r="AI77" s="35">
        <v>0</v>
      </c>
      <c r="AJ77" s="35">
        <v>1</v>
      </c>
      <c r="AK77" s="35">
        <v>0</v>
      </c>
      <c r="AL77" s="35">
        <v>0</v>
      </c>
      <c r="AM77" s="35">
        <v>0</v>
      </c>
      <c r="AN77" s="35">
        <v>0</v>
      </c>
      <c r="AO77" s="35">
        <v>0</v>
      </c>
      <c r="AP77" s="35">
        <v>0</v>
      </c>
      <c r="AQ77" s="35">
        <v>0</v>
      </c>
      <c r="AR77" s="35">
        <v>0</v>
      </c>
      <c r="AS77" s="35">
        <v>0</v>
      </c>
      <c r="AT77" s="35">
        <f t="shared" si="1"/>
        <v>4</v>
      </c>
    </row>
    <row r="78" spans="2:46" ht="15" x14ac:dyDescent="0.15">
      <c r="B78" s="35" t="s">
        <v>745</v>
      </c>
      <c r="C78" s="35" t="s">
        <v>746</v>
      </c>
      <c r="D78" s="35">
        <v>2022</v>
      </c>
      <c r="E78" s="35" t="s">
        <v>507</v>
      </c>
      <c r="F78" s="35" t="s">
        <v>81</v>
      </c>
      <c r="G78" s="35" t="s">
        <v>507</v>
      </c>
      <c r="H78" s="35">
        <v>0</v>
      </c>
      <c r="I78" s="35">
        <v>1</v>
      </c>
      <c r="J78" s="35">
        <v>0</v>
      </c>
      <c r="K78" s="35">
        <v>1</v>
      </c>
      <c r="L78" s="35">
        <v>0</v>
      </c>
      <c r="M78" s="35">
        <v>0</v>
      </c>
      <c r="N78" s="35">
        <v>0</v>
      </c>
      <c r="O78" s="35">
        <v>0</v>
      </c>
      <c r="P78" s="35">
        <v>0</v>
      </c>
      <c r="Q78" s="35">
        <v>0</v>
      </c>
      <c r="R78" s="35">
        <v>0</v>
      </c>
      <c r="S78" s="35">
        <v>0</v>
      </c>
      <c r="T78" s="35">
        <v>0</v>
      </c>
      <c r="U78" s="35">
        <v>1</v>
      </c>
      <c r="V78" s="35">
        <v>1</v>
      </c>
      <c r="W78" s="35">
        <v>0</v>
      </c>
      <c r="X78" s="35">
        <v>1</v>
      </c>
      <c r="Y78" s="35">
        <v>0</v>
      </c>
      <c r="Z78" s="35">
        <v>0</v>
      </c>
      <c r="AA78" s="35">
        <v>1</v>
      </c>
      <c r="AB78" s="35">
        <v>0</v>
      </c>
      <c r="AC78" s="35">
        <v>0</v>
      </c>
      <c r="AD78" s="35">
        <v>1</v>
      </c>
      <c r="AE78" s="35">
        <v>0</v>
      </c>
      <c r="AF78" s="35">
        <v>1</v>
      </c>
      <c r="AG78" s="35">
        <v>0</v>
      </c>
      <c r="AH78" s="35">
        <v>1</v>
      </c>
      <c r="AI78" s="35">
        <v>1</v>
      </c>
      <c r="AJ78" s="35">
        <v>1</v>
      </c>
      <c r="AK78" s="35">
        <v>0</v>
      </c>
      <c r="AL78" s="35">
        <v>0</v>
      </c>
      <c r="AM78" s="35">
        <v>1</v>
      </c>
      <c r="AN78" s="35">
        <v>1</v>
      </c>
      <c r="AO78" s="35">
        <v>0</v>
      </c>
      <c r="AP78" s="35">
        <v>0</v>
      </c>
      <c r="AQ78" s="35">
        <v>0</v>
      </c>
      <c r="AR78" s="35">
        <v>0</v>
      </c>
      <c r="AS78" s="35">
        <v>0</v>
      </c>
      <c r="AT78" s="35">
        <f t="shared" si="1"/>
        <v>13</v>
      </c>
    </row>
    <row r="79" spans="2:46" ht="15" x14ac:dyDescent="0.15">
      <c r="B79" s="35" t="s">
        <v>747</v>
      </c>
      <c r="C79" s="35" t="s">
        <v>748</v>
      </c>
      <c r="D79" s="35">
        <v>2022</v>
      </c>
      <c r="E79" s="35" t="s">
        <v>507</v>
      </c>
      <c r="F79" s="35" t="s">
        <v>81</v>
      </c>
      <c r="G79" s="35">
        <v>97</v>
      </c>
      <c r="H79" s="35">
        <v>1</v>
      </c>
      <c r="I79" s="35">
        <v>1</v>
      </c>
      <c r="J79" s="35">
        <v>0</v>
      </c>
      <c r="K79" s="35">
        <v>1</v>
      </c>
      <c r="L79" s="35">
        <v>0</v>
      </c>
      <c r="M79" s="35">
        <v>1</v>
      </c>
      <c r="N79" s="35">
        <v>0</v>
      </c>
      <c r="O79" s="35">
        <v>0</v>
      </c>
      <c r="P79" s="35">
        <v>0</v>
      </c>
      <c r="Q79" s="35">
        <v>0</v>
      </c>
      <c r="R79" s="35">
        <v>0</v>
      </c>
      <c r="S79" s="35">
        <v>0</v>
      </c>
      <c r="T79" s="35">
        <v>0</v>
      </c>
      <c r="U79" s="35">
        <v>0</v>
      </c>
      <c r="V79" s="35">
        <v>0</v>
      </c>
      <c r="W79" s="35">
        <v>0</v>
      </c>
      <c r="X79" s="35">
        <v>1</v>
      </c>
      <c r="Y79" s="35">
        <v>1</v>
      </c>
      <c r="Z79" s="35">
        <v>0</v>
      </c>
      <c r="AA79" s="35">
        <v>1</v>
      </c>
      <c r="AB79" s="35">
        <v>0</v>
      </c>
      <c r="AC79" s="35">
        <v>0</v>
      </c>
      <c r="AD79" s="35">
        <v>1</v>
      </c>
      <c r="AE79" s="35">
        <v>0</v>
      </c>
      <c r="AF79" s="35">
        <v>1</v>
      </c>
      <c r="AG79" s="35">
        <v>0</v>
      </c>
      <c r="AH79" s="35">
        <v>0</v>
      </c>
      <c r="AI79" s="35">
        <v>0</v>
      </c>
      <c r="AJ79" s="35">
        <v>1</v>
      </c>
      <c r="AK79" s="35">
        <v>1</v>
      </c>
      <c r="AL79" s="35">
        <v>0</v>
      </c>
      <c r="AM79" s="35">
        <v>1</v>
      </c>
      <c r="AN79" s="35">
        <v>1</v>
      </c>
      <c r="AO79" s="35">
        <v>0</v>
      </c>
      <c r="AP79" s="35">
        <v>0</v>
      </c>
      <c r="AQ79" s="35">
        <v>0</v>
      </c>
      <c r="AR79" s="35">
        <v>0</v>
      </c>
      <c r="AS79" s="35">
        <v>0</v>
      </c>
      <c r="AT79" s="35">
        <f t="shared" si="1"/>
        <v>13</v>
      </c>
    </row>
    <row r="80" spans="2:46" ht="15" x14ac:dyDescent="0.15">
      <c r="B80" s="35" t="s">
        <v>749</v>
      </c>
      <c r="C80" s="35" t="s">
        <v>750</v>
      </c>
      <c r="D80" s="97" t="s">
        <v>103</v>
      </c>
      <c r="E80" s="35" t="s">
        <v>696</v>
      </c>
      <c r="F80" s="35" t="s">
        <v>81</v>
      </c>
      <c r="G80" s="35">
        <v>555</v>
      </c>
      <c r="H80" s="35">
        <v>1</v>
      </c>
      <c r="I80" s="35">
        <v>1</v>
      </c>
      <c r="J80" s="35">
        <v>0</v>
      </c>
      <c r="K80" s="35">
        <v>0</v>
      </c>
      <c r="L80" s="35">
        <v>0</v>
      </c>
      <c r="M80" s="35">
        <v>0</v>
      </c>
      <c r="N80" s="35">
        <v>0</v>
      </c>
      <c r="O80" s="35">
        <v>0</v>
      </c>
      <c r="P80" s="35">
        <v>0</v>
      </c>
      <c r="Q80" s="35">
        <v>0</v>
      </c>
      <c r="R80" s="35">
        <v>0</v>
      </c>
      <c r="S80" s="35">
        <v>1</v>
      </c>
      <c r="T80" s="35">
        <v>0</v>
      </c>
      <c r="U80" s="35">
        <v>1</v>
      </c>
      <c r="V80" s="35">
        <v>1</v>
      </c>
      <c r="W80" s="35">
        <v>0</v>
      </c>
      <c r="X80" s="35">
        <v>1</v>
      </c>
      <c r="Y80" s="35">
        <v>0</v>
      </c>
      <c r="Z80" s="35">
        <v>0</v>
      </c>
      <c r="AA80" s="35">
        <v>0</v>
      </c>
      <c r="AB80" s="35">
        <v>0</v>
      </c>
      <c r="AC80" s="35">
        <v>0</v>
      </c>
      <c r="AD80" s="35">
        <v>0</v>
      </c>
      <c r="AE80" s="35">
        <v>0</v>
      </c>
      <c r="AF80" s="35">
        <v>1</v>
      </c>
      <c r="AG80" s="35">
        <v>0</v>
      </c>
      <c r="AH80" s="35">
        <v>0</v>
      </c>
      <c r="AI80" s="35">
        <v>0</v>
      </c>
      <c r="AJ80" s="35">
        <v>1</v>
      </c>
      <c r="AK80" s="35">
        <v>0</v>
      </c>
      <c r="AL80" s="35">
        <v>0</v>
      </c>
      <c r="AM80" s="35">
        <v>0</v>
      </c>
      <c r="AN80" s="35">
        <v>0</v>
      </c>
      <c r="AO80" s="35">
        <v>0</v>
      </c>
      <c r="AP80" s="35">
        <v>0</v>
      </c>
      <c r="AQ80" s="35">
        <v>0</v>
      </c>
      <c r="AR80" s="35">
        <v>0</v>
      </c>
      <c r="AS80" s="35">
        <v>0</v>
      </c>
      <c r="AT80" s="35">
        <f t="shared" si="1"/>
        <v>8</v>
      </c>
    </row>
    <row r="81" spans="2:46" ht="15" x14ac:dyDescent="0.15">
      <c r="B81" s="35" t="s">
        <v>751</v>
      </c>
      <c r="C81" s="35" t="s">
        <v>752</v>
      </c>
      <c r="D81" s="35">
        <v>2022</v>
      </c>
      <c r="E81" s="35" t="s">
        <v>753</v>
      </c>
      <c r="F81" s="35" t="s">
        <v>139</v>
      </c>
      <c r="G81" s="35">
        <v>284</v>
      </c>
      <c r="H81" s="35">
        <v>0</v>
      </c>
      <c r="I81" s="35">
        <v>1</v>
      </c>
      <c r="J81" s="35">
        <v>0</v>
      </c>
      <c r="K81" s="35">
        <v>0</v>
      </c>
      <c r="L81" s="35">
        <v>0</v>
      </c>
      <c r="M81" s="35">
        <v>0</v>
      </c>
      <c r="N81" s="35">
        <v>0</v>
      </c>
      <c r="O81" s="35">
        <v>0</v>
      </c>
      <c r="P81" s="35">
        <v>0</v>
      </c>
      <c r="Q81" s="35">
        <v>0</v>
      </c>
      <c r="R81" s="35">
        <v>0</v>
      </c>
      <c r="S81" s="35">
        <v>0</v>
      </c>
      <c r="T81" s="35">
        <v>0</v>
      </c>
      <c r="U81" s="35">
        <v>0</v>
      </c>
      <c r="V81" s="35">
        <v>0</v>
      </c>
      <c r="W81" s="35">
        <v>0</v>
      </c>
      <c r="X81" s="35">
        <v>1</v>
      </c>
      <c r="Y81" s="35">
        <v>0</v>
      </c>
      <c r="Z81" s="35">
        <v>0</v>
      </c>
      <c r="AA81" s="35">
        <v>0</v>
      </c>
      <c r="AB81" s="35">
        <v>1</v>
      </c>
      <c r="AC81" s="35">
        <v>0</v>
      </c>
      <c r="AD81" s="35">
        <v>0</v>
      </c>
      <c r="AE81" s="35">
        <v>0</v>
      </c>
      <c r="AF81" s="35">
        <v>1</v>
      </c>
      <c r="AG81" s="35">
        <v>0</v>
      </c>
      <c r="AH81" s="35">
        <v>0</v>
      </c>
      <c r="AI81" s="35">
        <v>0</v>
      </c>
      <c r="AJ81" s="35">
        <v>1</v>
      </c>
      <c r="AK81" s="35">
        <v>0</v>
      </c>
      <c r="AL81" s="35">
        <v>0</v>
      </c>
      <c r="AM81" s="35">
        <v>0</v>
      </c>
      <c r="AN81" s="35">
        <v>1</v>
      </c>
      <c r="AO81" s="35">
        <v>0</v>
      </c>
      <c r="AP81" s="35">
        <v>0</v>
      </c>
      <c r="AQ81" s="35">
        <v>0</v>
      </c>
      <c r="AR81" s="35">
        <v>0</v>
      </c>
      <c r="AS81" s="35">
        <v>0</v>
      </c>
      <c r="AT81" s="35">
        <f t="shared" si="1"/>
        <v>6</v>
      </c>
    </row>
    <row r="82" spans="2:46" ht="15" x14ac:dyDescent="0.15">
      <c r="B82" s="35" t="s">
        <v>754</v>
      </c>
      <c r="C82" s="35" t="s">
        <v>755</v>
      </c>
      <c r="D82" s="35">
        <v>2022</v>
      </c>
      <c r="E82" s="35" t="s">
        <v>753</v>
      </c>
      <c r="F82" s="35" t="s">
        <v>139</v>
      </c>
      <c r="G82" s="35" t="s">
        <v>507</v>
      </c>
      <c r="H82" s="35">
        <v>0</v>
      </c>
      <c r="I82" s="35">
        <v>1</v>
      </c>
      <c r="J82" s="35">
        <v>0</v>
      </c>
      <c r="K82" s="35">
        <v>0</v>
      </c>
      <c r="L82" s="35">
        <v>0</v>
      </c>
      <c r="M82" s="35">
        <v>0</v>
      </c>
      <c r="N82" s="35">
        <v>0</v>
      </c>
      <c r="O82" s="35">
        <v>0</v>
      </c>
      <c r="P82" s="35">
        <v>0</v>
      </c>
      <c r="Q82" s="35">
        <v>0</v>
      </c>
      <c r="R82" s="35">
        <v>0</v>
      </c>
      <c r="S82" s="35">
        <v>0</v>
      </c>
      <c r="T82" s="35">
        <v>0</v>
      </c>
      <c r="U82" s="35">
        <v>1</v>
      </c>
      <c r="V82" s="35">
        <v>0</v>
      </c>
      <c r="W82" s="35">
        <v>0</v>
      </c>
      <c r="X82" s="35">
        <v>1</v>
      </c>
      <c r="Y82" s="35">
        <v>0</v>
      </c>
      <c r="Z82" s="35">
        <v>0</v>
      </c>
      <c r="AA82" s="35">
        <v>0</v>
      </c>
      <c r="AB82" s="35">
        <v>0</v>
      </c>
      <c r="AC82" s="35">
        <v>0</v>
      </c>
      <c r="AD82" s="35">
        <v>0</v>
      </c>
      <c r="AE82" s="35">
        <v>0</v>
      </c>
      <c r="AF82" s="35">
        <v>1</v>
      </c>
      <c r="AG82" s="35">
        <v>0</v>
      </c>
      <c r="AH82" s="35">
        <v>0</v>
      </c>
      <c r="AI82" s="35">
        <v>0</v>
      </c>
      <c r="AJ82" s="35">
        <v>1</v>
      </c>
      <c r="AK82" s="35">
        <v>0</v>
      </c>
      <c r="AL82" s="35">
        <v>0</v>
      </c>
      <c r="AM82" s="35">
        <v>0</v>
      </c>
      <c r="AN82" s="35">
        <v>1</v>
      </c>
      <c r="AO82" s="35">
        <v>0</v>
      </c>
      <c r="AP82" s="35">
        <v>0</v>
      </c>
      <c r="AQ82" s="35">
        <v>0</v>
      </c>
      <c r="AR82" s="35">
        <v>0</v>
      </c>
      <c r="AS82" s="35">
        <v>0</v>
      </c>
      <c r="AT82" s="35">
        <f t="shared" si="1"/>
        <v>6</v>
      </c>
    </row>
    <row r="83" spans="2:46" ht="15" x14ac:dyDescent="0.15">
      <c r="B83" s="35" t="s">
        <v>756</v>
      </c>
      <c r="C83" s="35" t="s">
        <v>757</v>
      </c>
      <c r="D83" s="35">
        <v>2022</v>
      </c>
      <c r="E83" s="35" t="s">
        <v>753</v>
      </c>
      <c r="F83" s="35" t="s">
        <v>139</v>
      </c>
      <c r="G83" s="35" t="s">
        <v>507</v>
      </c>
      <c r="H83" s="35">
        <v>0</v>
      </c>
      <c r="I83" s="35">
        <v>1</v>
      </c>
      <c r="J83" s="35">
        <v>0</v>
      </c>
      <c r="K83" s="35">
        <v>0</v>
      </c>
      <c r="L83" s="35">
        <v>0</v>
      </c>
      <c r="M83" s="35">
        <v>0</v>
      </c>
      <c r="N83" s="35">
        <v>0</v>
      </c>
      <c r="O83" s="35">
        <v>0</v>
      </c>
      <c r="P83" s="35">
        <v>0</v>
      </c>
      <c r="Q83" s="35">
        <v>0</v>
      </c>
      <c r="R83" s="35">
        <v>0</v>
      </c>
      <c r="S83" s="35">
        <v>0</v>
      </c>
      <c r="T83" s="35">
        <v>0</v>
      </c>
      <c r="U83" s="35">
        <v>1</v>
      </c>
      <c r="V83" s="35">
        <v>1</v>
      </c>
      <c r="W83" s="35">
        <v>0</v>
      </c>
      <c r="X83" s="35">
        <v>1</v>
      </c>
      <c r="Y83" s="35">
        <v>0</v>
      </c>
      <c r="Z83" s="35">
        <v>0</v>
      </c>
      <c r="AA83" s="35">
        <v>0</v>
      </c>
      <c r="AB83" s="35">
        <v>0</v>
      </c>
      <c r="AC83" s="35">
        <v>1</v>
      </c>
      <c r="AD83" s="35">
        <v>0</v>
      </c>
      <c r="AE83" s="35">
        <v>0</v>
      </c>
      <c r="AF83" s="35">
        <v>1</v>
      </c>
      <c r="AG83" s="35">
        <v>0</v>
      </c>
      <c r="AH83" s="35">
        <v>0</v>
      </c>
      <c r="AI83" s="35">
        <v>0</v>
      </c>
      <c r="AJ83" s="35">
        <v>1</v>
      </c>
      <c r="AK83" s="35">
        <v>0</v>
      </c>
      <c r="AL83" s="35">
        <v>0</v>
      </c>
      <c r="AM83" s="35">
        <v>0</v>
      </c>
      <c r="AN83" s="35">
        <v>1</v>
      </c>
      <c r="AO83" s="35">
        <v>0</v>
      </c>
      <c r="AP83" s="35">
        <v>0</v>
      </c>
      <c r="AQ83" s="35">
        <v>0</v>
      </c>
      <c r="AR83" s="35">
        <v>0</v>
      </c>
      <c r="AS83" s="35">
        <v>0</v>
      </c>
      <c r="AT83" s="35">
        <f t="shared" si="1"/>
        <v>8</v>
      </c>
    </row>
    <row r="84" spans="2:46" ht="15" x14ac:dyDescent="0.15">
      <c r="B84" s="35" t="s">
        <v>758</v>
      </c>
      <c r="C84" s="35" t="s">
        <v>759</v>
      </c>
      <c r="D84" s="35">
        <v>2022</v>
      </c>
      <c r="E84" s="35" t="s">
        <v>753</v>
      </c>
      <c r="F84" s="35" t="s">
        <v>139</v>
      </c>
      <c r="G84" s="35" t="s">
        <v>507</v>
      </c>
      <c r="H84" s="35">
        <v>0</v>
      </c>
      <c r="I84" s="35">
        <v>1</v>
      </c>
      <c r="J84" s="35">
        <v>0</v>
      </c>
      <c r="K84" s="35">
        <v>0</v>
      </c>
      <c r="L84" s="35">
        <v>0</v>
      </c>
      <c r="M84" s="35">
        <v>0</v>
      </c>
      <c r="N84" s="35">
        <v>0</v>
      </c>
      <c r="O84" s="35">
        <v>0</v>
      </c>
      <c r="P84" s="35">
        <v>0</v>
      </c>
      <c r="Q84" s="35">
        <v>0</v>
      </c>
      <c r="R84" s="35">
        <v>0</v>
      </c>
      <c r="S84" s="35">
        <v>0</v>
      </c>
      <c r="T84" s="35">
        <v>0</v>
      </c>
      <c r="U84" s="35">
        <v>1</v>
      </c>
      <c r="V84" s="35">
        <v>0</v>
      </c>
      <c r="W84" s="35">
        <v>0</v>
      </c>
      <c r="X84" s="35">
        <v>1</v>
      </c>
      <c r="Y84" s="35">
        <v>0</v>
      </c>
      <c r="Z84" s="35">
        <v>0</v>
      </c>
      <c r="AA84" s="35">
        <v>0</v>
      </c>
      <c r="AB84" s="35">
        <v>0</v>
      </c>
      <c r="AC84" s="35">
        <v>1</v>
      </c>
      <c r="AD84" s="35">
        <v>0</v>
      </c>
      <c r="AE84" s="35">
        <v>0</v>
      </c>
      <c r="AF84" s="35">
        <v>0</v>
      </c>
      <c r="AG84" s="35">
        <v>0</v>
      </c>
      <c r="AH84" s="35">
        <v>0</v>
      </c>
      <c r="AI84" s="35">
        <v>0</v>
      </c>
      <c r="AJ84" s="35">
        <v>1</v>
      </c>
      <c r="AK84" s="35">
        <v>0</v>
      </c>
      <c r="AL84" s="35">
        <v>0</v>
      </c>
      <c r="AM84" s="35">
        <v>1</v>
      </c>
      <c r="AN84" s="35">
        <v>1</v>
      </c>
      <c r="AO84" s="35">
        <v>0</v>
      </c>
      <c r="AP84" s="35">
        <v>0</v>
      </c>
      <c r="AQ84" s="35">
        <v>0</v>
      </c>
      <c r="AR84" s="35">
        <v>0</v>
      </c>
      <c r="AS84" s="35">
        <v>0</v>
      </c>
      <c r="AT84" s="35">
        <f t="shared" si="1"/>
        <v>7</v>
      </c>
    </row>
    <row r="85" spans="2:46" ht="15" x14ac:dyDescent="0.15">
      <c r="B85" s="35" t="s">
        <v>760</v>
      </c>
      <c r="C85" s="35" t="s">
        <v>761</v>
      </c>
      <c r="D85" s="35">
        <v>2022</v>
      </c>
      <c r="E85" s="35" t="s">
        <v>753</v>
      </c>
      <c r="F85" s="35" t="s">
        <v>139</v>
      </c>
      <c r="G85" s="35" t="s">
        <v>507</v>
      </c>
      <c r="H85" s="35">
        <v>0</v>
      </c>
      <c r="I85" s="35">
        <v>1</v>
      </c>
      <c r="J85" s="35">
        <v>0</v>
      </c>
      <c r="K85" s="35">
        <v>1</v>
      </c>
      <c r="L85" s="35">
        <v>0</v>
      </c>
      <c r="M85" s="35">
        <v>0</v>
      </c>
      <c r="N85" s="35">
        <v>0</v>
      </c>
      <c r="O85" s="35">
        <v>0</v>
      </c>
      <c r="P85" s="35">
        <v>0</v>
      </c>
      <c r="Q85" s="35">
        <v>0</v>
      </c>
      <c r="R85" s="35">
        <v>0</v>
      </c>
      <c r="S85" s="35">
        <v>1</v>
      </c>
      <c r="T85" s="35">
        <v>0</v>
      </c>
      <c r="U85" s="35">
        <v>1</v>
      </c>
      <c r="V85" s="35">
        <v>0</v>
      </c>
      <c r="W85" s="35">
        <v>0</v>
      </c>
      <c r="X85" s="35">
        <v>1</v>
      </c>
      <c r="Y85" s="35">
        <v>0</v>
      </c>
      <c r="Z85" s="35">
        <v>0</v>
      </c>
      <c r="AA85" s="35">
        <v>1</v>
      </c>
      <c r="AB85" s="35">
        <v>0</v>
      </c>
      <c r="AC85" s="35">
        <v>0</v>
      </c>
      <c r="AD85" s="35">
        <v>1</v>
      </c>
      <c r="AE85" s="35">
        <v>1</v>
      </c>
      <c r="AF85" s="35">
        <v>1</v>
      </c>
      <c r="AG85" s="35">
        <v>1</v>
      </c>
      <c r="AH85" s="35">
        <v>0</v>
      </c>
      <c r="AI85" s="35">
        <v>0</v>
      </c>
      <c r="AJ85" s="35">
        <v>1</v>
      </c>
      <c r="AK85" s="35">
        <v>0</v>
      </c>
      <c r="AL85" s="35">
        <v>0</v>
      </c>
      <c r="AM85" s="35">
        <v>1</v>
      </c>
      <c r="AN85" s="35">
        <v>1</v>
      </c>
      <c r="AO85" s="35">
        <v>0</v>
      </c>
      <c r="AP85" s="35">
        <v>0</v>
      </c>
      <c r="AQ85" s="35">
        <v>0</v>
      </c>
      <c r="AR85" s="35">
        <v>0</v>
      </c>
      <c r="AS85" s="35">
        <v>0</v>
      </c>
      <c r="AT85" s="35">
        <f t="shared" si="1"/>
        <v>13</v>
      </c>
    </row>
    <row r="86" spans="2:46" ht="15" x14ac:dyDescent="0.15">
      <c r="B86" s="35" t="s">
        <v>762</v>
      </c>
      <c r="C86" s="35" t="s">
        <v>763</v>
      </c>
      <c r="D86" s="35">
        <v>2022</v>
      </c>
      <c r="E86" s="35" t="s">
        <v>753</v>
      </c>
      <c r="F86" s="35" t="s">
        <v>139</v>
      </c>
      <c r="G86" s="35">
        <v>284</v>
      </c>
      <c r="H86" s="35">
        <v>0</v>
      </c>
      <c r="I86" s="35">
        <v>1</v>
      </c>
      <c r="J86" s="35">
        <v>0</v>
      </c>
      <c r="K86" s="35">
        <v>0</v>
      </c>
      <c r="L86" s="35">
        <v>0</v>
      </c>
      <c r="M86" s="35">
        <v>0</v>
      </c>
      <c r="N86" s="35">
        <v>0</v>
      </c>
      <c r="O86" s="35">
        <v>0</v>
      </c>
      <c r="P86" s="35">
        <v>0</v>
      </c>
      <c r="Q86" s="35">
        <v>0</v>
      </c>
      <c r="R86" s="35">
        <v>0</v>
      </c>
      <c r="S86" s="35">
        <v>0</v>
      </c>
      <c r="T86" s="35">
        <v>0</v>
      </c>
      <c r="U86" s="35">
        <v>1</v>
      </c>
      <c r="V86" s="35">
        <v>0</v>
      </c>
      <c r="W86" s="35">
        <v>0</v>
      </c>
      <c r="X86" s="35">
        <v>1</v>
      </c>
      <c r="Y86" s="35">
        <v>0</v>
      </c>
      <c r="Z86" s="35">
        <v>0</v>
      </c>
      <c r="AA86" s="35">
        <v>0</v>
      </c>
      <c r="AB86" s="35">
        <v>0</v>
      </c>
      <c r="AC86" s="35">
        <v>1</v>
      </c>
      <c r="AD86" s="35">
        <v>0</v>
      </c>
      <c r="AE86" s="35">
        <v>0</v>
      </c>
      <c r="AF86" s="35">
        <v>1</v>
      </c>
      <c r="AG86" s="35">
        <v>0</v>
      </c>
      <c r="AH86" s="35">
        <v>0</v>
      </c>
      <c r="AI86" s="35">
        <v>0</v>
      </c>
      <c r="AJ86" s="35">
        <v>1</v>
      </c>
      <c r="AK86" s="35">
        <v>0</v>
      </c>
      <c r="AL86" s="35">
        <v>0</v>
      </c>
      <c r="AM86" s="35">
        <v>0</v>
      </c>
      <c r="AN86" s="35">
        <v>1</v>
      </c>
      <c r="AO86" s="35">
        <v>0</v>
      </c>
      <c r="AP86" s="35">
        <v>0</v>
      </c>
      <c r="AQ86" s="35">
        <v>0</v>
      </c>
      <c r="AR86" s="35">
        <v>0</v>
      </c>
      <c r="AS86" s="35">
        <v>0</v>
      </c>
      <c r="AT86" s="35">
        <f t="shared" si="1"/>
        <v>7</v>
      </c>
    </row>
    <row r="87" spans="2:46" ht="15" x14ac:dyDescent="0.15">
      <c r="B87" s="35" t="s">
        <v>764</v>
      </c>
      <c r="C87" s="35" t="s">
        <v>765</v>
      </c>
      <c r="D87" s="35">
        <v>2022</v>
      </c>
      <c r="E87" s="35" t="s">
        <v>753</v>
      </c>
      <c r="F87" s="35" t="s">
        <v>139</v>
      </c>
      <c r="G87" s="35" t="s">
        <v>507</v>
      </c>
      <c r="H87" s="35">
        <v>0</v>
      </c>
      <c r="I87" s="35">
        <v>1</v>
      </c>
      <c r="J87" s="35">
        <v>0</v>
      </c>
      <c r="K87" s="35">
        <v>0</v>
      </c>
      <c r="L87" s="35">
        <v>0</v>
      </c>
      <c r="M87" s="35">
        <v>0</v>
      </c>
      <c r="N87" s="35">
        <v>0</v>
      </c>
      <c r="O87" s="35">
        <v>0</v>
      </c>
      <c r="P87" s="35">
        <v>0</v>
      </c>
      <c r="Q87" s="35">
        <v>0</v>
      </c>
      <c r="R87" s="35">
        <v>0</v>
      </c>
      <c r="S87" s="35">
        <v>0</v>
      </c>
      <c r="T87" s="35">
        <v>0</v>
      </c>
      <c r="U87" s="35">
        <v>0</v>
      </c>
      <c r="V87" s="35">
        <v>0</v>
      </c>
      <c r="W87" s="35">
        <v>0</v>
      </c>
      <c r="X87" s="35">
        <v>1</v>
      </c>
      <c r="Y87" s="35">
        <v>0</v>
      </c>
      <c r="Z87" s="35">
        <v>0</v>
      </c>
      <c r="AA87" s="35">
        <v>0</v>
      </c>
      <c r="AB87" s="35">
        <v>0</v>
      </c>
      <c r="AC87" s="35">
        <v>0</v>
      </c>
      <c r="AD87" s="35">
        <v>0</v>
      </c>
      <c r="AE87" s="35">
        <v>0</v>
      </c>
      <c r="AF87" s="35">
        <v>0</v>
      </c>
      <c r="AG87" s="35">
        <v>0</v>
      </c>
      <c r="AH87" s="35">
        <v>0</v>
      </c>
      <c r="AI87" s="35">
        <v>0</v>
      </c>
      <c r="AJ87" s="35">
        <v>1</v>
      </c>
      <c r="AK87" s="35">
        <v>0</v>
      </c>
      <c r="AL87" s="35">
        <v>0</v>
      </c>
      <c r="AM87" s="35">
        <v>1</v>
      </c>
      <c r="AN87" s="35">
        <v>1</v>
      </c>
      <c r="AO87" s="35">
        <v>0</v>
      </c>
      <c r="AP87" s="35">
        <v>0</v>
      </c>
      <c r="AQ87" s="35">
        <v>0</v>
      </c>
      <c r="AR87" s="35">
        <v>0</v>
      </c>
      <c r="AS87" s="35">
        <v>0</v>
      </c>
      <c r="AT87" s="35">
        <f t="shared" si="1"/>
        <v>5</v>
      </c>
    </row>
    <row r="88" spans="2:46" ht="15" x14ac:dyDescent="0.15">
      <c r="B88" s="35" t="s">
        <v>766</v>
      </c>
      <c r="C88" s="35" t="s">
        <v>767</v>
      </c>
      <c r="D88" s="35">
        <v>2021</v>
      </c>
      <c r="E88" s="35" t="s">
        <v>629</v>
      </c>
      <c r="F88" s="35" t="s">
        <v>206</v>
      </c>
      <c r="G88" s="35">
        <v>195</v>
      </c>
      <c r="H88" s="35">
        <v>0</v>
      </c>
      <c r="I88" s="35">
        <v>1</v>
      </c>
      <c r="J88" s="35">
        <v>0</v>
      </c>
      <c r="K88" s="35">
        <v>1</v>
      </c>
      <c r="L88" s="35">
        <v>0</v>
      </c>
      <c r="M88" s="35">
        <v>0</v>
      </c>
      <c r="N88" s="35">
        <v>0</v>
      </c>
      <c r="O88" s="35">
        <v>0</v>
      </c>
      <c r="P88" s="35">
        <v>0</v>
      </c>
      <c r="Q88" s="35">
        <v>0</v>
      </c>
      <c r="R88" s="35">
        <v>0</v>
      </c>
      <c r="S88" s="35">
        <v>0</v>
      </c>
      <c r="T88" s="35">
        <v>0</v>
      </c>
      <c r="U88" s="35">
        <v>1</v>
      </c>
      <c r="V88" s="35">
        <v>1</v>
      </c>
      <c r="W88" s="35">
        <v>0</v>
      </c>
      <c r="X88" s="35">
        <v>1</v>
      </c>
      <c r="Y88" s="35">
        <v>0</v>
      </c>
      <c r="Z88" s="35">
        <v>0</v>
      </c>
      <c r="AA88" s="35">
        <v>1</v>
      </c>
      <c r="AB88" s="35">
        <v>0</v>
      </c>
      <c r="AC88" s="35">
        <v>1</v>
      </c>
      <c r="AD88" s="35">
        <v>1</v>
      </c>
      <c r="AE88" s="35">
        <v>0</v>
      </c>
      <c r="AF88" s="35">
        <v>1</v>
      </c>
      <c r="AG88" s="35">
        <v>0</v>
      </c>
      <c r="AH88" s="35">
        <v>1</v>
      </c>
      <c r="AI88" s="35">
        <v>0</v>
      </c>
      <c r="AJ88" s="35">
        <v>1</v>
      </c>
      <c r="AK88" s="35">
        <v>0</v>
      </c>
      <c r="AL88" s="35">
        <v>0</v>
      </c>
      <c r="AM88" s="35">
        <v>1</v>
      </c>
      <c r="AN88" s="35">
        <v>1</v>
      </c>
      <c r="AO88" s="35">
        <v>0</v>
      </c>
      <c r="AP88" s="35">
        <v>0</v>
      </c>
      <c r="AQ88" s="35">
        <v>0</v>
      </c>
      <c r="AR88" s="35">
        <v>0</v>
      </c>
      <c r="AS88" s="35">
        <v>0</v>
      </c>
      <c r="AT88" s="35">
        <f t="shared" si="1"/>
        <v>13</v>
      </c>
    </row>
    <row r="89" spans="2:46" ht="15" x14ac:dyDescent="0.15">
      <c r="B89" s="35" t="s">
        <v>768</v>
      </c>
      <c r="C89" s="35" t="s">
        <v>769</v>
      </c>
      <c r="D89" s="35">
        <v>2021</v>
      </c>
      <c r="E89" s="35" t="s">
        <v>770</v>
      </c>
      <c r="F89" s="35" t="s">
        <v>139</v>
      </c>
      <c r="G89" s="35">
        <v>666</v>
      </c>
      <c r="H89" s="35">
        <v>0</v>
      </c>
      <c r="I89" s="35">
        <v>1</v>
      </c>
      <c r="J89" s="35">
        <v>0</v>
      </c>
      <c r="K89" s="35">
        <v>1</v>
      </c>
      <c r="L89" s="35">
        <v>0</v>
      </c>
      <c r="M89" s="35">
        <v>0</v>
      </c>
      <c r="N89" s="35">
        <v>0</v>
      </c>
      <c r="O89" s="35">
        <v>0</v>
      </c>
      <c r="P89" s="35">
        <v>0</v>
      </c>
      <c r="Q89" s="35">
        <v>0</v>
      </c>
      <c r="R89" s="35">
        <v>0</v>
      </c>
      <c r="S89" s="35">
        <v>0</v>
      </c>
      <c r="T89" s="35">
        <v>0</v>
      </c>
      <c r="U89" s="35">
        <v>0</v>
      </c>
      <c r="V89" s="35">
        <v>0</v>
      </c>
      <c r="W89" s="35">
        <v>0</v>
      </c>
      <c r="X89" s="35">
        <v>1</v>
      </c>
      <c r="Y89" s="35">
        <v>1</v>
      </c>
      <c r="Z89" s="35">
        <v>0</v>
      </c>
      <c r="AA89" s="35">
        <v>1</v>
      </c>
      <c r="AB89" s="35">
        <v>0</v>
      </c>
      <c r="AC89" s="35">
        <v>0</v>
      </c>
      <c r="AD89" s="35">
        <v>1</v>
      </c>
      <c r="AE89" s="35">
        <v>0</v>
      </c>
      <c r="AF89" s="35">
        <v>1</v>
      </c>
      <c r="AG89" s="35">
        <v>0</v>
      </c>
      <c r="AH89" s="35">
        <v>0</v>
      </c>
      <c r="AI89" s="35">
        <v>0</v>
      </c>
      <c r="AJ89" s="35">
        <v>1</v>
      </c>
      <c r="AK89" s="35">
        <v>1</v>
      </c>
      <c r="AL89" s="35">
        <v>0</v>
      </c>
      <c r="AM89" s="35">
        <v>1</v>
      </c>
      <c r="AN89" s="35">
        <v>1</v>
      </c>
      <c r="AO89" s="35">
        <v>0</v>
      </c>
      <c r="AP89" s="35">
        <v>0</v>
      </c>
      <c r="AQ89" s="35">
        <v>0</v>
      </c>
      <c r="AR89" s="35">
        <v>0</v>
      </c>
      <c r="AS89" s="35">
        <v>0</v>
      </c>
      <c r="AT89" s="35">
        <f t="shared" si="1"/>
        <v>11</v>
      </c>
    </row>
    <row r="90" spans="2:46" ht="15" x14ac:dyDescent="0.15">
      <c r="B90" s="35" t="s">
        <v>771</v>
      </c>
      <c r="C90" s="35" t="s">
        <v>772</v>
      </c>
      <c r="D90" s="35">
        <v>2021</v>
      </c>
      <c r="E90" s="35" t="s">
        <v>629</v>
      </c>
      <c r="F90" s="35" t="s">
        <v>206</v>
      </c>
      <c r="G90" s="35">
        <v>10</v>
      </c>
      <c r="H90" s="35">
        <v>1</v>
      </c>
      <c r="I90" s="35">
        <v>1</v>
      </c>
      <c r="J90" s="35">
        <v>0</v>
      </c>
      <c r="K90" s="35">
        <v>1</v>
      </c>
      <c r="L90" s="35">
        <v>0</v>
      </c>
      <c r="M90" s="35">
        <v>1</v>
      </c>
      <c r="N90" s="35">
        <v>0</v>
      </c>
      <c r="O90" s="35">
        <v>0</v>
      </c>
      <c r="P90" s="35">
        <v>0</v>
      </c>
      <c r="Q90" s="35">
        <v>0</v>
      </c>
      <c r="R90" s="35">
        <v>0</v>
      </c>
      <c r="S90" s="35">
        <v>0</v>
      </c>
      <c r="T90" s="35">
        <v>1</v>
      </c>
      <c r="U90" s="35">
        <v>0</v>
      </c>
      <c r="V90" s="35">
        <v>1</v>
      </c>
      <c r="W90" s="35">
        <v>0</v>
      </c>
      <c r="X90" s="35">
        <v>1</v>
      </c>
      <c r="Y90" s="35">
        <v>1</v>
      </c>
      <c r="Z90" s="35">
        <v>0</v>
      </c>
      <c r="AA90" s="35">
        <v>0</v>
      </c>
      <c r="AB90" s="35">
        <v>0</v>
      </c>
      <c r="AC90" s="35">
        <v>0</v>
      </c>
      <c r="AD90" s="35">
        <v>0</v>
      </c>
      <c r="AE90" s="35">
        <v>0</v>
      </c>
      <c r="AF90" s="35">
        <v>1</v>
      </c>
      <c r="AG90" s="35">
        <v>0</v>
      </c>
      <c r="AH90" s="35">
        <v>1</v>
      </c>
      <c r="AI90" s="35">
        <v>1</v>
      </c>
      <c r="AJ90" s="35">
        <v>1</v>
      </c>
      <c r="AK90" s="35">
        <v>1</v>
      </c>
      <c r="AL90" s="35">
        <v>0</v>
      </c>
      <c r="AM90" s="35">
        <v>1</v>
      </c>
      <c r="AN90" s="35">
        <v>1</v>
      </c>
      <c r="AO90" s="35">
        <v>0</v>
      </c>
      <c r="AP90" s="35">
        <v>0</v>
      </c>
      <c r="AQ90" s="35">
        <v>1</v>
      </c>
      <c r="AR90" s="35">
        <v>0</v>
      </c>
      <c r="AS90" s="35">
        <v>0</v>
      </c>
      <c r="AT90" s="35">
        <f t="shared" si="1"/>
        <v>16</v>
      </c>
    </row>
    <row r="91" spans="2:46" ht="15" x14ac:dyDescent="0.15">
      <c r="B91" s="35" t="s">
        <v>773</v>
      </c>
      <c r="C91" s="35" t="s">
        <v>774</v>
      </c>
      <c r="D91" s="35">
        <v>2021</v>
      </c>
      <c r="E91" s="35" t="s">
        <v>629</v>
      </c>
      <c r="F91" s="35" t="s">
        <v>206</v>
      </c>
      <c r="G91" s="35">
        <v>26</v>
      </c>
      <c r="H91" s="35">
        <v>0</v>
      </c>
      <c r="I91" s="35">
        <v>1</v>
      </c>
      <c r="J91" s="35">
        <v>0</v>
      </c>
      <c r="K91" s="35">
        <v>0</v>
      </c>
      <c r="L91" s="35">
        <v>0</v>
      </c>
      <c r="M91" s="35">
        <v>0</v>
      </c>
      <c r="N91" s="35">
        <v>0</v>
      </c>
      <c r="O91" s="35">
        <v>0</v>
      </c>
      <c r="P91" s="35">
        <v>0</v>
      </c>
      <c r="Q91" s="35">
        <v>0</v>
      </c>
      <c r="R91" s="35">
        <v>0</v>
      </c>
      <c r="S91" s="35">
        <v>0</v>
      </c>
      <c r="T91" s="35">
        <v>0</v>
      </c>
      <c r="U91" s="35">
        <v>1</v>
      </c>
      <c r="V91" s="35">
        <v>0</v>
      </c>
      <c r="W91" s="35">
        <v>0</v>
      </c>
      <c r="X91" s="35">
        <v>1</v>
      </c>
      <c r="Y91" s="35">
        <v>0</v>
      </c>
      <c r="Z91" s="35">
        <v>0</v>
      </c>
      <c r="AA91" s="35">
        <v>1</v>
      </c>
      <c r="AB91" s="35">
        <v>0</v>
      </c>
      <c r="AC91" s="35">
        <v>0</v>
      </c>
      <c r="AD91" s="35">
        <v>1</v>
      </c>
      <c r="AE91" s="35">
        <v>0</v>
      </c>
      <c r="AF91" s="35">
        <v>1</v>
      </c>
      <c r="AG91" s="35">
        <v>0</v>
      </c>
      <c r="AH91" s="35">
        <v>0</v>
      </c>
      <c r="AI91" s="35">
        <v>0</v>
      </c>
      <c r="AJ91" s="35">
        <v>1</v>
      </c>
      <c r="AK91" s="35">
        <v>0</v>
      </c>
      <c r="AL91" s="35">
        <v>0</v>
      </c>
      <c r="AM91" s="35">
        <v>1</v>
      </c>
      <c r="AN91" s="35">
        <v>1</v>
      </c>
      <c r="AO91" s="35">
        <v>1</v>
      </c>
      <c r="AP91" s="35">
        <v>0</v>
      </c>
      <c r="AQ91" s="35">
        <v>0</v>
      </c>
      <c r="AR91" s="35">
        <v>0</v>
      </c>
      <c r="AS91" s="35">
        <v>0</v>
      </c>
      <c r="AT91" s="35">
        <f t="shared" si="1"/>
        <v>10</v>
      </c>
    </row>
    <row r="92" spans="2:46" ht="15" x14ac:dyDescent="0.15">
      <c r="B92" s="35" t="s">
        <v>775</v>
      </c>
      <c r="C92" s="35" t="s">
        <v>776</v>
      </c>
      <c r="D92" s="35">
        <v>2021</v>
      </c>
      <c r="E92" s="35" t="s">
        <v>629</v>
      </c>
      <c r="F92" s="35" t="s">
        <v>206</v>
      </c>
      <c r="G92" s="35" t="s">
        <v>507</v>
      </c>
      <c r="H92" s="35">
        <v>0</v>
      </c>
      <c r="I92" s="35">
        <v>1</v>
      </c>
      <c r="J92" s="35">
        <v>0</v>
      </c>
      <c r="K92" s="35">
        <v>1</v>
      </c>
      <c r="L92" s="35">
        <v>1</v>
      </c>
      <c r="M92" s="35">
        <v>1</v>
      </c>
      <c r="N92" s="35">
        <v>0</v>
      </c>
      <c r="O92" s="35">
        <v>0</v>
      </c>
      <c r="P92" s="35">
        <v>0</v>
      </c>
      <c r="Q92" s="35">
        <v>0</v>
      </c>
      <c r="R92" s="35">
        <v>0</v>
      </c>
      <c r="S92" s="35">
        <v>1</v>
      </c>
      <c r="T92" s="35">
        <v>0</v>
      </c>
      <c r="U92" s="35">
        <v>1</v>
      </c>
      <c r="V92" s="35">
        <v>1</v>
      </c>
      <c r="W92" s="35">
        <v>0</v>
      </c>
      <c r="X92" s="35">
        <v>1</v>
      </c>
      <c r="Y92" s="35">
        <v>1</v>
      </c>
      <c r="Z92" s="35">
        <v>0</v>
      </c>
      <c r="AA92" s="35">
        <v>0</v>
      </c>
      <c r="AB92" s="35">
        <v>0</v>
      </c>
      <c r="AC92" s="35">
        <v>0</v>
      </c>
      <c r="AD92" s="35">
        <v>0</v>
      </c>
      <c r="AE92" s="35">
        <v>0</v>
      </c>
      <c r="AF92" s="35">
        <v>0</v>
      </c>
      <c r="AG92" s="35">
        <v>0</v>
      </c>
      <c r="AH92" s="35">
        <v>1</v>
      </c>
      <c r="AI92" s="35">
        <v>1</v>
      </c>
      <c r="AJ92" s="35">
        <v>1</v>
      </c>
      <c r="AK92" s="35">
        <v>1</v>
      </c>
      <c r="AL92" s="35">
        <v>0</v>
      </c>
      <c r="AM92" s="35">
        <v>1</v>
      </c>
      <c r="AN92" s="35">
        <v>1</v>
      </c>
      <c r="AO92" s="35">
        <v>0</v>
      </c>
      <c r="AP92" s="35">
        <v>0</v>
      </c>
      <c r="AQ92" s="35">
        <v>0</v>
      </c>
      <c r="AR92" s="35">
        <v>0</v>
      </c>
      <c r="AS92" s="35">
        <v>0</v>
      </c>
      <c r="AT92" s="35">
        <f t="shared" si="1"/>
        <v>15</v>
      </c>
    </row>
    <row r="93" spans="2:46" ht="15" x14ac:dyDescent="0.15">
      <c r="B93" s="35" t="s">
        <v>777</v>
      </c>
      <c r="C93" s="35" t="s">
        <v>778</v>
      </c>
      <c r="D93" s="35">
        <v>2021</v>
      </c>
      <c r="E93" s="35" t="s">
        <v>779</v>
      </c>
      <c r="F93" s="35" t="s">
        <v>206</v>
      </c>
      <c r="G93" s="35">
        <v>640</v>
      </c>
      <c r="H93" s="35">
        <v>0</v>
      </c>
      <c r="I93" s="35">
        <v>1</v>
      </c>
      <c r="J93" s="35">
        <v>0</v>
      </c>
      <c r="K93" s="35">
        <v>0</v>
      </c>
      <c r="L93" s="35">
        <v>0</v>
      </c>
      <c r="M93" s="35">
        <v>0</v>
      </c>
      <c r="N93" s="35">
        <v>0</v>
      </c>
      <c r="O93" s="35">
        <v>0</v>
      </c>
      <c r="P93" s="35">
        <v>0</v>
      </c>
      <c r="Q93" s="35">
        <v>0</v>
      </c>
      <c r="R93" s="35">
        <v>0</v>
      </c>
      <c r="S93" s="35">
        <v>0</v>
      </c>
      <c r="T93" s="35">
        <v>0</v>
      </c>
      <c r="U93" s="35">
        <v>1</v>
      </c>
      <c r="V93" s="35">
        <v>1</v>
      </c>
      <c r="W93" s="35">
        <v>0</v>
      </c>
      <c r="X93" s="35">
        <v>1</v>
      </c>
      <c r="Y93" s="35">
        <v>0</v>
      </c>
      <c r="Z93" s="35">
        <v>0</v>
      </c>
      <c r="AA93" s="35">
        <v>0</v>
      </c>
      <c r="AB93" s="35">
        <v>0</v>
      </c>
      <c r="AC93" s="35">
        <v>0</v>
      </c>
      <c r="AD93" s="35">
        <v>0</v>
      </c>
      <c r="AE93" s="35">
        <v>0</v>
      </c>
      <c r="AF93" s="35">
        <v>1</v>
      </c>
      <c r="AG93" s="35">
        <v>0</v>
      </c>
      <c r="AH93" s="35">
        <v>1</v>
      </c>
      <c r="AI93" s="35">
        <v>1</v>
      </c>
      <c r="AJ93" s="35">
        <v>1</v>
      </c>
      <c r="AK93" s="35">
        <v>0</v>
      </c>
      <c r="AL93" s="35">
        <v>0</v>
      </c>
      <c r="AM93" s="35">
        <v>1</v>
      </c>
      <c r="AN93" s="35">
        <v>1</v>
      </c>
      <c r="AO93" s="35">
        <v>0</v>
      </c>
      <c r="AP93" s="35">
        <v>0</v>
      </c>
      <c r="AQ93" s="35">
        <v>0</v>
      </c>
      <c r="AR93" s="35">
        <v>0</v>
      </c>
      <c r="AS93" s="35">
        <v>0</v>
      </c>
      <c r="AT93" s="35">
        <f t="shared" si="1"/>
        <v>10</v>
      </c>
    </row>
    <row r="94" spans="2:46" ht="15" x14ac:dyDescent="0.15">
      <c r="B94" s="35" t="s">
        <v>780</v>
      </c>
      <c r="C94" s="35" t="s">
        <v>781</v>
      </c>
      <c r="D94" s="35">
        <v>2021</v>
      </c>
      <c r="E94" s="35" t="s">
        <v>779</v>
      </c>
      <c r="F94" s="35" t="s">
        <v>206</v>
      </c>
      <c r="G94" s="35">
        <v>915</v>
      </c>
      <c r="H94" s="35">
        <v>0</v>
      </c>
      <c r="I94" s="35">
        <v>1</v>
      </c>
      <c r="J94" s="35">
        <v>0</v>
      </c>
      <c r="K94" s="35">
        <v>1</v>
      </c>
      <c r="L94" s="35">
        <v>0</v>
      </c>
      <c r="M94" s="35">
        <v>1</v>
      </c>
      <c r="N94" s="35">
        <v>0</v>
      </c>
      <c r="O94" s="35">
        <v>0</v>
      </c>
      <c r="P94" s="35">
        <v>0</v>
      </c>
      <c r="Q94" s="35">
        <v>0</v>
      </c>
      <c r="R94" s="35">
        <v>0</v>
      </c>
      <c r="S94" s="35">
        <v>0</v>
      </c>
      <c r="T94" s="35">
        <v>1</v>
      </c>
      <c r="U94" s="35">
        <v>1</v>
      </c>
      <c r="V94" s="35">
        <v>0</v>
      </c>
      <c r="W94" s="35">
        <v>0</v>
      </c>
      <c r="X94" s="35">
        <v>1</v>
      </c>
      <c r="Y94" s="35">
        <v>0</v>
      </c>
      <c r="Z94" s="35">
        <v>0</v>
      </c>
      <c r="AA94" s="35">
        <v>1</v>
      </c>
      <c r="AB94" s="35">
        <v>0</v>
      </c>
      <c r="AC94" s="35">
        <v>0</v>
      </c>
      <c r="AD94" s="35">
        <v>1</v>
      </c>
      <c r="AE94" s="35">
        <v>0</v>
      </c>
      <c r="AF94" s="35">
        <v>0</v>
      </c>
      <c r="AG94" s="35">
        <v>0</v>
      </c>
      <c r="AH94" s="35">
        <v>1</v>
      </c>
      <c r="AI94" s="35">
        <v>1</v>
      </c>
      <c r="AJ94" s="35">
        <v>1</v>
      </c>
      <c r="AK94" s="35">
        <v>0</v>
      </c>
      <c r="AL94" s="35">
        <v>0</v>
      </c>
      <c r="AM94" s="35">
        <v>1</v>
      </c>
      <c r="AN94" s="35">
        <v>1</v>
      </c>
      <c r="AO94" s="35">
        <v>0</v>
      </c>
      <c r="AP94" s="35">
        <v>0</v>
      </c>
      <c r="AQ94" s="35">
        <v>0</v>
      </c>
      <c r="AR94" s="35">
        <v>0</v>
      </c>
      <c r="AS94" s="35">
        <v>0</v>
      </c>
      <c r="AT94" s="35">
        <f t="shared" si="1"/>
        <v>13</v>
      </c>
    </row>
    <row r="95" spans="2:46" ht="15" x14ac:dyDescent="0.15">
      <c r="B95" s="35" t="s">
        <v>782</v>
      </c>
      <c r="C95" s="35" t="s">
        <v>783</v>
      </c>
      <c r="D95" s="35">
        <v>2021</v>
      </c>
      <c r="E95" s="35" t="s">
        <v>779</v>
      </c>
      <c r="F95" s="35" t="s">
        <v>206</v>
      </c>
      <c r="G95" s="35">
        <v>195</v>
      </c>
      <c r="H95" s="35">
        <v>0</v>
      </c>
      <c r="I95" s="35">
        <v>1</v>
      </c>
      <c r="J95" s="35">
        <v>0</v>
      </c>
      <c r="K95" s="35">
        <v>0</v>
      </c>
      <c r="L95" s="35">
        <v>0</v>
      </c>
      <c r="M95" s="35">
        <v>0</v>
      </c>
      <c r="N95" s="35">
        <v>0</v>
      </c>
      <c r="O95" s="35">
        <v>0</v>
      </c>
      <c r="P95" s="35">
        <v>0</v>
      </c>
      <c r="Q95" s="35">
        <v>0</v>
      </c>
      <c r="R95" s="35">
        <v>0</v>
      </c>
      <c r="S95" s="35">
        <v>0</v>
      </c>
      <c r="T95" s="35">
        <v>1</v>
      </c>
      <c r="U95" s="35">
        <v>1</v>
      </c>
      <c r="V95" s="35">
        <v>1</v>
      </c>
      <c r="W95" s="35">
        <v>0</v>
      </c>
      <c r="X95" s="35">
        <v>1</v>
      </c>
      <c r="Y95" s="35">
        <v>0</v>
      </c>
      <c r="Z95" s="35">
        <v>0</v>
      </c>
      <c r="AA95" s="35">
        <v>0</v>
      </c>
      <c r="AB95" s="35">
        <v>0</v>
      </c>
      <c r="AC95" s="35">
        <v>0</v>
      </c>
      <c r="AD95" s="35">
        <v>0</v>
      </c>
      <c r="AE95" s="35">
        <v>0</v>
      </c>
      <c r="AF95" s="35">
        <v>1</v>
      </c>
      <c r="AG95" s="35">
        <v>0</v>
      </c>
      <c r="AH95" s="35">
        <v>1</v>
      </c>
      <c r="AI95" s="35">
        <v>1</v>
      </c>
      <c r="AJ95" s="35">
        <v>1</v>
      </c>
      <c r="AK95" s="35">
        <v>0</v>
      </c>
      <c r="AL95" s="35">
        <v>0</v>
      </c>
      <c r="AM95" s="35">
        <v>1</v>
      </c>
      <c r="AN95" s="35">
        <v>1</v>
      </c>
      <c r="AO95" s="35">
        <v>0</v>
      </c>
      <c r="AP95" s="35">
        <v>0</v>
      </c>
      <c r="AQ95" s="35">
        <v>0</v>
      </c>
      <c r="AR95" s="35">
        <v>0</v>
      </c>
      <c r="AS95" s="35">
        <v>0</v>
      </c>
      <c r="AT95" s="35">
        <f t="shared" si="1"/>
        <v>11</v>
      </c>
    </row>
    <row r="96" spans="2:46" ht="15" x14ac:dyDescent="0.15">
      <c r="B96" s="35" t="s">
        <v>784</v>
      </c>
      <c r="C96" s="35" t="s">
        <v>785</v>
      </c>
      <c r="D96" s="35">
        <v>2021</v>
      </c>
      <c r="E96" s="35" t="s">
        <v>779</v>
      </c>
      <c r="F96" s="35" t="s">
        <v>206</v>
      </c>
      <c r="G96" s="35">
        <v>195</v>
      </c>
      <c r="H96" s="35">
        <v>0</v>
      </c>
      <c r="I96" s="35">
        <v>1</v>
      </c>
      <c r="J96" s="35">
        <v>0</v>
      </c>
      <c r="K96" s="35">
        <v>0</v>
      </c>
      <c r="L96" s="35">
        <v>1</v>
      </c>
      <c r="M96" s="35">
        <v>0</v>
      </c>
      <c r="N96" s="35">
        <v>0</v>
      </c>
      <c r="O96" s="35">
        <v>0</v>
      </c>
      <c r="P96" s="35">
        <v>0</v>
      </c>
      <c r="Q96" s="35">
        <v>0</v>
      </c>
      <c r="R96" s="35">
        <v>0</v>
      </c>
      <c r="S96" s="35">
        <v>0</v>
      </c>
      <c r="T96" s="35">
        <v>0</v>
      </c>
      <c r="U96" s="35">
        <v>1</v>
      </c>
      <c r="V96" s="35">
        <v>1</v>
      </c>
      <c r="W96" s="35">
        <v>0</v>
      </c>
      <c r="X96" s="35">
        <v>1</v>
      </c>
      <c r="Y96" s="35">
        <v>0</v>
      </c>
      <c r="Z96" s="35">
        <v>0</v>
      </c>
      <c r="AA96" s="35">
        <v>0</v>
      </c>
      <c r="AB96" s="35">
        <v>0</v>
      </c>
      <c r="AC96" s="35">
        <v>0</v>
      </c>
      <c r="AD96" s="35">
        <v>0</v>
      </c>
      <c r="AE96" s="35">
        <v>0</v>
      </c>
      <c r="AF96" s="35">
        <v>0</v>
      </c>
      <c r="AG96" s="35">
        <v>0</v>
      </c>
      <c r="AH96" s="35">
        <v>1</v>
      </c>
      <c r="AI96" s="35">
        <v>1</v>
      </c>
      <c r="AJ96" s="35">
        <v>1</v>
      </c>
      <c r="AK96" s="35">
        <v>0</v>
      </c>
      <c r="AL96" s="35">
        <v>0</v>
      </c>
      <c r="AM96" s="35">
        <v>1</v>
      </c>
      <c r="AN96" s="35">
        <v>1</v>
      </c>
      <c r="AO96" s="35">
        <v>0</v>
      </c>
      <c r="AP96" s="35">
        <v>0</v>
      </c>
      <c r="AQ96" s="35">
        <v>0</v>
      </c>
      <c r="AR96" s="35">
        <v>0</v>
      </c>
      <c r="AS96" s="35">
        <v>0</v>
      </c>
      <c r="AT96" s="35">
        <f t="shared" si="1"/>
        <v>10</v>
      </c>
    </row>
    <row r="97" spans="2:46" ht="15" x14ac:dyDescent="0.15">
      <c r="B97" s="35" t="s">
        <v>786</v>
      </c>
      <c r="C97" s="35" t="s">
        <v>787</v>
      </c>
      <c r="D97" s="35">
        <v>2021</v>
      </c>
      <c r="E97" s="35" t="s">
        <v>788</v>
      </c>
      <c r="F97" s="35" t="s">
        <v>260</v>
      </c>
      <c r="G97" s="35">
        <v>195</v>
      </c>
      <c r="H97" s="35">
        <v>0</v>
      </c>
      <c r="I97" s="35">
        <v>1</v>
      </c>
      <c r="J97" s="35">
        <v>0</v>
      </c>
      <c r="K97" s="35">
        <v>1</v>
      </c>
      <c r="L97" s="35">
        <v>0</v>
      </c>
      <c r="M97" s="35">
        <v>0</v>
      </c>
      <c r="N97" s="35">
        <v>0</v>
      </c>
      <c r="O97" s="35">
        <v>0</v>
      </c>
      <c r="P97" s="35">
        <v>0</v>
      </c>
      <c r="Q97" s="35">
        <v>0</v>
      </c>
      <c r="R97" s="35">
        <v>0</v>
      </c>
      <c r="S97" s="35">
        <v>0</v>
      </c>
      <c r="T97" s="35">
        <v>1</v>
      </c>
      <c r="U97" s="35">
        <v>1</v>
      </c>
      <c r="V97" s="35">
        <v>1</v>
      </c>
      <c r="W97" s="35">
        <v>0</v>
      </c>
      <c r="X97" s="35">
        <v>1</v>
      </c>
      <c r="Y97" s="35">
        <v>0</v>
      </c>
      <c r="Z97" s="35">
        <v>0</v>
      </c>
      <c r="AA97" s="35">
        <v>1</v>
      </c>
      <c r="AB97" s="35">
        <v>0</v>
      </c>
      <c r="AC97" s="35">
        <v>0</v>
      </c>
      <c r="AD97" s="35">
        <v>1</v>
      </c>
      <c r="AE97" s="35">
        <v>0</v>
      </c>
      <c r="AF97" s="35">
        <v>1</v>
      </c>
      <c r="AG97" s="35">
        <v>0</v>
      </c>
      <c r="AH97" s="35">
        <v>1</v>
      </c>
      <c r="AI97" s="35">
        <v>1</v>
      </c>
      <c r="AJ97" s="35">
        <v>1</v>
      </c>
      <c r="AK97" s="35">
        <v>0</v>
      </c>
      <c r="AL97" s="35">
        <v>0</v>
      </c>
      <c r="AM97" s="35">
        <v>1</v>
      </c>
      <c r="AN97" s="35">
        <v>1</v>
      </c>
      <c r="AO97" s="35">
        <v>0</v>
      </c>
      <c r="AP97" s="35">
        <v>0</v>
      </c>
      <c r="AQ97" s="35">
        <v>0</v>
      </c>
      <c r="AR97" s="35">
        <v>1</v>
      </c>
      <c r="AS97" s="35">
        <v>1</v>
      </c>
      <c r="AT97" s="35">
        <f t="shared" si="1"/>
        <v>16</v>
      </c>
    </row>
    <row r="98" spans="2:46" ht="15" x14ac:dyDescent="0.15">
      <c r="B98" s="35" t="s">
        <v>789</v>
      </c>
      <c r="C98" s="35" t="s">
        <v>790</v>
      </c>
      <c r="D98" s="35">
        <v>2021</v>
      </c>
      <c r="E98" s="35" t="s">
        <v>788</v>
      </c>
      <c r="F98" s="35" t="s">
        <v>260</v>
      </c>
      <c r="G98" s="35" t="s">
        <v>507</v>
      </c>
      <c r="H98" s="35">
        <v>0</v>
      </c>
      <c r="I98" s="35">
        <v>1</v>
      </c>
      <c r="J98" s="35">
        <v>0</v>
      </c>
      <c r="K98" s="35">
        <v>0</v>
      </c>
      <c r="L98" s="35">
        <v>0</v>
      </c>
      <c r="M98" s="35">
        <v>0</v>
      </c>
      <c r="N98" s="35">
        <v>0</v>
      </c>
      <c r="O98" s="35">
        <v>0</v>
      </c>
      <c r="P98" s="35">
        <v>0</v>
      </c>
      <c r="Q98" s="35">
        <v>0</v>
      </c>
      <c r="R98" s="35">
        <v>0</v>
      </c>
      <c r="S98" s="35">
        <v>0</v>
      </c>
      <c r="T98" s="35">
        <v>0</v>
      </c>
      <c r="U98" s="35">
        <v>1</v>
      </c>
      <c r="V98" s="35">
        <v>0</v>
      </c>
      <c r="W98" s="35">
        <v>0</v>
      </c>
      <c r="X98" s="35">
        <v>1</v>
      </c>
      <c r="Y98" s="35">
        <v>0</v>
      </c>
      <c r="Z98" s="35">
        <v>0</v>
      </c>
      <c r="AA98" s="35">
        <v>1</v>
      </c>
      <c r="AB98" s="35">
        <v>0</v>
      </c>
      <c r="AC98" s="35">
        <v>0</v>
      </c>
      <c r="AD98" s="35">
        <v>1</v>
      </c>
      <c r="AE98" s="35">
        <v>0</v>
      </c>
      <c r="AF98" s="35">
        <v>1</v>
      </c>
      <c r="AG98" s="35">
        <v>0</v>
      </c>
      <c r="AH98" s="35">
        <v>0</v>
      </c>
      <c r="AI98" s="35">
        <v>0</v>
      </c>
      <c r="AJ98" s="35">
        <v>1</v>
      </c>
      <c r="AK98" s="35">
        <v>0</v>
      </c>
      <c r="AL98" s="35">
        <v>0</v>
      </c>
      <c r="AM98" s="35">
        <v>1</v>
      </c>
      <c r="AN98" s="35">
        <v>1</v>
      </c>
      <c r="AO98" s="35">
        <v>0</v>
      </c>
      <c r="AP98" s="35">
        <v>0</v>
      </c>
      <c r="AQ98" s="35">
        <v>0</v>
      </c>
      <c r="AR98" s="35">
        <v>0</v>
      </c>
      <c r="AS98" s="35">
        <v>0</v>
      </c>
      <c r="AT98" s="35">
        <f t="shared" si="1"/>
        <v>9</v>
      </c>
    </row>
    <row r="99" spans="2:46" ht="15" x14ac:dyDescent="0.15">
      <c r="B99" s="35" t="s">
        <v>791</v>
      </c>
      <c r="C99" s="35" t="s">
        <v>792</v>
      </c>
      <c r="D99" s="35">
        <v>2021</v>
      </c>
      <c r="E99" s="35" t="s">
        <v>788</v>
      </c>
      <c r="F99" s="35" t="s">
        <v>260</v>
      </c>
      <c r="G99" s="35">
        <v>248</v>
      </c>
      <c r="H99" s="35">
        <v>0</v>
      </c>
      <c r="I99" s="35">
        <v>1</v>
      </c>
      <c r="J99" s="35">
        <v>0</v>
      </c>
      <c r="K99" s="35">
        <v>0</v>
      </c>
      <c r="L99" s="35">
        <v>0</v>
      </c>
      <c r="M99" s="35">
        <v>0</v>
      </c>
      <c r="N99" s="35">
        <v>0</v>
      </c>
      <c r="O99" s="35">
        <v>0</v>
      </c>
      <c r="P99" s="35">
        <v>0</v>
      </c>
      <c r="Q99" s="35">
        <v>0</v>
      </c>
      <c r="R99" s="35">
        <v>0</v>
      </c>
      <c r="S99" s="35">
        <v>0</v>
      </c>
      <c r="T99" s="35">
        <v>0</v>
      </c>
      <c r="U99" s="35">
        <v>0</v>
      </c>
      <c r="V99" s="35">
        <v>1</v>
      </c>
      <c r="W99" s="35">
        <v>0</v>
      </c>
      <c r="X99" s="35">
        <v>1</v>
      </c>
      <c r="Y99" s="35">
        <v>0</v>
      </c>
      <c r="Z99" s="35">
        <v>0</v>
      </c>
      <c r="AA99" s="35">
        <v>0</v>
      </c>
      <c r="AB99" s="35">
        <v>0</v>
      </c>
      <c r="AC99" s="35">
        <v>1</v>
      </c>
      <c r="AD99" s="35">
        <v>0</v>
      </c>
      <c r="AE99" s="35">
        <v>0</v>
      </c>
      <c r="AF99" s="35">
        <v>1</v>
      </c>
      <c r="AG99" s="35">
        <v>0</v>
      </c>
      <c r="AH99" s="35">
        <v>1</v>
      </c>
      <c r="AI99" s="35">
        <v>1</v>
      </c>
      <c r="AJ99" s="35">
        <v>1</v>
      </c>
      <c r="AK99" s="35">
        <v>0</v>
      </c>
      <c r="AL99" s="35">
        <v>0</v>
      </c>
      <c r="AM99" s="35">
        <v>1</v>
      </c>
      <c r="AN99" s="35">
        <v>1</v>
      </c>
      <c r="AO99" s="35">
        <v>0</v>
      </c>
      <c r="AP99" s="35">
        <v>0</v>
      </c>
      <c r="AQ99" s="35">
        <v>0</v>
      </c>
      <c r="AR99" s="35">
        <v>0</v>
      </c>
      <c r="AS99" s="35">
        <v>0</v>
      </c>
      <c r="AT99" s="35">
        <f t="shared" si="1"/>
        <v>10</v>
      </c>
    </row>
    <row r="100" spans="2:46" ht="15" x14ac:dyDescent="0.15">
      <c r="B100" s="35" t="s">
        <v>793</v>
      </c>
      <c r="C100" s="35" t="s">
        <v>794</v>
      </c>
      <c r="D100" s="35">
        <v>2021</v>
      </c>
      <c r="E100" s="35" t="s">
        <v>788</v>
      </c>
      <c r="F100" s="35" t="s">
        <v>260</v>
      </c>
      <c r="G100" s="35" t="s">
        <v>507</v>
      </c>
      <c r="H100" s="35">
        <v>1</v>
      </c>
      <c r="I100" s="35">
        <v>1</v>
      </c>
      <c r="J100" s="35">
        <v>0</v>
      </c>
      <c r="K100" s="35">
        <v>0</v>
      </c>
      <c r="L100" s="35">
        <v>0</v>
      </c>
      <c r="M100" s="35">
        <v>1</v>
      </c>
      <c r="N100" s="35">
        <v>0</v>
      </c>
      <c r="O100" s="35">
        <v>0</v>
      </c>
      <c r="P100" s="35">
        <v>0</v>
      </c>
      <c r="Q100" s="35">
        <v>0</v>
      </c>
      <c r="R100" s="35">
        <v>0</v>
      </c>
      <c r="S100" s="35">
        <v>1</v>
      </c>
      <c r="T100" s="35">
        <v>0</v>
      </c>
      <c r="U100" s="35">
        <v>1</v>
      </c>
      <c r="V100" s="35">
        <v>1</v>
      </c>
      <c r="W100" s="35">
        <v>0</v>
      </c>
      <c r="X100" s="35">
        <v>1</v>
      </c>
      <c r="Y100" s="35">
        <v>1</v>
      </c>
      <c r="Z100" s="35">
        <v>0</v>
      </c>
      <c r="AA100" s="35">
        <v>1</v>
      </c>
      <c r="AB100" s="35">
        <v>0</v>
      </c>
      <c r="AC100" s="35">
        <v>0</v>
      </c>
      <c r="AD100" s="35">
        <v>1</v>
      </c>
      <c r="AE100" s="35">
        <v>0</v>
      </c>
      <c r="AF100" s="35">
        <v>1</v>
      </c>
      <c r="AG100" s="35">
        <v>0</v>
      </c>
      <c r="AH100" s="35">
        <v>1</v>
      </c>
      <c r="AI100" s="35">
        <v>1</v>
      </c>
      <c r="AJ100" s="35">
        <v>1</v>
      </c>
      <c r="AK100" s="35">
        <v>0</v>
      </c>
      <c r="AL100" s="35">
        <v>0</v>
      </c>
      <c r="AM100" s="35">
        <v>1</v>
      </c>
      <c r="AN100" s="35">
        <v>1</v>
      </c>
      <c r="AO100" s="35">
        <v>0</v>
      </c>
      <c r="AP100" s="35">
        <v>0</v>
      </c>
      <c r="AQ100" s="35">
        <v>1</v>
      </c>
      <c r="AR100" s="35">
        <v>0</v>
      </c>
      <c r="AS100" s="35">
        <v>0</v>
      </c>
      <c r="AT100" s="35">
        <f t="shared" si="1"/>
        <v>17</v>
      </c>
    </row>
    <row r="101" spans="2:46" ht="15" x14ac:dyDescent="0.15">
      <c r="B101" s="35" t="s">
        <v>795</v>
      </c>
      <c r="C101" s="35" t="s">
        <v>796</v>
      </c>
      <c r="D101" s="35">
        <v>2021</v>
      </c>
      <c r="E101" s="35" t="s">
        <v>788</v>
      </c>
      <c r="F101" s="35" t="s">
        <v>206</v>
      </c>
      <c r="G101" s="35" t="s">
        <v>507</v>
      </c>
      <c r="H101" s="35">
        <v>1</v>
      </c>
      <c r="I101" s="35">
        <v>1</v>
      </c>
      <c r="J101" s="35">
        <v>0</v>
      </c>
      <c r="K101" s="35">
        <v>0</v>
      </c>
      <c r="L101" s="35">
        <v>1</v>
      </c>
      <c r="M101" s="35">
        <v>1</v>
      </c>
      <c r="N101" s="35">
        <v>0</v>
      </c>
      <c r="O101" s="35">
        <v>0</v>
      </c>
      <c r="P101" s="35">
        <v>0</v>
      </c>
      <c r="Q101" s="35">
        <v>0</v>
      </c>
      <c r="R101" s="35">
        <v>0</v>
      </c>
      <c r="S101" s="35">
        <v>1</v>
      </c>
      <c r="T101" s="35">
        <v>0</v>
      </c>
      <c r="U101" s="35">
        <v>1</v>
      </c>
      <c r="V101" s="35">
        <v>1</v>
      </c>
      <c r="W101" s="35">
        <v>0</v>
      </c>
      <c r="X101" s="35">
        <v>1</v>
      </c>
      <c r="Y101" s="35">
        <v>0</v>
      </c>
      <c r="Z101" s="35">
        <v>0</v>
      </c>
      <c r="AA101" s="35">
        <v>1</v>
      </c>
      <c r="AB101" s="35">
        <v>0</v>
      </c>
      <c r="AC101" s="35">
        <v>0</v>
      </c>
      <c r="AD101" s="35">
        <v>1</v>
      </c>
      <c r="AE101" s="35">
        <v>0</v>
      </c>
      <c r="AF101" s="35">
        <v>1</v>
      </c>
      <c r="AG101" s="35">
        <v>0</v>
      </c>
      <c r="AH101" s="35">
        <v>1</v>
      </c>
      <c r="AI101" s="35">
        <v>1</v>
      </c>
      <c r="AJ101" s="35">
        <v>1</v>
      </c>
      <c r="AK101" s="35">
        <v>0</v>
      </c>
      <c r="AL101" s="35">
        <v>0</v>
      </c>
      <c r="AM101" s="35">
        <v>1</v>
      </c>
      <c r="AN101" s="35">
        <v>1</v>
      </c>
      <c r="AO101" s="35">
        <v>0</v>
      </c>
      <c r="AP101" s="35">
        <v>0</v>
      </c>
      <c r="AQ101" s="35">
        <v>0</v>
      </c>
      <c r="AR101" s="35">
        <v>0</v>
      </c>
      <c r="AS101" s="35">
        <v>0</v>
      </c>
      <c r="AT101" s="35">
        <f t="shared" si="1"/>
        <v>16</v>
      </c>
    </row>
    <row r="102" spans="2:46" ht="15" x14ac:dyDescent="0.15">
      <c r="B102" s="35" t="s">
        <v>797</v>
      </c>
      <c r="C102" s="35" t="s">
        <v>798</v>
      </c>
      <c r="D102" s="35">
        <v>2021</v>
      </c>
      <c r="E102" s="35" t="s">
        <v>788</v>
      </c>
      <c r="F102" s="35" t="s">
        <v>206</v>
      </c>
      <c r="G102" s="35">
        <v>26</v>
      </c>
      <c r="H102" s="35">
        <v>0</v>
      </c>
      <c r="I102" s="35">
        <v>1</v>
      </c>
      <c r="J102" s="35">
        <v>0</v>
      </c>
      <c r="K102" s="35">
        <v>0</v>
      </c>
      <c r="L102" s="35">
        <v>0</v>
      </c>
      <c r="M102" s="35">
        <v>0</v>
      </c>
      <c r="N102" s="35">
        <v>0</v>
      </c>
      <c r="O102" s="35">
        <v>0</v>
      </c>
      <c r="P102" s="35">
        <v>0</v>
      </c>
      <c r="Q102" s="35">
        <v>0</v>
      </c>
      <c r="R102" s="35">
        <v>0</v>
      </c>
      <c r="S102" s="35">
        <v>0</v>
      </c>
      <c r="T102" s="35">
        <v>0</v>
      </c>
      <c r="U102" s="35">
        <v>1</v>
      </c>
      <c r="V102" s="35">
        <v>0</v>
      </c>
      <c r="W102" s="35">
        <v>0</v>
      </c>
      <c r="X102" s="35">
        <v>1</v>
      </c>
      <c r="Y102" s="35">
        <v>0</v>
      </c>
      <c r="Z102" s="35">
        <v>0</v>
      </c>
      <c r="AA102" s="35">
        <v>1</v>
      </c>
      <c r="AB102" s="35">
        <v>0</v>
      </c>
      <c r="AC102" s="35">
        <v>0</v>
      </c>
      <c r="AD102" s="35">
        <v>1</v>
      </c>
      <c r="AE102" s="35">
        <v>0</v>
      </c>
      <c r="AF102" s="35">
        <v>1</v>
      </c>
      <c r="AG102" s="35">
        <v>0</v>
      </c>
      <c r="AH102" s="35">
        <v>0</v>
      </c>
      <c r="AI102" s="35">
        <v>0</v>
      </c>
      <c r="AJ102" s="35">
        <v>1</v>
      </c>
      <c r="AK102" s="35">
        <v>0</v>
      </c>
      <c r="AL102" s="35">
        <v>0</v>
      </c>
      <c r="AM102" s="35">
        <v>1</v>
      </c>
      <c r="AN102" s="35">
        <v>1</v>
      </c>
      <c r="AO102" s="35">
        <v>0</v>
      </c>
      <c r="AP102" s="35">
        <v>0</v>
      </c>
      <c r="AQ102" s="35">
        <v>0</v>
      </c>
      <c r="AR102" s="35">
        <v>0</v>
      </c>
      <c r="AS102" s="35">
        <v>0</v>
      </c>
      <c r="AT102" s="35">
        <f t="shared" si="1"/>
        <v>9</v>
      </c>
    </row>
    <row r="103" spans="2:46" ht="15" x14ac:dyDescent="0.15">
      <c r="B103" s="35" t="s">
        <v>799</v>
      </c>
      <c r="C103" s="35" t="s">
        <v>800</v>
      </c>
      <c r="D103" s="35">
        <v>2021</v>
      </c>
      <c r="E103" s="35" t="s">
        <v>788</v>
      </c>
      <c r="F103" s="35" t="s">
        <v>206</v>
      </c>
      <c r="G103" s="35">
        <v>11</v>
      </c>
      <c r="H103" s="35">
        <v>0</v>
      </c>
      <c r="I103" s="35">
        <v>1</v>
      </c>
      <c r="J103" s="35">
        <v>0</v>
      </c>
      <c r="K103" s="35">
        <v>1</v>
      </c>
      <c r="L103" s="35">
        <v>0</v>
      </c>
      <c r="M103" s="35">
        <v>1</v>
      </c>
      <c r="N103" s="35">
        <v>0</v>
      </c>
      <c r="O103" s="35">
        <v>1</v>
      </c>
      <c r="P103" s="35">
        <v>0</v>
      </c>
      <c r="Q103" s="35">
        <v>0</v>
      </c>
      <c r="R103" s="35">
        <v>0</v>
      </c>
      <c r="S103" s="35">
        <v>1</v>
      </c>
      <c r="T103" s="35">
        <v>0</v>
      </c>
      <c r="U103" s="35">
        <v>0</v>
      </c>
      <c r="V103" s="35">
        <v>1</v>
      </c>
      <c r="W103" s="35">
        <v>0</v>
      </c>
      <c r="X103" s="35">
        <v>1</v>
      </c>
      <c r="Y103" s="35">
        <v>0</v>
      </c>
      <c r="Z103" s="35">
        <v>0</v>
      </c>
      <c r="AA103" s="35">
        <v>1</v>
      </c>
      <c r="AB103" s="35">
        <v>0</v>
      </c>
      <c r="AC103" s="35">
        <v>0</v>
      </c>
      <c r="AD103" s="35">
        <v>0</v>
      </c>
      <c r="AE103" s="35">
        <v>0</v>
      </c>
      <c r="AF103" s="35">
        <v>0</v>
      </c>
      <c r="AG103" s="35">
        <v>0</v>
      </c>
      <c r="AH103" s="35">
        <v>0</v>
      </c>
      <c r="AI103" s="35">
        <v>0</v>
      </c>
      <c r="AJ103" s="35">
        <v>1</v>
      </c>
      <c r="AK103" s="35">
        <v>0</v>
      </c>
      <c r="AL103" s="35">
        <v>0</v>
      </c>
      <c r="AM103" s="35">
        <v>1</v>
      </c>
      <c r="AN103" s="35">
        <v>1</v>
      </c>
      <c r="AO103" s="35">
        <v>0</v>
      </c>
      <c r="AP103" s="35">
        <v>0</v>
      </c>
      <c r="AQ103" s="35">
        <v>0</v>
      </c>
      <c r="AR103" s="35">
        <v>0</v>
      </c>
      <c r="AS103" s="35">
        <v>0</v>
      </c>
      <c r="AT103" s="35">
        <f t="shared" si="1"/>
        <v>11</v>
      </c>
    </row>
    <row r="104" spans="2:46" ht="15" x14ac:dyDescent="0.15">
      <c r="B104" s="35" t="s">
        <v>801</v>
      </c>
      <c r="C104" s="35" t="s">
        <v>802</v>
      </c>
      <c r="D104" s="35">
        <v>2021</v>
      </c>
      <c r="E104" s="35" t="s">
        <v>788</v>
      </c>
      <c r="F104" s="35" t="s">
        <v>206</v>
      </c>
      <c r="G104" s="35">
        <v>26</v>
      </c>
      <c r="H104" s="35">
        <v>0</v>
      </c>
      <c r="I104" s="35">
        <v>1</v>
      </c>
      <c r="J104" s="35">
        <v>0</v>
      </c>
      <c r="K104" s="35">
        <v>1</v>
      </c>
      <c r="L104" s="35">
        <v>0</v>
      </c>
      <c r="M104" s="35">
        <v>0</v>
      </c>
      <c r="N104" s="35">
        <v>0</v>
      </c>
      <c r="O104" s="35">
        <v>0</v>
      </c>
      <c r="P104" s="35">
        <v>0</v>
      </c>
      <c r="Q104" s="35">
        <v>0</v>
      </c>
      <c r="R104" s="35">
        <v>0</v>
      </c>
      <c r="S104" s="35">
        <v>0</v>
      </c>
      <c r="T104" s="35">
        <v>1</v>
      </c>
      <c r="U104" s="35">
        <v>1</v>
      </c>
      <c r="V104" s="35">
        <v>1</v>
      </c>
      <c r="W104" s="35">
        <v>0</v>
      </c>
      <c r="X104" s="35">
        <v>1</v>
      </c>
      <c r="Y104" s="35">
        <v>0</v>
      </c>
      <c r="Z104" s="35">
        <v>0</v>
      </c>
      <c r="AA104" s="35">
        <v>1</v>
      </c>
      <c r="AB104" s="35">
        <v>0</v>
      </c>
      <c r="AC104" s="35">
        <v>0</v>
      </c>
      <c r="AD104" s="35">
        <v>1</v>
      </c>
      <c r="AE104" s="35">
        <v>0</v>
      </c>
      <c r="AF104" s="35">
        <v>1</v>
      </c>
      <c r="AG104" s="35">
        <v>0</v>
      </c>
      <c r="AH104" s="35">
        <v>1</v>
      </c>
      <c r="AI104" s="35">
        <v>1</v>
      </c>
      <c r="AJ104" s="35">
        <v>1</v>
      </c>
      <c r="AK104" s="35">
        <v>0</v>
      </c>
      <c r="AL104" s="35">
        <v>0</v>
      </c>
      <c r="AM104" s="35">
        <v>1</v>
      </c>
      <c r="AN104" s="35">
        <v>1</v>
      </c>
      <c r="AO104" s="35">
        <v>0</v>
      </c>
      <c r="AP104" s="35">
        <v>0</v>
      </c>
      <c r="AQ104" s="35">
        <v>0</v>
      </c>
      <c r="AR104" s="35">
        <v>0</v>
      </c>
      <c r="AS104" s="35">
        <v>0</v>
      </c>
      <c r="AT104" s="35">
        <f t="shared" si="1"/>
        <v>14</v>
      </c>
    </row>
    <row r="105" spans="2:46" ht="15" x14ac:dyDescent="0.15">
      <c r="B105" s="35" t="s">
        <v>803</v>
      </c>
      <c r="C105" s="35" t="s">
        <v>804</v>
      </c>
      <c r="D105" s="35">
        <v>2021</v>
      </c>
      <c r="E105" s="35" t="s">
        <v>788</v>
      </c>
      <c r="F105" s="35" t="s">
        <v>206</v>
      </c>
      <c r="G105" s="35">
        <v>10</v>
      </c>
      <c r="H105" s="35">
        <v>0</v>
      </c>
      <c r="I105" s="35">
        <v>1</v>
      </c>
      <c r="J105" s="35">
        <v>0</v>
      </c>
      <c r="K105" s="35">
        <v>1</v>
      </c>
      <c r="L105" s="35">
        <v>0</v>
      </c>
      <c r="M105" s="35">
        <v>1</v>
      </c>
      <c r="N105" s="35">
        <v>0</v>
      </c>
      <c r="O105" s="35">
        <v>0</v>
      </c>
      <c r="P105" s="35">
        <v>0</v>
      </c>
      <c r="Q105" s="35">
        <v>0</v>
      </c>
      <c r="R105" s="35">
        <v>0</v>
      </c>
      <c r="S105" s="35">
        <v>1</v>
      </c>
      <c r="T105" s="35">
        <v>1</v>
      </c>
      <c r="U105" s="35">
        <v>1</v>
      </c>
      <c r="V105" s="35">
        <v>1</v>
      </c>
      <c r="W105" s="35">
        <v>0</v>
      </c>
      <c r="X105" s="35">
        <v>1</v>
      </c>
      <c r="Y105" s="35">
        <v>0</v>
      </c>
      <c r="Z105" s="35">
        <v>0</v>
      </c>
      <c r="AA105" s="35">
        <v>1</v>
      </c>
      <c r="AB105" s="35">
        <v>0</v>
      </c>
      <c r="AC105" s="35">
        <v>0</v>
      </c>
      <c r="AD105" s="35">
        <v>1</v>
      </c>
      <c r="AE105" s="35">
        <v>0</v>
      </c>
      <c r="AF105" s="35">
        <v>1</v>
      </c>
      <c r="AG105" s="35">
        <v>0</v>
      </c>
      <c r="AH105" s="35">
        <v>1</v>
      </c>
      <c r="AI105" s="35">
        <v>1</v>
      </c>
      <c r="AJ105" s="35">
        <v>1</v>
      </c>
      <c r="AK105" s="35">
        <v>0</v>
      </c>
      <c r="AL105" s="35">
        <v>0</v>
      </c>
      <c r="AM105" s="35">
        <v>1</v>
      </c>
      <c r="AN105" s="35">
        <v>1</v>
      </c>
      <c r="AO105" s="35">
        <v>0</v>
      </c>
      <c r="AP105" s="35">
        <v>0</v>
      </c>
      <c r="AQ105" s="35">
        <v>1</v>
      </c>
      <c r="AR105" s="35">
        <v>0</v>
      </c>
      <c r="AS105" s="35">
        <v>0</v>
      </c>
      <c r="AT105" s="35">
        <f t="shared" si="1"/>
        <v>17</v>
      </c>
    </row>
    <row r="106" spans="2:46" ht="15" x14ac:dyDescent="0.15">
      <c r="B106" s="35" t="s">
        <v>805</v>
      </c>
      <c r="C106" s="35" t="s">
        <v>806</v>
      </c>
      <c r="D106" s="35">
        <v>2021</v>
      </c>
      <c r="E106" s="35" t="s">
        <v>788</v>
      </c>
      <c r="F106" s="35" t="s">
        <v>206</v>
      </c>
      <c r="G106" s="35">
        <v>915</v>
      </c>
      <c r="H106" s="35">
        <v>0</v>
      </c>
      <c r="I106" s="35">
        <v>1</v>
      </c>
      <c r="J106" s="35">
        <v>0</v>
      </c>
      <c r="K106" s="35">
        <v>0</v>
      </c>
      <c r="L106" s="35">
        <v>0</v>
      </c>
      <c r="M106" s="35">
        <v>1</v>
      </c>
      <c r="N106" s="35">
        <v>0</v>
      </c>
      <c r="O106" s="35">
        <v>0</v>
      </c>
      <c r="P106" s="35">
        <v>0</v>
      </c>
      <c r="Q106" s="35">
        <v>0</v>
      </c>
      <c r="R106" s="35">
        <v>0</v>
      </c>
      <c r="S106" s="35">
        <v>0</v>
      </c>
      <c r="T106" s="35">
        <v>1</v>
      </c>
      <c r="U106" s="35">
        <v>1</v>
      </c>
      <c r="V106" s="35">
        <v>0</v>
      </c>
      <c r="W106" s="35">
        <v>0</v>
      </c>
      <c r="X106" s="35">
        <v>1</v>
      </c>
      <c r="Y106" s="35">
        <v>0</v>
      </c>
      <c r="Z106" s="35">
        <v>0</v>
      </c>
      <c r="AA106" s="35">
        <v>1</v>
      </c>
      <c r="AB106" s="35">
        <v>0</v>
      </c>
      <c r="AC106" s="35">
        <v>0</v>
      </c>
      <c r="AD106" s="35">
        <v>1</v>
      </c>
      <c r="AE106" s="35">
        <v>0</v>
      </c>
      <c r="AF106" s="35">
        <v>0</v>
      </c>
      <c r="AG106" s="35">
        <v>0</v>
      </c>
      <c r="AH106" s="35">
        <v>1</v>
      </c>
      <c r="AI106" s="35">
        <v>1</v>
      </c>
      <c r="AJ106" s="35">
        <v>1</v>
      </c>
      <c r="AK106" s="35">
        <v>0</v>
      </c>
      <c r="AL106" s="35">
        <v>0</v>
      </c>
      <c r="AM106" s="35">
        <v>1</v>
      </c>
      <c r="AN106" s="35">
        <v>1</v>
      </c>
      <c r="AO106" s="35">
        <v>0</v>
      </c>
      <c r="AP106" s="35">
        <v>0</v>
      </c>
      <c r="AQ106" s="35">
        <v>0</v>
      </c>
      <c r="AR106" s="35">
        <v>0</v>
      </c>
      <c r="AS106" s="35">
        <v>0</v>
      </c>
      <c r="AT106" s="35">
        <f t="shared" si="1"/>
        <v>12</v>
      </c>
    </row>
    <row r="107" spans="2:46" ht="15" x14ac:dyDescent="0.15">
      <c r="B107" s="35" t="s">
        <v>807</v>
      </c>
      <c r="C107" s="35" t="s">
        <v>808</v>
      </c>
      <c r="D107" s="35">
        <v>2021</v>
      </c>
      <c r="E107" s="35" t="s">
        <v>788</v>
      </c>
      <c r="F107" s="35" t="s">
        <v>206</v>
      </c>
      <c r="G107" s="35">
        <v>309</v>
      </c>
      <c r="H107" s="35">
        <v>0</v>
      </c>
      <c r="I107" s="35">
        <v>1</v>
      </c>
      <c r="J107" s="35">
        <v>0</v>
      </c>
      <c r="K107" s="35">
        <v>1</v>
      </c>
      <c r="L107" s="35">
        <v>0</v>
      </c>
      <c r="M107" s="35">
        <v>0</v>
      </c>
      <c r="N107" s="35">
        <v>0</v>
      </c>
      <c r="O107" s="35">
        <v>0</v>
      </c>
      <c r="P107" s="35">
        <v>0</v>
      </c>
      <c r="Q107" s="35">
        <v>0</v>
      </c>
      <c r="R107" s="35">
        <v>0</v>
      </c>
      <c r="S107" s="35">
        <v>1</v>
      </c>
      <c r="T107" s="35">
        <v>0</v>
      </c>
      <c r="U107" s="35">
        <v>0</v>
      </c>
      <c r="V107" s="35">
        <v>0</v>
      </c>
      <c r="W107" s="35">
        <v>0</v>
      </c>
      <c r="X107" s="35">
        <v>1</v>
      </c>
      <c r="Y107" s="35">
        <v>0</v>
      </c>
      <c r="Z107" s="35">
        <v>0</v>
      </c>
      <c r="AA107" s="35">
        <v>1</v>
      </c>
      <c r="AB107" s="35">
        <v>0</v>
      </c>
      <c r="AC107" s="35">
        <v>0</v>
      </c>
      <c r="AD107" s="35">
        <v>1</v>
      </c>
      <c r="AE107" s="35">
        <v>1</v>
      </c>
      <c r="AF107" s="35">
        <v>1</v>
      </c>
      <c r="AG107" s="35">
        <v>1</v>
      </c>
      <c r="AH107" s="35">
        <v>0</v>
      </c>
      <c r="AI107" s="35">
        <v>0</v>
      </c>
      <c r="AJ107" s="35">
        <v>1</v>
      </c>
      <c r="AK107" s="35">
        <v>0</v>
      </c>
      <c r="AL107" s="35">
        <v>0</v>
      </c>
      <c r="AM107" s="35">
        <v>1</v>
      </c>
      <c r="AN107" s="35">
        <v>1</v>
      </c>
      <c r="AO107" s="35">
        <v>0</v>
      </c>
      <c r="AP107" s="35">
        <v>0</v>
      </c>
      <c r="AQ107" s="35">
        <v>0</v>
      </c>
      <c r="AR107" s="35">
        <v>0</v>
      </c>
      <c r="AS107" s="35">
        <v>0</v>
      </c>
      <c r="AT107" s="35">
        <f t="shared" si="1"/>
        <v>12</v>
      </c>
    </row>
    <row r="108" spans="2:46" ht="15" x14ac:dyDescent="0.15">
      <c r="B108" s="35" t="s">
        <v>809</v>
      </c>
      <c r="C108" s="35" t="s">
        <v>810</v>
      </c>
      <c r="D108" s="35">
        <v>2021</v>
      </c>
      <c r="E108" s="35" t="s">
        <v>770</v>
      </c>
      <c r="F108" s="35" t="s">
        <v>139</v>
      </c>
      <c r="G108" s="35">
        <v>2324</v>
      </c>
      <c r="H108" s="35">
        <v>0</v>
      </c>
      <c r="I108" s="35">
        <v>1</v>
      </c>
      <c r="J108" s="35">
        <v>0</v>
      </c>
      <c r="K108" s="35">
        <v>1</v>
      </c>
      <c r="L108" s="35">
        <v>0</v>
      </c>
      <c r="M108" s="35">
        <v>0</v>
      </c>
      <c r="N108" s="35">
        <v>0</v>
      </c>
      <c r="O108" s="35">
        <v>0</v>
      </c>
      <c r="P108" s="35">
        <v>0</v>
      </c>
      <c r="Q108" s="35">
        <v>0</v>
      </c>
      <c r="R108" s="35">
        <v>0</v>
      </c>
      <c r="S108" s="35">
        <v>1</v>
      </c>
      <c r="T108" s="35">
        <v>0</v>
      </c>
      <c r="U108" s="35">
        <v>0</v>
      </c>
      <c r="V108" s="35">
        <v>0</v>
      </c>
      <c r="W108" s="35">
        <v>0</v>
      </c>
      <c r="X108" s="35">
        <v>1</v>
      </c>
      <c r="Y108" s="35">
        <v>0</v>
      </c>
      <c r="Z108" s="35">
        <v>0</v>
      </c>
      <c r="AA108" s="35">
        <v>1</v>
      </c>
      <c r="AB108" s="35">
        <v>0</v>
      </c>
      <c r="AC108" s="35">
        <v>0</v>
      </c>
      <c r="AD108" s="35">
        <v>1</v>
      </c>
      <c r="AE108" s="35">
        <v>1</v>
      </c>
      <c r="AF108" s="35">
        <v>1</v>
      </c>
      <c r="AG108" s="35">
        <v>1</v>
      </c>
      <c r="AH108" s="35">
        <v>0</v>
      </c>
      <c r="AI108" s="35">
        <v>0</v>
      </c>
      <c r="AJ108" s="35">
        <v>1</v>
      </c>
      <c r="AK108" s="35">
        <v>0</v>
      </c>
      <c r="AL108" s="35">
        <v>0</v>
      </c>
      <c r="AM108" s="35">
        <v>1</v>
      </c>
      <c r="AN108" s="35">
        <v>1</v>
      </c>
      <c r="AO108" s="35">
        <v>0</v>
      </c>
      <c r="AP108" s="35">
        <v>0</v>
      </c>
      <c r="AQ108" s="35">
        <v>0</v>
      </c>
      <c r="AR108" s="35">
        <v>0</v>
      </c>
      <c r="AS108" s="35">
        <v>0</v>
      </c>
      <c r="AT108" s="35">
        <f t="shared" si="1"/>
        <v>12</v>
      </c>
    </row>
    <row r="109" spans="2:46" ht="15" x14ac:dyDescent="0.15">
      <c r="B109" s="35" t="s">
        <v>811</v>
      </c>
      <c r="C109" s="35" t="s">
        <v>812</v>
      </c>
      <c r="D109" s="35">
        <v>2021</v>
      </c>
      <c r="E109" s="35" t="s">
        <v>779</v>
      </c>
      <c r="F109" s="35" t="s">
        <v>206</v>
      </c>
      <c r="G109" s="35" t="s">
        <v>507</v>
      </c>
      <c r="H109" s="35">
        <v>0</v>
      </c>
      <c r="I109" s="35">
        <v>1</v>
      </c>
      <c r="J109" s="35">
        <v>0</v>
      </c>
      <c r="K109" s="35">
        <v>0</v>
      </c>
      <c r="L109" s="35">
        <v>1</v>
      </c>
      <c r="M109" s="35">
        <v>0</v>
      </c>
      <c r="N109" s="35">
        <v>0</v>
      </c>
      <c r="O109" s="35">
        <v>1</v>
      </c>
      <c r="P109" s="35">
        <v>0</v>
      </c>
      <c r="Q109" s="35">
        <v>0</v>
      </c>
      <c r="R109" s="35">
        <v>0</v>
      </c>
      <c r="S109" s="35">
        <v>1</v>
      </c>
      <c r="T109" s="35">
        <v>0</v>
      </c>
      <c r="U109" s="35">
        <v>1</v>
      </c>
      <c r="V109" s="35">
        <v>1</v>
      </c>
      <c r="W109" s="35">
        <v>0</v>
      </c>
      <c r="X109" s="35">
        <v>1</v>
      </c>
      <c r="Y109" s="35">
        <v>0</v>
      </c>
      <c r="Z109" s="35">
        <v>0</v>
      </c>
      <c r="AA109" s="35">
        <v>0</v>
      </c>
      <c r="AB109" s="35">
        <v>0</v>
      </c>
      <c r="AC109" s="35">
        <v>0</v>
      </c>
      <c r="AD109" s="35">
        <v>0</v>
      </c>
      <c r="AE109" s="35">
        <v>0</v>
      </c>
      <c r="AF109" s="35">
        <v>1</v>
      </c>
      <c r="AG109" s="35">
        <v>0</v>
      </c>
      <c r="AH109" s="35">
        <v>1</v>
      </c>
      <c r="AI109" s="35">
        <v>1</v>
      </c>
      <c r="AJ109" s="35">
        <v>1</v>
      </c>
      <c r="AK109" s="35">
        <v>1</v>
      </c>
      <c r="AL109" s="35">
        <v>0</v>
      </c>
      <c r="AM109" s="35">
        <v>1</v>
      </c>
      <c r="AN109" s="35">
        <v>0</v>
      </c>
      <c r="AO109" s="35">
        <v>0</v>
      </c>
      <c r="AP109" s="35">
        <v>0</v>
      </c>
      <c r="AQ109" s="35">
        <v>1</v>
      </c>
      <c r="AR109" s="35">
        <v>0</v>
      </c>
      <c r="AS109" s="35">
        <v>0</v>
      </c>
      <c r="AT109" s="35">
        <f t="shared" si="1"/>
        <v>14</v>
      </c>
    </row>
    <row r="110" spans="2:46" ht="15" x14ac:dyDescent="0.15">
      <c r="B110" s="35" t="s">
        <v>813</v>
      </c>
      <c r="C110" s="35" t="s">
        <v>814</v>
      </c>
      <c r="D110" s="35">
        <v>2021</v>
      </c>
      <c r="E110" s="35" t="s">
        <v>788</v>
      </c>
      <c r="F110" s="35" t="s">
        <v>206</v>
      </c>
      <c r="G110" s="35">
        <v>195</v>
      </c>
      <c r="H110" s="35">
        <v>1</v>
      </c>
      <c r="I110" s="35">
        <v>1</v>
      </c>
      <c r="J110" s="35">
        <v>0</v>
      </c>
      <c r="K110" s="35">
        <v>0</v>
      </c>
      <c r="L110" s="35">
        <v>0</v>
      </c>
      <c r="M110" s="35">
        <v>1</v>
      </c>
      <c r="N110" s="35">
        <v>0</v>
      </c>
      <c r="O110" s="35">
        <v>0</v>
      </c>
      <c r="P110" s="35">
        <v>0</v>
      </c>
      <c r="Q110" s="35">
        <v>0</v>
      </c>
      <c r="R110" s="35">
        <v>0</v>
      </c>
      <c r="S110" s="35">
        <v>0</v>
      </c>
      <c r="T110" s="35">
        <v>1</v>
      </c>
      <c r="U110" s="35">
        <v>1</v>
      </c>
      <c r="V110" s="35">
        <v>1</v>
      </c>
      <c r="W110" s="35">
        <v>0</v>
      </c>
      <c r="X110" s="35">
        <v>1</v>
      </c>
      <c r="Y110" s="35">
        <v>1</v>
      </c>
      <c r="Z110" s="35">
        <v>0</v>
      </c>
      <c r="AA110" s="35">
        <v>1</v>
      </c>
      <c r="AB110" s="35">
        <v>0</v>
      </c>
      <c r="AC110" s="35">
        <v>1</v>
      </c>
      <c r="AD110" s="35">
        <v>1</v>
      </c>
      <c r="AE110" s="35">
        <v>0</v>
      </c>
      <c r="AF110" s="35">
        <v>1</v>
      </c>
      <c r="AG110" s="35">
        <v>0</v>
      </c>
      <c r="AH110" s="35">
        <v>1</v>
      </c>
      <c r="AI110" s="35">
        <v>1</v>
      </c>
      <c r="AJ110" s="35">
        <v>1</v>
      </c>
      <c r="AK110" s="35">
        <v>1</v>
      </c>
      <c r="AL110" s="35">
        <v>0</v>
      </c>
      <c r="AM110" s="35">
        <v>1</v>
      </c>
      <c r="AN110" s="35">
        <v>1</v>
      </c>
      <c r="AO110" s="35">
        <v>0</v>
      </c>
      <c r="AP110" s="35">
        <v>0</v>
      </c>
      <c r="AQ110" s="35">
        <v>0</v>
      </c>
      <c r="AR110" s="35">
        <v>0</v>
      </c>
      <c r="AS110" s="35">
        <v>0</v>
      </c>
      <c r="AT110" s="35">
        <f t="shared" si="1"/>
        <v>18</v>
      </c>
    </row>
    <row r="111" spans="2:46" ht="15" x14ac:dyDescent="0.15">
      <c r="B111" s="35" t="s">
        <v>815</v>
      </c>
      <c r="C111" s="35" t="s">
        <v>816</v>
      </c>
      <c r="D111" s="35">
        <v>2021</v>
      </c>
      <c r="E111" s="35" t="s">
        <v>788</v>
      </c>
      <c r="F111" s="35" t="s">
        <v>206</v>
      </c>
      <c r="G111" s="35">
        <v>490</v>
      </c>
      <c r="H111" s="35">
        <v>0</v>
      </c>
      <c r="I111" s="35">
        <v>1</v>
      </c>
      <c r="J111" s="35">
        <v>0</v>
      </c>
      <c r="K111" s="35">
        <v>0</v>
      </c>
      <c r="L111" s="35">
        <v>1</v>
      </c>
      <c r="M111" s="35">
        <v>1</v>
      </c>
      <c r="N111" s="35">
        <v>0</v>
      </c>
      <c r="O111" s="35">
        <v>0</v>
      </c>
      <c r="P111" s="35">
        <v>0</v>
      </c>
      <c r="Q111" s="35">
        <v>0</v>
      </c>
      <c r="R111" s="35">
        <v>0</v>
      </c>
      <c r="S111" s="35">
        <v>0</v>
      </c>
      <c r="T111" s="35">
        <v>0</v>
      </c>
      <c r="U111" s="35">
        <v>1</v>
      </c>
      <c r="V111" s="35">
        <v>1</v>
      </c>
      <c r="W111" s="35">
        <v>0</v>
      </c>
      <c r="X111" s="35">
        <v>1</v>
      </c>
      <c r="Y111" s="35">
        <v>1</v>
      </c>
      <c r="Z111" s="35">
        <v>0</v>
      </c>
      <c r="AA111" s="35">
        <v>1</v>
      </c>
      <c r="AB111" s="35">
        <v>0</v>
      </c>
      <c r="AC111" s="35">
        <v>0</v>
      </c>
      <c r="AD111" s="35">
        <v>1</v>
      </c>
      <c r="AE111" s="35">
        <v>0</v>
      </c>
      <c r="AF111" s="35">
        <v>1</v>
      </c>
      <c r="AG111" s="35">
        <v>0</v>
      </c>
      <c r="AH111" s="35">
        <v>1</v>
      </c>
      <c r="AI111" s="35">
        <v>1</v>
      </c>
      <c r="AJ111" s="35">
        <v>1</v>
      </c>
      <c r="AK111" s="35">
        <v>1</v>
      </c>
      <c r="AL111" s="35">
        <v>0</v>
      </c>
      <c r="AM111" s="35">
        <v>1</v>
      </c>
      <c r="AN111" s="35">
        <v>1</v>
      </c>
      <c r="AO111" s="35">
        <v>0</v>
      </c>
      <c r="AP111" s="35">
        <v>0</v>
      </c>
      <c r="AQ111" s="35">
        <v>0</v>
      </c>
      <c r="AR111" s="35">
        <v>0</v>
      </c>
      <c r="AS111" s="35">
        <v>0</v>
      </c>
      <c r="AT111" s="35">
        <f t="shared" si="1"/>
        <v>16</v>
      </c>
    </row>
    <row r="112" spans="2:46" ht="15" x14ac:dyDescent="0.15">
      <c r="B112" s="35" t="s">
        <v>817</v>
      </c>
      <c r="C112" s="35" t="s">
        <v>818</v>
      </c>
      <c r="D112" s="35">
        <v>2021</v>
      </c>
      <c r="E112" s="35" t="s">
        <v>788</v>
      </c>
      <c r="F112" s="35" t="s">
        <v>206</v>
      </c>
      <c r="G112" s="35">
        <v>10</v>
      </c>
      <c r="H112" s="35">
        <v>1</v>
      </c>
      <c r="I112" s="35">
        <v>1</v>
      </c>
      <c r="J112" s="35">
        <v>0</v>
      </c>
      <c r="K112" s="35">
        <v>0</v>
      </c>
      <c r="L112" s="35">
        <v>1</v>
      </c>
      <c r="M112" s="35">
        <v>1</v>
      </c>
      <c r="N112" s="35">
        <v>0</v>
      </c>
      <c r="O112" s="35">
        <v>0</v>
      </c>
      <c r="P112" s="35">
        <v>0</v>
      </c>
      <c r="Q112" s="35">
        <v>0</v>
      </c>
      <c r="R112" s="35">
        <v>0</v>
      </c>
      <c r="S112" s="35">
        <v>0</v>
      </c>
      <c r="T112" s="35">
        <v>1</v>
      </c>
      <c r="U112" s="35">
        <v>1</v>
      </c>
      <c r="V112" s="35">
        <v>1</v>
      </c>
      <c r="W112" s="35">
        <v>0</v>
      </c>
      <c r="X112" s="35">
        <v>1</v>
      </c>
      <c r="Y112" s="35">
        <v>1</v>
      </c>
      <c r="Z112" s="35">
        <v>0</v>
      </c>
      <c r="AA112" s="35">
        <v>0</v>
      </c>
      <c r="AB112" s="35">
        <v>0</v>
      </c>
      <c r="AC112" s="35">
        <v>0</v>
      </c>
      <c r="AD112" s="35">
        <v>0</v>
      </c>
      <c r="AE112" s="35">
        <v>0</v>
      </c>
      <c r="AF112" s="35">
        <v>1</v>
      </c>
      <c r="AG112" s="35">
        <v>0</v>
      </c>
      <c r="AH112" s="35">
        <v>1</v>
      </c>
      <c r="AI112" s="35">
        <v>1</v>
      </c>
      <c r="AJ112" s="35">
        <v>1</v>
      </c>
      <c r="AK112" s="35">
        <v>1</v>
      </c>
      <c r="AL112" s="35">
        <v>0</v>
      </c>
      <c r="AM112" s="35">
        <v>1</v>
      </c>
      <c r="AN112" s="35">
        <v>1</v>
      </c>
      <c r="AO112" s="35">
        <v>0</v>
      </c>
      <c r="AP112" s="35">
        <v>0</v>
      </c>
      <c r="AQ112" s="35">
        <v>1</v>
      </c>
      <c r="AR112" s="35">
        <v>0</v>
      </c>
      <c r="AS112" s="35">
        <v>0</v>
      </c>
      <c r="AT112" s="35">
        <f t="shared" si="1"/>
        <v>17</v>
      </c>
    </row>
    <row r="113" spans="2:46" ht="15" x14ac:dyDescent="0.15">
      <c r="B113" s="35" t="s">
        <v>819</v>
      </c>
      <c r="C113" s="35" t="s">
        <v>820</v>
      </c>
      <c r="D113" s="35">
        <v>2021</v>
      </c>
      <c r="E113" s="35" t="s">
        <v>788</v>
      </c>
      <c r="F113" s="35" t="s">
        <v>206</v>
      </c>
      <c r="G113" s="35">
        <v>1866</v>
      </c>
      <c r="H113" s="35">
        <v>0</v>
      </c>
      <c r="I113" s="35">
        <v>1</v>
      </c>
      <c r="J113" s="35">
        <v>0</v>
      </c>
      <c r="K113" s="35">
        <v>0</v>
      </c>
      <c r="L113" s="35">
        <v>1</v>
      </c>
      <c r="M113" s="35">
        <v>0</v>
      </c>
      <c r="N113" s="35">
        <v>0</v>
      </c>
      <c r="O113" s="35">
        <v>0</v>
      </c>
      <c r="P113" s="35">
        <v>0</v>
      </c>
      <c r="Q113" s="35">
        <v>0</v>
      </c>
      <c r="R113" s="35">
        <v>0</v>
      </c>
      <c r="S113" s="35">
        <v>0</v>
      </c>
      <c r="T113" s="35">
        <v>1</v>
      </c>
      <c r="U113" s="35">
        <v>1</v>
      </c>
      <c r="V113" s="35">
        <v>1</v>
      </c>
      <c r="W113" s="35">
        <v>0</v>
      </c>
      <c r="X113" s="35">
        <v>1</v>
      </c>
      <c r="Y113" s="35">
        <v>1</v>
      </c>
      <c r="Z113" s="35">
        <v>0</v>
      </c>
      <c r="AA113" s="35">
        <v>0</v>
      </c>
      <c r="AB113" s="35">
        <v>0</v>
      </c>
      <c r="AC113" s="35">
        <v>0</v>
      </c>
      <c r="AD113" s="35">
        <v>0</v>
      </c>
      <c r="AE113" s="35">
        <v>0</v>
      </c>
      <c r="AF113" s="35">
        <v>1</v>
      </c>
      <c r="AG113" s="35">
        <v>0</v>
      </c>
      <c r="AH113" s="35">
        <v>1</v>
      </c>
      <c r="AI113" s="35">
        <v>1</v>
      </c>
      <c r="AJ113" s="35">
        <v>1</v>
      </c>
      <c r="AK113" s="35">
        <v>1</v>
      </c>
      <c r="AL113" s="35">
        <v>0</v>
      </c>
      <c r="AM113" s="35">
        <v>1</v>
      </c>
      <c r="AN113" s="35">
        <v>1</v>
      </c>
      <c r="AO113" s="35">
        <v>0</v>
      </c>
      <c r="AP113" s="35">
        <v>0</v>
      </c>
      <c r="AQ113" s="35">
        <v>0</v>
      </c>
      <c r="AR113" s="35">
        <v>0</v>
      </c>
      <c r="AS113" s="35">
        <v>0</v>
      </c>
      <c r="AT113" s="35">
        <f t="shared" si="1"/>
        <v>14</v>
      </c>
    </row>
    <row r="114" spans="2:46" ht="15" x14ac:dyDescent="0.15">
      <c r="B114" s="35" t="s">
        <v>821</v>
      </c>
      <c r="C114" s="35" t="s">
        <v>822</v>
      </c>
      <c r="D114" s="97" t="s">
        <v>96</v>
      </c>
      <c r="E114" s="35" t="s">
        <v>696</v>
      </c>
      <c r="F114" s="35" t="s">
        <v>13</v>
      </c>
      <c r="G114" s="35">
        <v>80</v>
      </c>
      <c r="H114" s="35">
        <v>0</v>
      </c>
      <c r="I114" s="35">
        <v>1</v>
      </c>
      <c r="J114" s="35">
        <v>0</v>
      </c>
      <c r="K114" s="35">
        <v>1</v>
      </c>
      <c r="L114" s="35">
        <v>0</v>
      </c>
      <c r="M114" s="35">
        <v>1</v>
      </c>
      <c r="N114" s="35">
        <v>1</v>
      </c>
      <c r="O114" s="35">
        <v>0</v>
      </c>
      <c r="P114" s="35">
        <v>0</v>
      </c>
      <c r="Q114" s="35">
        <v>0</v>
      </c>
      <c r="R114" s="35">
        <v>0</v>
      </c>
      <c r="S114" s="35">
        <v>1</v>
      </c>
      <c r="T114" s="35">
        <v>0</v>
      </c>
      <c r="U114" s="35">
        <v>0</v>
      </c>
      <c r="V114" s="35">
        <v>1</v>
      </c>
      <c r="W114" s="35">
        <v>0</v>
      </c>
      <c r="X114" s="35">
        <v>1</v>
      </c>
      <c r="Y114" s="35">
        <v>0</v>
      </c>
      <c r="Z114" s="35">
        <v>0</v>
      </c>
      <c r="AA114" s="35">
        <v>1</v>
      </c>
      <c r="AB114" s="35">
        <v>0</v>
      </c>
      <c r="AC114" s="35">
        <v>0</v>
      </c>
      <c r="AD114" s="35">
        <v>1</v>
      </c>
      <c r="AE114" s="35">
        <v>0</v>
      </c>
      <c r="AF114" s="35">
        <v>1</v>
      </c>
      <c r="AG114" s="35">
        <v>0</v>
      </c>
      <c r="AH114" s="35">
        <v>1</v>
      </c>
      <c r="AI114" s="35">
        <v>1</v>
      </c>
      <c r="AJ114" s="35">
        <v>1</v>
      </c>
      <c r="AK114" s="35">
        <v>0</v>
      </c>
      <c r="AL114" s="35">
        <v>0</v>
      </c>
      <c r="AM114" s="35">
        <v>1</v>
      </c>
      <c r="AN114" s="35">
        <v>1</v>
      </c>
      <c r="AO114" s="35">
        <v>0</v>
      </c>
      <c r="AP114" s="35">
        <v>0</v>
      </c>
      <c r="AQ114" s="35">
        <v>0</v>
      </c>
      <c r="AR114" s="35">
        <v>0</v>
      </c>
      <c r="AS114" s="35">
        <v>0</v>
      </c>
      <c r="AT114" s="35">
        <f t="shared" si="1"/>
        <v>15</v>
      </c>
    </row>
    <row r="115" spans="2:46" ht="15" x14ac:dyDescent="0.15">
      <c r="B115" s="35">
        <v>20296</v>
      </c>
      <c r="C115" s="35" t="s">
        <v>823</v>
      </c>
      <c r="D115" s="97" t="s">
        <v>103</v>
      </c>
      <c r="E115" s="35" t="s">
        <v>696</v>
      </c>
      <c r="F115" s="35" t="s">
        <v>22</v>
      </c>
      <c r="G115" s="35">
        <v>80</v>
      </c>
      <c r="H115" s="35">
        <v>0</v>
      </c>
      <c r="I115" s="35">
        <v>1</v>
      </c>
      <c r="J115" s="35">
        <v>0</v>
      </c>
      <c r="K115" s="35">
        <v>1</v>
      </c>
      <c r="L115" s="35">
        <v>0</v>
      </c>
      <c r="M115" s="35">
        <v>0</v>
      </c>
      <c r="N115" s="35">
        <v>0</v>
      </c>
      <c r="O115" s="35">
        <v>0</v>
      </c>
      <c r="P115" s="35">
        <v>0</v>
      </c>
      <c r="Q115" s="35">
        <v>0</v>
      </c>
      <c r="R115" s="35">
        <v>0</v>
      </c>
      <c r="S115" s="35">
        <v>1</v>
      </c>
      <c r="T115" s="35">
        <v>0</v>
      </c>
      <c r="U115" s="35">
        <v>0</v>
      </c>
      <c r="V115" s="35">
        <v>1</v>
      </c>
      <c r="W115" s="35">
        <v>0</v>
      </c>
      <c r="X115" s="35">
        <v>1</v>
      </c>
      <c r="Y115" s="35">
        <v>0</v>
      </c>
      <c r="Z115" s="35">
        <v>0</v>
      </c>
      <c r="AA115" s="35">
        <v>1</v>
      </c>
      <c r="AB115" s="35">
        <v>0</v>
      </c>
      <c r="AC115" s="35">
        <v>0</v>
      </c>
      <c r="AD115" s="35">
        <v>1</v>
      </c>
      <c r="AE115" s="35">
        <v>0</v>
      </c>
      <c r="AF115" s="35">
        <v>1</v>
      </c>
      <c r="AG115" s="35">
        <v>0</v>
      </c>
      <c r="AH115" s="35">
        <v>0</v>
      </c>
      <c r="AI115" s="35">
        <v>0</v>
      </c>
      <c r="AJ115" s="35">
        <v>1</v>
      </c>
      <c r="AK115" s="35">
        <v>0</v>
      </c>
      <c r="AL115" s="35">
        <v>0</v>
      </c>
      <c r="AM115" s="35">
        <v>1</v>
      </c>
      <c r="AN115" s="35">
        <v>0</v>
      </c>
      <c r="AO115" s="35">
        <v>0</v>
      </c>
      <c r="AP115" s="35">
        <v>0</v>
      </c>
      <c r="AQ115" s="35">
        <v>0</v>
      </c>
      <c r="AR115" s="35">
        <v>0</v>
      </c>
      <c r="AS115" s="35">
        <v>0</v>
      </c>
      <c r="AT115" s="35">
        <f t="shared" si="1"/>
        <v>10</v>
      </c>
    </row>
    <row r="116" spans="2:46" ht="15" x14ac:dyDescent="0.15">
      <c r="B116" s="35">
        <v>19742</v>
      </c>
      <c r="C116" s="35" t="s">
        <v>824</v>
      </c>
      <c r="D116" s="97" t="s">
        <v>96</v>
      </c>
      <c r="E116" s="35" t="s">
        <v>696</v>
      </c>
      <c r="F116" s="35" t="s">
        <v>22</v>
      </c>
      <c r="G116" s="35">
        <v>25</v>
      </c>
      <c r="H116" s="35">
        <v>1</v>
      </c>
      <c r="I116" s="35">
        <v>1</v>
      </c>
      <c r="J116" s="35">
        <v>0</v>
      </c>
      <c r="K116" s="35">
        <v>1</v>
      </c>
      <c r="L116" s="35">
        <v>1</v>
      </c>
      <c r="M116" s="35">
        <v>1</v>
      </c>
      <c r="N116" s="35">
        <v>0</v>
      </c>
      <c r="O116" s="35">
        <v>0</v>
      </c>
      <c r="P116" s="35">
        <v>0</v>
      </c>
      <c r="Q116" s="35">
        <v>0</v>
      </c>
      <c r="R116" s="35">
        <v>0</v>
      </c>
      <c r="S116" s="35">
        <v>1</v>
      </c>
      <c r="T116" s="35">
        <v>0</v>
      </c>
      <c r="U116" s="35">
        <v>1</v>
      </c>
      <c r="V116" s="35">
        <v>1</v>
      </c>
      <c r="W116" s="35">
        <v>0</v>
      </c>
      <c r="X116" s="35">
        <v>1</v>
      </c>
      <c r="Y116" s="35">
        <v>0</v>
      </c>
      <c r="Z116" s="35">
        <v>0</v>
      </c>
      <c r="AA116" s="35">
        <v>1</v>
      </c>
      <c r="AB116" s="35">
        <v>0</v>
      </c>
      <c r="AC116" s="35">
        <v>0</v>
      </c>
      <c r="AD116" s="35">
        <v>1</v>
      </c>
      <c r="AE116" s="35">
        <v>0</v>
      </c>
      <c r="AF116" s="35">
        <v>1</v>
      </c>
      <c r="AG116" s="35">
        <v>0</v>
      </c>
      <c r="AH116" s="35">
        <v>1</v>
      </c>
      <c r="AI116" s="35">
        <v>1</v>
      </c>
      <c r="AJ116" s="35">
        <v>1</v>
      </c>
      <c r="AK116" s="35">
        <v>0</v>
      </c>
      <c r="AL116" s="35">
        <v>0</v>
      </c>
      <c r="AM116" s="35">
        <v>1</v>
      </c>
      <c r="AN116" s="35">
        <v>1</v>
      </c>
      <c r="AO116" s="35">
        <v>0</v>
      </c>
      <c r="AP116" s="35">
        <v>0</v>
      </c>
      <c r="AQ116" s="35">
        <v>0</v>
      </c>
      <c r="AR116" s="35">
        <v>0</v>
      </c>
      <c r="AS116" s="35">
        <v>0</v>
      </c>
      <c r="AT116" s="35">
        <f t="shared" si="1"/>
        <v>17</v>
      </c>
    </row>
    <row r="117" spans="2:46" ht="15" x14ac:dyDescent="0.15">
      <c r="B117" s="35">
        <v>20928</v>
      </c>
      <c r="C117" s="35" t="s">
        <v>825</v>
      </c>
      <c r="D117" s="97" t="s">
        <v>103</v>
      </c>
      <c r="E117" s="35" t="s">
        <v>696</v>
      </c>
      <c r="F117" s="35" t="s">
        <v>13</v>
      </c>
      <c r="G117" s="35">
        <v>389</v>
      </c>
      <c r="H117" s="35">
        <v>0</v>
      </c>
      <c r="I117" s="35">
        <v>1</v>
      </c>
      <c r="J117" s="35">
        <v>1</v>
      </c>
      <c r="K117" s="35">
        <v>1</v>
      </c>
      <c r="L117" s="35">
        <v>0</v>
      </c>
      <c r="M117" s="35">
        <v>0</v>
      </c>
      <c r="N117" s="35">
        <v>0</v>
      </c>
      <c r="O117" s="35">
        <v>1</v>
      </c>
      <c r="P117" s="35">
        <v>0</v>
      </c>
      <c r="Q117" s="35">
        <v>0</v>
      </c>
      <c r="R117" s="35">
        <v>0</v>
      </c>
      <c r="S117" s="35">
        <v>0</v>
      </c>
      <c r="T117" s="35">
        <v>0</v>
      </c>
      <c r="U117" s="35">
        <v>1</v>
      </c>
      <c r="V117" s="35">
        <v>0</v>
      </c>
      <c r="W117" s="35">
        <v>1</v>
      </c>
      <c r="X117" s="35">
        <v>1</v>
      </c>
      <c r="Y117" s="35">
        <v>0</v>
      </c>
      <c r="Z117" s="35">
        <v>0</v>
      </c>
      <c r="AA117" s="35">
        <v>0</v>
      </c>
      <c r="AB117" s="35">
        <v>0</v>
      </c>
      <c r="AC117" s="35">
        <v>0</v>
      </c>
      <c r="AD117" s="35">
        <v>0</v>
      </c>
      <c r="AE117" s="35">
        <v>0</v>
      </c>
      <c r="AF117" s="35">
        <v>1</v>
      </c>
      <c r="AG117" s="35">
        <v>0</v>
      </c>
      <c r="AH117" s="35">
        <v>0</v>
      </c>
      <c r="AI117" s="35">
        <v>0</v>
      </c>
      <c r="AJ117" s="35">
        <v>1</v>
      </c>
      <c r="AK117" s="35">
        <v>0</v>
      </c>
      <c r="AL117" s="35">
        <v>0</v>
      </c>
      <c r="AM117" s="35">
        <v>1</v>
      </c>
      <c r="AN117" s="35">
        <v>1</v>
      </c>
      <c r="AO117" s="35">
        <v>0</v>
      </c>
      <c r="AP117" s="35">
        <v>0</v>
      </c>
      <c r="AQ117" s="35">
        <v>0</v>
      </c>
      <c r="AR117" s="35">
        <v>0</v>
      </c>
      <c r="AS117" s="35">
        <v>0</v>
      </c>
      <c r="AT117" s="35">
        <f t="shared" si="1"/>
        <v>11</v>
      </c>
    </row>
    <row r="118" spans="2:46" ht="15" x14ac:dyDescent="0.15">
      <c r="B118" s="35">
        <v>21196</v>
      </c>
      <c r="C118" s="35" t="s">
        <v>826</v>
      </c>
      <c r="D118" s="97" t="s">
        <v>101</v>
      </c>
      <c r="E118" s="35" t="s">
        <v>696</v>
      </c>
      <c r="F118" s="35" t="s">
        <v>22</v>
      </c>
      <c r="G118" s="35">
        <v>389</v>
      </c>
      <c r="H118" s="35">
        <v>0</v>
      </c>
      <c r="I118" s="35">
        <v>1</v>
      </c>
      <c r="J118" s="35">
        <v>1</v>
      </c>
      <c r="K118" s="35">
        <v>1</v>
      </c>
      <c r="L118" s="35">
        <v>0</v>
      </c>
      <c r="M118" s="35">
        <v>0</v>
      </c>
      <c r="N118" s="35">
        <v>0</v>
      </c>
      <c r="O118" s="35">
        <v>1</v>
      </c>
      <c r="P118" s="35">
        <v>0</v>
      </c>
      <c r="Q118" s="35">
        <v>0</v>
      </c>
      <c r="R118" s="35">
        <v>0</v>
      </c>
      <c r="S118" s="35">
        <v>0</v>
      </c>
      <c r="T118" s="35">
        <v>0</v>
      </c>
      <c r="U118" s="35">
        <v>1</v>
      </c>
      <c r="V118" s="35">
        <v>0</v>
      </c>
      <c r="W118" s="35">
        <v>1</v>
      </c>
      <c r="X118" s="35">
        <v>1</v>
      </c>
      <c r="Y118" s="35">
        <v>0</v>
      </c>
      <c r="Z118" s="35">
        <v>0</v>
      </c>
      <c r="AA118" s="35">
        <v>0</v>
      </c>
      <c r="AB118" s="35">
        <v>0</v>
      </c>
      <c r="AC118" s="35">
        <v>0</v>
      </c>
      <c r="AD118" s="35">
        <v>0</v>
      </c>
      <c r="AE118" s="35">
        <v>0</v>
      </c>
      <c r="AF118" s="35">
        <v>1</v>
      </c>
      <c r="AG118" s="35">
        <v>0</v>
      </c>
      <c r="AH118" s="35">
        <v>0</v>
      </c>
      <c r="AI118" s="35">
        <v>0</v>
      </c>
      <c r="AJ118" s="35">
        <v>1</v>
      </c>
      <c r="AK118" s="35">
        <v>0</v>
      </c>
      <c r="AL118" s="35">
        <v>0</v>
      </c>
      <c r="AM118" s="35">
        <v>1</v>
      </c>
      <c r="AN118" s="35">
        <v>1</v>
      </c>
      <c r="AO118" s="35">
        <v>0</v>
      </c>
      <c r="AP118" s="35">
        <v>0</v>
      </c>
      <c r="AQ118" s="35">
        <v>0</v>
      </c>
      <c r="AR118" s="35">
        <v>0</v>
      </c>
      <c r="AS118" s="35">
        <v>0</v>
      </c>
      <c r="AT118" s="35">
        <f t="shared" si="1"/>
        <v>11</v>
      </c>
    </row>
    <row r="119" spans="2:46" ht="15" x14ac:dyDescent="0.15">
      <c r="B119" s="35">
        <v>211485</v>
      </c>
      <c r="C119" s="35" t="s">
        <v>827</v>
      </c>
      <c r="D119" s="97" t="s">
        <v>101</v>
      </c>
      <c r="E119" s="35" t="s">
        <v>696</v>
      </c>
      <c r="F119" s="35" t="s">
        <v>13</v>
      </c>
      <c r="G119" s="35">
        <v>80</v>
      </c>
      <c r="H119" s="35">
        <v>0</v>
      </c>
      <c r="I119" s="35">
        <v>1</v>
      </c>
      <c r="J119" s="35">
        <v>0</v>
      </c>
      <c r="K119" s="35">
        <v>1</v>
      </c>
      <c r="L119" s="35">
        <v>0</v>
      </c>
      <c r="M119" s="35">
        <v>1</v>
      </c>
      <c r="N119" s="35">
        <v>0</v>
      </c>
      <c r="O119" s="35">
        <v>0</v>
      </c>
      <c r="P119" s="35">
        <v>0</v>
      </c>
      <c r="Q119" s="35">
        <v>0</v>
      </c>
      <c r="R119" s="35">
        <v>0</v>
      </c>
      <c r="S119" s="35">
        <v>1</v>
      </c>
      <c r="T119" s="35">
        <v>0</v>
      </c>
      <c r="U119" s="35">
        <v>0</v>
      </c>
      <c r="V119" s="35">
        <v>0</v>
      </c>
      <c r="W119" s="35">
        <v>0</v>
      </c>
      <c r="X119" s="35">
        <v>1</v>
      </c>
      <c r="Y119" s="35">
        <v>0</v>
      </c>
      <c r="Z119" s="35">
        <v>0</v>
      </c>
      <c r="AA119" s="35">
        <v>1</v>
      </c>
      <c r="AB119" s="35">
        <v>0</v>
      </c>
      <c r="AC119" s="35">
        <v>0</v>
      </c>
      <c r="AD119" s="35">
        <v>1</v>
      </c>
      <c r="AE119" s="35">
        <v>0</v>
      </c>
      <c r="AF119" s="35">
        <v>1</v>
      </c>
      <c r="AG119" s="35">
        <v>0</v>
      </c>
      <c r="AH119" s="35">
        <v>1</v>
      </c>
      <c r="AI119" s="35">
        <v>1</v>
      </c>
      <c r="AJ119" s="35">
        <v>1</v>
      </c>
      <c r="AK119" s="35">
        <v>0</v>
      </c>
      <c r="AL119" s="35">
        <v>0</v>
      </c>
      <c r="AM119" s="35">
        <v>1</v>
      </c>
      <c r="AN119" s="35">
        <v>1</v>
      </c>
      <c r="AO119" s="35">
        <v>0</v>
      </c>
      <c r="AP119" s="35">
        <v>0</v>
      </c>
      <c r="AQ119" s="35">
        <v>0</v>
      </c>
      <c r="AR119" s="35">
        <v>0</v>
      </c>
      <c r="AS119" s="35">
        <v>0</v>
      </c>
      <c r="AT119" s="35">
        <f t="shared" si="1"/>
        <v>13</v>
      </c>
    </row>
    <row r="120" spans="2:46" ht="15" x14ac:dyDescent="0.15">
      <c r="B120" s="35">
        <v>211164</v>
      </c>
      <c r="C120" s="35" t="s">
        <v>828</v>
      </c>
      <c r="D120" s="97" t="s">
        <v>101</v>
      </c>
      <c r="E120" s="35" t="s">
        <v>696</v>
      </c>
      <c r="F120" s="35" t="s">
        <v>22</v>
      </c>
      <c r="G120" s="35">
        <v>262</v>
      </c>
      <c r="H120" s="35">
        <v>1</v>
      </c>
      <c r="I120" s="35">
        <v>1</v>
      </c>
      <c r="J120" s="35">
        <v>0</v>
      </c>
      <c r="K120" s="35">
        <v>1</v>
      </c>
      <c r="L120" s="35">
        <v>0</v>
      </c>
      <c r="M120" s="35">
        <v>0</v>
      </c>
      <c r="N120" s="35">
        <v>0</v>
      </c>
      <c r="O120" s="35">
        <v>0</v>
      </c>
      <c r="P120" s="35">
        <v>0</v>
      </c>
      <c r="Q120" s="35">
        <v>0</v>
      </c>
      <c r="R120" s="35">
        <v>0</v>
      </c>
      <c r="S120" s="35">
        <v>1</v>
      </c>
      <c r="T120" s="35">
        <v>0</v>
      </c>
      <c r="U120" s="35">
        <v>1</v>
      </c>
      <c r="V120" s="35">
        <v>1</v>
      </c>
      <c r="W120" s="35">
        <v>0</v>
      </c>
      <c r="X120" s="35">
        <v>1</v>
      </c>
      <c r="Y120" s="35">
        <v>0</v>
      </c>
      <c r="Z120" s="35">
        <v>0</v>
      </c>
      <c r="AA120" s="35">
        <v>1</v>
      </c>
      <c r="AB120" s="35">
        <v>0</v>
      </c>
      <c r="AC120" s="35">
        <v>0</v>
      </c>
      <c r="AD120" s="35">
        <v>1</v>
      </c>
      <c r="AE120" s="35">
        <v>0</v>
      </c>
      <c r="AF120" s="35">
        <v>1</v>
      </c>
      <c r="AG120" s="35">
        <v>0</v>
      </c>
      <c r="AH120" s="35">
        <v>0</v>
      </c>
      <c r="AI120" s="35">
        <v>0</v>
      </c>
      <c r="AJ120" s="35">
        <v>1</v>
      </c>
      <c r="AK120" s="35">
        <v>0</v>
      </c>
      <c r="AL120" s="35">
        <v>0</v>
      </c>
      <c r="AM120" s="35">
        <v>1</v>
      </c>
      <c r="AN120" s="35">
        <v>0</v>
      </c>
      <c r="AO120" s="35">
        <v>0</v>
      </c>
      <c r="AP120" s="35">
        <v>0</v>
      </c>
      <c r="AQ120" s="35">
        <v>0</v>
      </c>
      <c r="AR120" s="35">
        <v>0</v>
      </c>
      <c r="AS120" s="35">
        <v>0</v>
      </c>
      <c r="AT120" s="35">
        <f t="shared" si="1"/>
        <v>12</v>
      </c>
    </row>
    <row r="121" spans="2:46" ht="15" x14ac:dyDescent="0.15">
      <c r="B121" s="35">
        <v>21066</v>
      </c>
      <c r="C121" s="35" t="s">
        <v>829</v>
      </c>
      <c r="D121" s="97" t="s">
        <v>101</v>
      </c>
      <c r="E121" s="35" t="s">
        <v>696</v>
      </c>
      <c r="F121" s="35" t="s">
        <v>13</v>
      </c>
      <c r="G121" s="35">
        <v>80</v>
      </c>
      <c r="H121" s="35">
        <v>0</v>
      </c>
      <c r="I121" s="35">
        <v>1</v>
      </c>
      <c r="J121" s="35">
        <v>0</v>
      </c>
      <c r="K121" s="35">
        <v>0</v>
      </c>
      <c r="L121" s="35">
        <v>0</v>
      </c>
      <c r="M121" s="35">
        <v>1</v>
      </c>
      <c r="N121" s="35">
        <v>1</v>
      </c>
      <c r="O121" s="35">
        <v>0</v>
      </c>
      <c r="P121" s="35">
        <v>0</v>
      </c>
      <c r="Q121" s="35">
        <v>0</v>
      </c>
      <c r="R121" s="35">
        <v>0</v>
      </c>
      <c r="S121" s="35">
        <v>1</v>
      </c>
      <c r="T121" s="35">
        <v>0</v>
      </c>
      <c r="U121" s="35">
        <v>0</v>
      </c>
      <c r="V121" s="35">
        <v>1</v>
      </c>
      <c r="W121" s="35">
        <v>0</v>
      </c>
      <c r="X121" s="35">
        <v>1</v>
      </c>
      <c r="Y121" s="35">
        <v>0</v>
      </c>
      <c r="Z121" s="35">
        <v>0</v>
      </c>
      <c r="AA121" s="35">
        <v>1</v>
      </c>
      <c r="AB121" s="35">
        <v>0</v>
      </c>
      <c r="AC121" s="35">
        <v>0</v>
      </c>
      <c r="AD121" s="35">
        <v>1</v>
      </c>
      <c r="AE121" s="35">
        <v>0</v>
      </c>
      <c r="AF121" s="35">
        <v>1</v>
      </c>
      <c r="AG121" s="35">
        <v>0</v>
      </c>
      <c r="AH121" s="35">
        <v>0</v>
      </c>
      <c r="AI121" s="35">
        <v>0</v>
      </c>
      <c r="AJ121" s="35">
        <v>1</v>
      </c>
      <c r="AK121" s="35">
        <v>0</v>
      </c>
      <c r="AL121" s="35">
        <v>0</v>
      </c>
      <c r="AM121" s="35">
        <v>0</v>
      </c>
      <c r="AN121" s="35">
        <v>0</v>
      </c>
      <c r="AO121" s="35">
        <v>0</v>
      </c>
      <c r="AP121" s="35">
        <v>0</v>
      </c>
      <c r="AQ121" s="35">
        <v>0</v>
      </c>
      <c r="AR121" s="35">
        <v>0</v>
      </c>
      <c r="AS121" s="35">
        <v>0</v>
      </c>
      <c r="AT121" s="35">
        <f t="shared" si="1"/>
        <v>10</v>
      </c>
    </row>
    <row r="122" spans="2:46" ht="15" x14ac:dyDescent="0.15">
      <c r="B122" s="35" t="s">
        <v>830</v>
      </c>
      <c r="C122" s="35" t="s">
        <v>831</v>
      </c>
      <c r="D122" s="97" t="s">
        <v>101</v>
      </c>
      <c r="E122" s="35" t="s">
        <v>832</v>
      </c>
      <c r="F122" s="35" t="s">
        <v>193</v>
      </c>
      <c r="G122" s="35">
        <v>1819</v>
      </c>
      <c r="H122" s="35">
        <v>0</v>
      </c>
      <c r="I122" s="35">
        <v>1</v>
      </c>
      <c r="J122" s="35">
        <v>0</v>
      </c>
      <c r="K122" s="35">
        <v>1</v>
      </c>
      <c r="L122" s="35">
        <v>0</v>
      </c>
      <c r="M122" s="35">
        <v>1</v>
      </c>
      <c r="N122" s="35">
        <v>1</v>
      </c>
      <c r="O122" s="35">
        <v>0</v>
      </c>
      <c r="P122" s="35">
        <v>0</v>
      </c>
      <c r="Q122" s="35">
        <v>0</v>
      </c>
      <c r="R122" s="35">
        <v>0</v>
      </c>
      <c r="S122" s="35">
        <v>0</v>
      </c>
      <c r="T122" s="35">
        <v>0</v>
      </c>
      <c r="U122" s="35">
        <v>1</v>
      </c>
      <c r="V122" s="35">
        <v>1</v>
      </c>
      <c r="W122" s="35">
        <v>0</v>
      </c>
      <c r="X122" s="35">
        <v>1</v>
      </c>
      <c r="Y122" s="35">
        <v>0</v>
      </c>
      <c r="Z122" s="35">
        <v>0</v>
      </c>
      <c r="AA122" s="35">
        <v>1</v>
      </c>
      <c r="AB122" s="35">
        <v>0</v>
      </c>
      <c r="AC122" s="35">
        <v>0</v>
      </c>
      <c r="AD122" s="35">
        <v>1</v>
      </c>
      <c r="AE122" s="35">
        <v>0</v>
      </c>
      <c r="AF122" s="35">
        <v>0</v>
      </c>
      <c r="AG122" s="35">
        <v>0</v>
      </c>
      <c r="AH122" s="35">
        <v>0</v>
      </c>
      <c r="AI122" s="35">
        <v>0</v>
      </c>
      <c r="AJ122" s="35">
        <v>1</v>
      </c>
      <c r="AK122" s="35">
        <v>1</v>
      </c>
      <c r="AL122" s="35">
        <v>0</v>
      </c>
      <c r="AM122" s="35">
        <v>1</v>
      </c>
      <c r="AN122" s="35">
        <v>1</v>
      </c>
      <c r="AO122" s="35">
        <v>0</v>
      </c>
      <c r="AP122" s="35">
        <v>0</v>
      </c>
      <c r="AQ122" s="35">
        <v>0</v>
      </c>
      <c r="AR122" s="35">
        <v>0</v>
      </c>
      <c r="AS122" s="35">
        <v>0</v>
      </c>
      <c r="AT122" s="35">
        <f t="shared" si="1"/>
        <v>13</v>
      </c>
    </row>
    <row r="123" spans="2:46" ht="15" x14ac:dyDescent="0.15">
      <c r="B123" s="35" t="s">
        <v>833</v>
      </c>
      <c r="C123" s="35" t="s">
        <v>834</v>
      </c>
      <c r="D123" s="97" t="s">
        <v>835</v>
      </c>
      <c r="E123" s="35" t="s">
        <v>836</v>
      </c>
      <c r="F123" s="35" t="s">
        <v>69</v>
      </c>
      <c r="G123" s="35" t="s">
        <v>507</v>
      </c>
      <c r="H123" s="35">
        <v>0</v>
      </c>
      <c r="I123" s="35">
        <v>1</v>
      </c>
      <c r="J123" s="35">
        <v>0</v>
      </c>
      <c r="K123" s="35">
        <v>1</v>
      </c>
      <c r="L123" s="35">
        <v>0</v>
      </c>
      <c r="M123" s="35">
        <v>1</v>
      </c>
      <c r="N123" s="35">
        <v>0</v>
      </c>
      <c r="O123" s="35">
        <v>0</v>
      </c>
      <c r="P123" s="35">
        <v>0</v>
      </c>
      <c r="Q123" s="35">
        <v>0</v>
      </c>
      <c r="R123" s="35">
        <v>0</v>
      </c>
      <c r="S123" s="35">
        <v>1</v>
      </c>
      <c r="T123" s="35">
        <v>0</v>
      </c>
      <c r="U123" s="35">
        <v>1</v>
      </c>
      <c r="V123" s="35">
        <v>1</v>
      </c>
      <c r="W123" s="35">
        <v>0</v>
      </c>
      <c r="X123" s="35">
        <v>1</v>
      </c>
      <c r="Y123" s="35">
        <v>0</v>
      </c>
      <c r="Z123" s="35">
        <v>0</v>
      </c>
      <c r="AA123" s="35">
        <v>1</v>
      </c>
      <c r="AB123" s="35">
        <v>0</v>
      </c>
      <c r="AC123" s="35">
        <v>0</v>
      </c>
      <c r="AD123" s="35">
        <v>1</v>
      </c>
      <c r="AE123" s="35">
        <v>0</v>
      </c>
      <c r="AF123" s="35">
        <v>1</v>
      </c>
      <c r="AG123" s="35">
        <v>0</v>
      </c>
      <c r="AH123" s="35">
        <v>0</v>
      </c>
      <c r="AI123" s="35">
        <v>0</v>
      </c>
      <c r="AJ123" s="35">
        <v>1</v>
      </c>
      <c r="AK123" s="35">
        <v>0</v>
      </c>
      <c r="AL123" s="35">
        <v>0</v>
      </c>
      <c r="AM123" s="35">
        <v>1</v>
      </c>
      <c r="AN123" s="35">
        <v>0</v>
      </c>
      <c r="AO123" s="35">
        <v>0</v>
      </c>
      <c r="AP123" s="35">
        <v>0</v>
      </c>
      <c r="AQ123" s="35">
        <v>0</v>
      </c>
      <c r="AR123" s="35">
        <v>0</v>
      </c>
      <c r="AS123" s="35">
        <v>0</v>
      </c>
      <c r="AT123" s="35">
        <f t="shared" si="1"/>
        <v>12</v>
      </c>
    </row>
    <row r="124" spans="2:46" ht="15" x14ac:dyDescent="0.15">
      <c r="B124" s="35" t="s">
        <v>837</v>
      </c>
      <c r="C124" s="35" t="s">
        <v>838</v>
      </c>
      <c r="D124" s="97" t="s">
        <v>101</v>
      </c>
      <c r="E124" s="35" t="s">
        <v>770</v>
      </c>
      <c r="F124" s="35" t="s">
        <v>206</v>
      </c>
      <c r="G124" s="35" t="s">
        <v>507</v>
      </c>
      <c r="H124" s="35">
        <v>0</v>
      </c>
      <c r="I124" s="35">
        <v>1</v>
      </c>
      <c r="J124" s="35">
        <v>0</v>
      </c>
      <c r="K124" s="35">
        <v>0</v>
      </c>
      <c r="L124" s="35">
        <v>0</v>
      </c>
      <c r="M124" s="35">
        <v>0</v>
      </c>
      <c r="N124" s="35">
        <v>0</v>
      </c>
      <c r="O124" s="35">
        <v>0</v>
      </c>
      <c r="P124" s="35">
        <v>0</v>
      </c>
      <c r="Q124" s="35">
        <v>0</v>
      </c>
      <c r="R124" s="35">
        <v>0</v>
      </c>
      <c r="S124" s="35">
        <v>0</v>
      </c>
      <c r="T124" s="35">
        <v>0</v>
      </c>
      <c r="U124" s="35">
        <v>0</v>
      </c>
      <c r="V124" s="35">
        <v>1</v>
      </c>
      <c r="W124" s="35">
        <v>0</v>
      </c>
      <c r="X124" s="35">
        <v>1</v>
      </c>
      <c r="Y124" s="35">
        <v>0</v>
      </c>
      <c r="Z124" s="35">
        <v>0</v>
      </c>
      <c r="AA124" s="35">
        <v>0</v>
      </c>
      <c r="AB124" s="35">
        <v>0</v>
      </c>
      <c r="AC124" s="35">
        <v>1</v>
      </c>
      <c r="AD124" s="35">
        <v>0</v>
      </c>
      <c r="AE124" s="35">
        <v>0</v>
      </c>
      <c r="AF124" s="35">
        <v>1</v>
      </c>
      <c r="AG124" s="35">
        <v>0</v>
      </c>
      <c r="AH124" s="35">
        <v>1</v>
      </c>
      <c r="AI124" s="35">
        <v>1</v>
      </c>
      <c r="AJ124" s="35">
        <v>1</v>
      </c>
      <c r="AK124" s="35">
        <v>0</v>
      </c>
      <c r="AL124" s="35">
        <v>0</v>
      </c>
      <c r="AM124" s="35">
        <v>1</v>
      </c>
      <c r="AN124" s="35">
        <v>1</v>
      </c>
      <c r="AO124" s="35">
        <v>0</v>
      </c>
      <c r="AP124" s="35">
        <v>0</v>
      </c>
      <c r="AQ124" s="35">
        <v>0</v>
      </c>
      <c r="AR124" s="35">
        <v>0</v>
      </c>
      <c r="AS124" s="35">
        <v>0</v>
      </c>
      <c r="AT124" s="35">
        <f t="shared" si="1"/>
        <v>10</v>
      </c>
    </row>
    <row r="125" spans="2:46" ht="15" x14ac:dyDescent="0.15">
      <c r="B125" s="35" t="s">
        <v>839</v>
      </c>
      <c r="C125" s="35" t="s">
        <v>840</v>
      </c>
      <c r="D125" s="97" t="s">
        <v>101</v>
      </c>
      <c r="E125" s="35" t="s">
        <v>603</v>
      </c>
      <c r="F125" s="35" t="s">
        <v>206</v>
      </c>
      <c r="G125" s="35">
        <v>2226</v>
      </c>
      <c r="H125" s="35">
        <v>1</v>
      </c>
      <c r="I125" s="35">
        <v>1</v>
      </c>
      <c r="J125" s="35">
        <v>0</v>
      </c>
      <c r="K125" s="35">
        <v>0</v>
      </c>
      <c r="L125" s="35">
        <v>0</v>
      </c>
      <c r="M125" s="35">
        <v>1</v>
      </c>
      <c r="N125" s="35">
        <v>1</v>
      </c>
      <c r="O125" s="35">
        <v>0</v>
      </c>
      <c r="P125" s="35">
        <v>0</v>
      </c>
      <c r="Q125" s="35">
        <v>0</v>
      </c>
      <c r="R125" s="35">
        <v>1</v>
      </c>
      <c r="S125" s="35">
        <v>0</v>
      </c>
      <c r="T125" s="35">
        <v>0</v>
      </c>
      <c r="U125" s="35">
        <v>1</v>
      </c>
      <c r="V125" s="35">
        <v>1</v>
      </c>
      <c r="W125" s="35">
        <v>0</v>
      </c>
      <c r="X125" s="35">
        <v>1</v>
      </c>
      <c r="Y125" s="35">
        <v>0</v>
      </c>
      <c r="Z125" s="35">
        <v>0</v>
      </c>
      <c r="AA125" s="35">
        <v>1</v>
      </c>
      <c r="AB125" s="35">
        <v>0</v>
      </c>
      <c r="AC125" s="35">
        <v>0</v>
      </c>
      <c r="AD125" s="35">
        <v>1</v>
      </c>
      <c r="AE125" s="35">
        <v>0</v>
      </c>
      <c r="AF125" s="35">
        <v>1</v>
      </c>
      <c r="AG125" s="35">
        <v>0</v>
      </c>
      <c r="AH125" s="35">
        <v>1</v>
      </c>
      <c r="AI125" s="35">
        <v>1</v>
      </c>
      <c r="AJ125" s="35">
        <v>1</v>
      </c>
      <c r="AK125" s="35">
        <v>0</v>
      </c>
      <c r="AL125" s="35">
        <v>0</v>
      </c>
      <c r="AM125" s="35">
        <v>1</v>
      </c>
      <c r="AN125" s="35">
        <v>1</v>
      </c>
      <c r="AO125" s="35">
        <v>0</v>
      </c>
      <c r="AP125" s="35">
        <v>1</v>
      </c>
      <c r="AQ125" s="35">
        <v>0</v>
      </c>
      <c r="AR125" s="35">
        <v>0</v>
      </c>
      <c r="AS125" s="35">
        <v>0</v>
      </c>
      <c r="AT125" s="35">
        <f t="shared" si="1"/>
        <v>17</v>
      </c>
    </row>
    <row r="126" spans="2:46" ht="15" x14ac:dyDescent="0.15">
      <c r="B126" s="35" t="s">
        <v>841</v>
      </c>
      <c r="C126" s="35" t="s">
        <v>842</v>
      </c>
      <c r="D126" s="97" t="s">
        <v>101</v>
      </c>
      <c r="E126" s="35" t="s">
        <v>603</v>
      </c>
      <c r="F126" s="35" t="s">
        <v>206</v>
      </c>
      <c r="G126" s="35">
        <v>2226</v>
      </c>
      <c r="H126" s="35">
        <v>1</v>
      </c>
      <c r="I126" s="35">
        <v>1</v>
      </c>
      <c r="J126" s="35">
        <v>0</v>
      </c>
      <c r="K126" s="35">
        <v>0</v>
      </c>
      <c r="L126" s="35">
        <v>0</v>
      </c>
      <c r="M126" s="35">
        <v>1</v>
      </c>
      <c r="N126" s="35">
        <v>1</v>
      </c>
      <c r="O126" s="35">
        <v>0</v>
      </c>
      <c r="P126" s="35">
        <v>0</v>
      </c>
      <c r="Q126" s="35">
        <v>0</v>
      </c>
      <c r="R126" s="35">
        <v>1</v>
      </c>
      <c r="S126" s="35">
        <v>0</v>
      </c>
      <c r="T126" s="35">
        <v>0</v>
      </c>
      <c r="U126" s="35">
        <v>1</v>
      </c>
      <c r="V126" s="35">
        <v>1</v>
      </c>
      <c r="W126" s="35">
        <v>0</v>
      </c>
      <c r="X126" s="35">
        <v>1</v>
      </c>
      <c r="Y126" s="35">
        <v>0</v>
      </c>
      <c r="Z126" s="35">
        <v>0</v>
      </c>
      <c r="AA126" s="35">
        <v>1</v>
      </c>
      <c r="AB126" s="35">
        <v>0</v>
      </c>
      <c r="AC126" s="35">
        <v>0</v>
      </c>
      <c r="AD126" s="35">
        <v>1</v>
      </c>
      <c r="AE126" s="35">
        <v>0</v>
      </c>
      <c r="AF126" s="35">
        <v>1</v>
      </c>
      <c r="AG126" s="35">
        <v>0</v>
      </c>
      <c r="AH126" s="35">
        <v>1</v>
      </c>
      <c r="AI126" s="35">
        <v>1</v>
      </c>
      <c r="AJ126" s="35">
        <v>1</v>
      </c>
      <c r="AK126" s="35">
        <v>0</v>
      </c>
      <c r="AL126" s="35">
        <v>0</v>
      </c>
      <c r="AM126" s="35">
        <v>1</v>
      </c>
      <c r="AN126" s="35">
        <v>1</v>
      </c>
      <c r="AO126" s="35">
        <v>0</v>
      </c>
      <c r="AP126" s="35">
        <v>1</v>
      </c>
      <c r="AQ126" s="35">
        <v>0</v>
      </c>
      <c r="AR126" s="35">
        <v>0</v>
      </c>
      <c r="AS126" s="35">
        <v>0</v>
      </c>
      <c r="AT126" s="35">
        <f t="shared" si="1"/>
        <v>17</v>
      </c>
    </row>
    <row r="127" spans="2:46" ht="15" x14ac:dyDescent="0.15">
      <c r="B127" s="35" t="s">
        <v>843</v>
      </c>
      <c r="C127" s="35" t="s">
        <v>844</v>
      </c>
      <c r="D127" s="97" t="s">
        <v>101</v>
      </c>
      <c r="E127" s="35" t="s">
        <v>770</v>
      </c>
      <c r="F127" s="35" t="s">
        <v>206</v>
      </c>
      <c r="G127" s="35">
        <v>190</v>
      </c>
      <c r="H127" s="35">
        <v>0</v>
      </c>
      <c r="I127" s="35">
        <v>1</v>
      </c>
      <c r="J127" s="35">
        <v>0</v>
      </c>
      <c r="K127" s="35">
        <v>1</v>
      </c>
      <c r="L127" s="35">
        <v>0</v>
      </c>
      <c r="M127" s="35">
        <v>1</v>
      </c>
      <c r="N127" s="35">
        <v>0</v>
      </c>
      <c r="O127" s="35">
        <v>0</v>
      </c>
      <c r="P127" s="35">
        <v>0</v>
      </c>
      <c r="Q127" s="35">
        <v>0</v>
      </c>
      <c r="R127" s="35">
        <v>0</v>
      </c>
      <c r="S127" s="35">
        <v>1</v>
      </c>
      <c r="T127" s="35">
        <v>0</v>
      </c>
      <c r="U127" s="35">
        <v>1</v>
      </c>
      <c r="V127" s="35">
        <v>1</v>
      </c>
      <c r="W127" s="35">
        <v>0</v>
      </c>
      <c r="X127" s="35">
        <v>1</v>
      </c>
      <c r="Y127" s="35">
        <v>0</v>
      </c>
      <c r="Z127" s="35">
        <v>0</v>
      </c>
      <c r="AA127" s="35">
        <v>1</v>
      </c>
      <c r="AB127" s="35">
        <v>0</v>
      </c>
      <c r="AC127" s="35">
        <v>0</v>
      </c>
      <c r="AD127" s="35">
        <v>1</v>
      </c>
      <c r="AE127" s="35">
        <v>0</v>
      </c>
      <c r="AF127" s="35">
        <v>1</v>
      </c>
      <c r="AG127" s="35">
        <v>0</v>
      </c>
      <c r="AH127" s="35">
        <v>1</v>
      </c>
      <c r="AI127" s="35">
        <v>1</v>
      </c>
      <c r="AJ127" s="35">
        <v>1</v>
      </c>
      <c r="AK127" s="35">
        <v>0</v>
      </c>
      <c r="AL127" s="35">
        <v>0</v>
      </c>
      <c r="AM127" s="35">
        <v>1</v>
      </c>
      <c r="AN127" s="35">
        <v>1</v>
      </c>
      <c r="AO127" s="35">
        <v>0</v>
      </c>
      <c r="AP127" s="35">
        <v>0</v>
      </c>
      <c r="AQ127" s="35">
        <v>0</v>
      </c>
      <c r="AR127" s="35">
        <v>0</v>
      </c>
      <c r="AS127" s="35">
        <v>0</v>
      </c>
      <c r="AT127" s="35">
        <f t="shared" si="1"/>
        <v>15</v>
      </c>
    </row>
    <row r="128" spans="2:46" ht="15" x14ac:dyDescent="0.15">
      <c r="B128" s="35" t="s">
        <v>845</v>
      </c>
      <c r="C128" s="35" t="s">
        <v>846</v>
      </c>
      <c r="D128" s="97" t="s">
        <v>101</v>
      </c>
      <c r="E128" s="35" t="s">
        <v>770</v>
      </c>
      <c r="F128" s="35" t="s">
        <v>206</v>
      </c>
      <c r="G128" s="35">
        <v>190</v>
      </c>
      <c r="H128" s="35">
        <v>0</v>
      </c>
      <c r="I128" s="35">
        <v>1</v>
      </c>
      <c r="J128" s="35">
        <v>0</v>
      </c>
      <c r="K128" s="35">
        <v>1</v>
      </c>
      <c r="L128" s="35">
        <v>0</v>
      </c>
      <c r="M128" s="35">
        <v>1</v>
      </c>
      <c r="N128" s="35">
        <v>0</v>
      </c>
      <c r="O128" s="35">
        <v>0</v>
      </c>
      <c r="P128" s="35">
        <v>0</v>
      </c>
      <c r="Q128" s="35">
        <v>0</v>
      </c>
      <c r="R128" s="35">
        <v>0</v>
      </c>
      <c r="S128" s="35">
        <v>1</v>
      </c>
      <c r="T128" s="35">
        <v>0</v>
      </c>
      <c r="U128" s="35">
        <v>1</v>
      </c>
      <c r="V128" s="35">
        <v>1</v>
      </c>
      <c r="W128" s="35">
        <v>0</v>
      </c>
      <c r="X128" s="35">
        <v>1</v>
      </c>
      <c r="Y128" s="35">
        <v>0</v>
      </c>
      <c r="Z128" s="35">
        <v>0</v>
      </c>
      <c r="AA128" s="35">
        <v>1</v>
      </c>
      <c r="AB128" s="35">
        <v>0</v>
      </c>
      <c r="AC128" s="35">
        <v>0</v>
      </c>
      <c r="AD128" s="35">
        <v>1</v>
      </c>
      <c r="AE128" s="35">
        <v>0</v>
      </c>
      <c r="AF128" s="35">
        <v>1</v>
      </c>
      <c r="AG128" s="35">
        <v>0</v>
      </c>
      <c r="AH128" s="35">
        <v>1</v>
      </c>
      <c r="AI128" s="35">
        <v>1</v>
      </c>
      <c r="AJ128" s="35">
        <v>1</v>
      </c>
      <c r="AK128" s="35">
        <v>0</v>
      </c>
      <c r="AL128" s="35">
        <v>0</v>
      </c>
      <c r="AM128" s="35">
        <v>1</v>
      </c>
      <c r="AN128" s="35">
        <v>1</v>
      </c>
      <c r="AO128" s="35">
        <v>0</v>
      </c>
      <c r="AP128" s="35">
        <v>0</v>
      </c>
      <c r="AQ128" s="35">
        <v>0</v>
      </c>
      <c r="AR128" s="35">
        <v>0</v>
      </c>
      <c r="AS128" s="35">
        <v>0</v>
      </c>
      <c r="AT128" s="35">
        <f t="shared" si="1"/>
        <v>15</v>
      </c>
    </row>
    <row r="129" spans="2:46" ht="15" x14ac:dyDescent="0.15">
      <c r="B129" s="98" t="s">
        <v>678</v>
      </c>
      <c r="C129" s="98" t="s">
        <v>847</v>
      </c>
      <c r="D129" s="98">
        <v>2022</v>
      </c>
      <c r="E129" s="98" t="s">
        <v>848</v>
      </c>
      <c r="F129" s="98" t="s">
        <v>206</v>
      </c>
      <c r="G129" s="98">
        <v>1630</v>
      </c>
      <c r="H129" s="98">
        <v>1</v>
      </c>
      <c r="I129" s="98">
        <v>1</v>
      </c>
      <c r="J129" s="98">
        <v>0</v>
      </c>
      <c r="K129" s="98">
        <v>0</v>
      </c>
      <c r="L129" s="98">
        <v>0</v>
      </c>
      <c r="M129" s="98">
        <v>1</v>
      </c>
      <c r="N129" s="98">
        <v>0</v>
      </c>
      <c r="O129" s="98">
        <v>0</v>
      </c>
      <c r="P129" s="98">
        <v>0</v>
      </c>
      <c r="Q129" s="98">
        <v>0</v>
      </c>
      <c r="R129" s="98">
        <v>0</v>
      </c>
      <c r="S129" s="98">
        <v>0</v>
      </c>
      <c r="T129" s="98">
        <v>0</v>
      </c>
      <c r="U129" s="98">
        <v>0</v>
      </c>
      <c r="V129" s="98">
        <v>1</v>
      </c>
      <c r="W129" s="98">
        <v>0</v>
      </c>
      <c r="X129" s="98">
        <v>1</v>
      </c>
      <c r="Y129" s="98">
        <v>1</v>
      </c>
      <c r="Z129" s="98">
        <v>0</v>
      </c>
      <c r="AA129" s="98">
        <v>1</v>
      </c>
      <c r="AB129" s="98">
        <v>0</v>
      </c>
      <c r="AC129" s="98">
        <v>0</v>
      </c>
      <c r="AD129" s="98">
        <v>1</v>
      </c>
      <c r="AE129" s="98">
        <v>0</v>
      </c>
      <c r="AF129" s="98">
        <v>1</v>
      </c>
      <c r="AG129" s="98">
        <v>0</v>
      </c>
      <c r="AH129" s="98">
        <v>0</v>
      </c>
      <c r="AI129" s="98">
        <v>0</v>
      </c>
      <c r="AJ129" s="98">
        <v>1</v>
      </c>
      <c r="AK129" s="98">
        <v>1</v>
      </c>
      <c r="AL129" s="98">
        <v>0</v>
      </c>
      <c r="AM129" s="98">
        <v>1</v>
      </c>
      <c r="AN129" s="98">
        <v>1</v>
      </c>
      <c r="AO129" s="98">
        <v>0</v>
      </c>
      <c r="AP129" s="98">
        <v>0</v>
      </c>
      <c r="AQ129" s="98">
        <v>0</v>
      </c>
      <c r="AR129" s="98">
        <v>0</v>
      </c>
      <c r="AS129" s="98">
        <v>0</v>
      </c>
      <c r="AT129" s="98">
        <f t="shared" si="1"/>
        <v>13</v>
      </c>
    </row>
    <row r="130" spans="2:46" ht="15" x14ac:dyDescent="0.15">
      <c r="B130" s="35" t="s">
        <v>849</v>
      </c>
      <c r="C130" s="35" t="s">
        <v>850</v>
      </c>
      <c r="D130" s="35">
        <v>2020</v>
      </c>
      <c r="E130" s="35" t="s">
        <v>851</v>
      </c>
      <c r="F130" s="35" t="s">
        <v>852</v>
      </c>
      <c r="G130" s="35">
        <v>18</v>
      </c>
      <c r="H130" s="35">
        <v>0</v>
      </c>
      <c r="I130" s="35">
        <v>1</v>
      </c>
      <c r="J130" s="35">
        <v>0</v>
      </c>
      <c r="K130" s="35">
        <v>0</v>
      </c>
      <c r="L130" s="35">
        <v>0</v>
      </c>
      <c r="M130" s="35">
        <v>0</v>
      </c>
      <c r="N130" s="35">
        <v>0</v>
      </c>
      <c r="O130" s="35">
        <v>0</v>
      </c>
      <c r="P130" s="35">
        <v>0</v>
      </c>
      <c r="Q130" s="35">
        <v>0</v>
      </c>
      <c r="R130" s="35">
        <v>0</v>
      </c>
      <c r="S130" s="35">
        <v>1</v>
      </c>
      <c r="T130" s="35">
        <v>0</v>
      </c>
      <c r="U130" s="35">
        <v>0</v>
      </c>
      <c r="V130" s="35">
        <v>1</v>
      </c>
      <c r="W130" s="35">
        <v>0</v>
      </c>
      <c r="X130" s="35">
        <v>1</v>
      </c>
      <c r="Y130" s="35">
        <v>0</v>
      </c>
      <c r="Z130" s="35">
        <v>0</v>
      </c>
      <c r="AA130" s="35">
        <v>0</v>
      </c>
      <c r="AB130" s="35">
        <v>0</v>
      </c>
      <c r="AC130" s="35">
        <v>0</v>
      </c>
      <c r="AD130" s="35">
        <v>0</v>
      </c>
      <c r="AE130" s="35">
        <v>0</v>
      </c>
      <c r="AF130" s="35">
        <v>1</v>
      </c>
      <c r="AG130" s="35">
        <v>0</v>
      </c>
      <c r="AH130" s="35">
        <v>0</v>
      </c>
      <c r="AI130" s="35">
        <v>0</v>
      </c>
      <c r="AJ130" s="35">
        <v>1</v>
      </c>
      <c r="AK130" s="35">
        <v>0</v>
      </c>
      <c r="AL130" s="35">
        <v>0</v>
      </c>
      <c r="AM130" s="35">
        <v>1</v>
      </c>
      <c r="AN130" s="35">
        <v>0</v>
      </c>
      <c r="AO130" s="35">
        <v>0</v>
      </c>
      <c r="AP130" s="35">
        <v>0</v>
      </c>
      <c r="AQ130" s="35">
        <v>0</v>
      </c>
      <c r="AR130" s="35">
        <v>0</v>
      </c>
      <c r="AS130" s="35">
        <v>0</v>
      </c>
      <c r="AT130" s="35">
        <f t="shared" si="1"/>
        <v>7</v>
      </c>
    </row>
    <row r="131" spans="2:46" ht="15" x14ac:dyDescent="0.15">
      <c r="B131" s="98" t="s">
        <v>668</v>
      </c>
      <c r="C131" s="98" t="s">
        <v>853</v>
      </c>
      <c r="D131" s="98">
        <v>2022</v>
      </c>
      <c r="E131" s="98" t="s">
        <v>848</v>
      </c>
      <c r="F131" s="98" t="s">
        <v>206</v>
      </c>
      <c r="G131" s="98">
        <v>323</v>
      </c>
      <c r="H131" s="98">
        <v>1</v>
      </c>
      <c r="I131" s="98">
        <v>1</v>
      </c>
      <c r="J131" s="98">
        <v>0</v>
      </c>
      <c r="K131" s="98">
        <v>0</v>
      </c>
      <c r="L131" s="98">
        <v>0</v>
      </c>
      <c r="M131" s="98">
        <v>1</v>
      </c>
      <c r="N131" s="98">
        <v>0</v>
      </c>
      <c r="O131" s="98">
        <v>0</v>
      </c>
      <c r="P131" s="98">
        <v>0</v>
      </c>
      <c r="Q131" s="98">
        <v>0</v>
      </c>
      <c r="R131" s="98">
        <v>0</v>
      </c>
      <c r="S131" s="98">
        <v>1</v>
      </c>
      <c r="T131" s="98">
        <v>0</v>
      </c>
      <c r="U131" s="98">
        <v>0</v>
      </c>
      <c r="V131" s="98">
        <v>1</v>
      </c>
      <c r="W131" s="98">
        <v>0</v>
      </c>
      <c r="X131" s="98">
        <v>1</v>
      </c>
      <c r="Y131" s="98">
        <v>0</v>
      </c>
      <c r="Z131" s="98">
        <v>0</v>
      </c>
      <c r="AA131" s="98">
        <v>1</v>
      </c>
      <c r="AB131" s="98">
        <v>0</v>
      </c>
      <c r="AC131" s="98">
        <v>0</v>
      </c>
      <c r="AD131" s="98">
        <v>1</v>
      </c>
      <c r="AE131" s="98">
        <v>0</v>
      </c>
      <c r="AF131" s="98">
        <v>1</v>
      </c>
      <c r="AG131" s="98">
        <v>0</v>
      </c>
      <c r="AH131" s="98">
        <v>0</v>
      </c>
      <c r="AI131" s="98">
        <v>0</v>
      </c>
      <c r="AJ131" s="98">
        <v>1</v>
      </c>
      <c r="AK131" s="98">
        <v>1</v>
      </c>
      <c r="AL131" s="98">
        <v>0</v>
      </c>
      <c r="AM131" s="98">
        <v>1</v>
      </c>
      <c r="AN131" s="98">
        <v>0</v>
      </c>
      <c r="AO131" s="98">
        <v>0</v>
      </c>
      <c r="AP131" s="98">
        <v>0</v>
      </c>
      <c r="AQ131" s="98">
        <v>0</v>
      </c>
      <c r="AR131" s="98">
        <v>0</v>
      </c>
      <c r="AS131" s="98">
        <v>0</v>
      </c>
      <c r="AT131" s="98">
        <f t="shared" si="1"/>
        <v>12</v>
      </c>
    </row>
    <row r="132" spans="2:46" ht="15" x14ac:dyDescent="0.15">
      <c r="B132" s="35" t="s">
        <v>854</v>
      </c>
      <c r="C132" s="35" t="s">
        <v>855</v>
      </c>
      <c r="D132" s="97" t="s">
        <v>96</v>
      </c>
      <c r="E132" s="35" t="s">
        <v>848</v>
      </c>
      <c r="F132" s="35" t="s">
        <v>206</v>
      </c>
      <c r="G132" s="35">
        <v>22</v>
      </c>
      <c r="H132" s="35">
        <v>0</v>
      </c>
      <c r="I132" s="35">
        <v>1</v>
      </c>
      <c r="J132" s="35">
        <v>0</v>
      </c>
      <c r="K132" s="35">
        <v>0</v>
      </c>
      <c r="L132" s="35">
        <v>1</v>
      </c>
      <c r="M132" s="35">
        <v>1</v>
      </c>
      <c r="N132" s="35">
        <v>1</v>
      </c>
      <c r="O132" s="35">
        <v>0</v>
      </c>
      <c r="P132" s="35">
        <v>0</v>
      </c>
      <c r="Q132" s="35">
        <v>0</v>
      </c>
      <c r="R132" s="35">
        <v>1</v>
      </c>
      <c r="S132" s="35">
        <v>0</v>
      </c>
      <c r="T132" s="35">
        <v>0</v>
      </c>
      <c r="U132" s="35">
        <v>1</v>
      </c>
      <c r="V132" s="35">
        <v>1</v>
      </c>
      <c r="W132" s="35">
        <v>0</v>
      </c>
      <c r="X132" s="35">
        <v>0</v>
      </c>
      <c r="Y132" s="35">
        <v>1</v>
      </c>
      <c r="Z132" s="35">
        <v>0</v>
      </c>
      <c r="AA132" s="35">
        <v>1</v>
      </c>
      <c r="AB132" s="35">
        <v>0</v>
      </c>
      <c r="AC132" s="35">
        <v>0</v>
      </c>
      <c r="AD132" s="35">
        <v>1</v>
      </c>
      <c r="AE132" s="35">
        <v>0</v>
      </c>
      <c r="AF132" s="35">
        <v>1</v>
      </c>
      <c r="AG132" s="35">
        <v>0</v>
      </c>
      <c r="AH132" s="35">
        <v>1</v>
      </c>
      <c r="AI132" s="35">
        <v>1</v>
      </c>
      <c r="AJ132" s="35">
        <v>1</v>
      </c>
      <c r="AK132" s="35">
        <v>1</v>
      </c>
      <c r="AL132" s="35">
        <v>0</v>
      </c>
      <c r="AM132" s="35">
        <v>1</v>
      </c>
      <c r="AN132" s="35">
        <v>1</v>
      </c>
      <c r="AO132" s="35">
        <v>0</v>
      </c>
      <c r="AP132" s="35">
        <v>0</v>
      </c>
      <c r="AQ132" s="35">
        <v>0</v>
      </c>
      <c r="AR132" s="35">
        <v>0</v>
      </c>
      <c r="AS132" s="35">
        <v>0</v>
      </c>
      <c r="AT132" s="35">
        <f t="shared" si="1"/>
        <v>17</v>
      </c>
    </row>
    <row r="133" spans="2:46" ht="15" x14ac:dyDescent="0.15">
      <c r="B133" s="35" t="s">
        <v>856</v>
      </c>
      <c r="C133" s="35" t="s">
        <v>857</v>
      </c>
      <c r="D133" s="97" t="s">
        <v>96</v>
      </c>
      <c r="E133" s="35" t="s">
        <v>848</v>
      </c>
      <c r="F133" s="35" t="s">
        <v>206</v>
      </c>
      <c r="G133" s="35">
        <v>1507</v>
      </c>
      <c r="H133" s="35">
        <v>1</v>
      </c>
      <c r="I133" s="35">
        <v>1</v>
      </c>
      <c r="J133" s="35">
        <v>0</v>
      </c>
      <c r="K133" s="35">
        <v>1</v>
      </c>
      <c r="L133" s="35">
        <v>0</v>
      </c>
      <c r="M133" s="35">
        <v>1</v>
      </c>
      <c r="N133" s="35">
        <v>0</v>
      </c>
      <c r="O133" s="35">
        <v>0</v>
      </c>
      <c r="P133" s="35">
        <v>0</v>
      </c>
      <c r="Q133" s="35">
        <v>0</v>
      </c>
      <c r="R133" s="35">
        <v>0</v>
      </c>
      <c r="S133" s="35">
        <v>1</v>
      </c>
      <c r="T133" s="35">
        <v>0</v>
      </c>
      <c r="U133" s="35">
        <v>0</v>
      </c>
      <c r="V133" s="35">
        <v>0</v>
      </c>
      <c r="W133" s="35">
        <v>0</v>
      </c>
      <c r="X133" s="35">
        <v>1</v>
      </c>
      <c r="Y133" s="35">
        <v>1</v>
      </c>
      <c r="Z133" s="35">
        <v>0</v>
      </c>
      <c r="AA133" s="35">
        <v>1</v>
      </c>
      <c r="AB133" s="35">
        <v>0</v>
      </c>
      <c r="AC133" s="35">
        <v>0</v>
      </c>
      <c r="AD133" s="35">
        <v>1</v>
      </c>
      <c r="AE133" s="35">
        <v>0</v>
      </c>
      <c r="AF133" s="35">
        <v>0</v>
      </c>
      <c r="AG133" s="35">
        <v>0</v>
      </c>
      <c r="AH133" s="35">
        <v>0</v>
      </c>
      <c r="AI133" s="35">
        <v>0</v>
      </c>
      <c r="AJ133" s="35">
        <v>1</v>
      </c>
      <c r="AK133" s="35">
        <v>1</v>
      </c>
      <c r="AL133" s="35">
        <v>0</v>
      </c>
      <c r="AM133" s="35">
        <v>1</v>
      </c>
      <c r="AN133" s="35">
        <v>1</v>
      </c>
      <c r="AO133" s="35">
        <v>0</v>
      </c>
      <c r="AP133" s="35">
        <v>0</v>
      </c>
      <c r="AQ133" s="35">
        <v>0</v>
      </c>
      <c r="AR133" s="35">
        <v>0</v>
      </c>
      <c r="AS133" s="35">
        <v>0</v>
      </c>
      <c r="AT133" s="35">
        <f t="shared" ref="AT133:AT150" si="2">SUM(H133:AS133)</f>
        <v>13</v>
      </c>
    </row>
    <row r="134" spans="2:46" ht="15" x14ac:dyDescent="0.15">
      <c r="B134" s="35" t="s">
        <v>858</v>
      </c>
      <c r="C134" s="35" t="s">
        <v>859</v>
      </c>
      <c r="D134" s="97" t="s">
        <v>101</v>
      </c>
      <c r="E134" s="35" t="s">
        <v>507</v>
      </c>
      <c r="F134" s="35" t="s">
        <v>81</v>
      </c>
      <c r="G134" s="35">
        <v>25</v>
      </c>
      <c r="H134" s="35">
        <v>1</v>
      </c>
      <c r="I134" s="35">
        <v>1</v>
      </c>
      <c r="J134" s="35">
        <v>0</v>
      </c>
      <c r="K134" s="35">
        <v>0</v>
      </c>
      <c r="L134" s="35">
        <v>1</v>
      </c>
      <c r="M134" s="35">
        <v>0</v>
      </c>
      <c r="N134" s="35">
        <v>0</v>
      </c>
      <c r="O134" s="35">
        <v>0</v>
      </c>
      <c r="P134" s="35">
        <v>0</v>
      </c>
      <c r="Q134" s="35">
        <v>0</v>
      </c>
      <c r="R134" s="35">
        <v>0</v>
      </c>
      <c r="S134" s="35">
        <v>1</v>
      </c>
      <c r="T134" s="35">
        <v>0</v>
      </c>
      <c r="U134" s="35">
        <v>1</v>
      </c>
      <c r="V134" s="35">
        <v>1</v>
      </c>
      <c r="W134" s="35">
        <v>0</v>
      </c>
      <c r="X134" s="35">
        <v>1</v>
      </c>
      <c r="Y134" s="35">
        <v>0</v>
      </c>
      <c r="Z134" s="35">
        <v>0</v>
      </c>
      <c r="AA134" s="35">
        <v>0</v>
      </c>
      <c r="AB134" s="35">
        <v>0</v>
      </c>
      <c r="AC134" s="35">
        <v>0</v>
      </c>
      <c r="AD134" s="35">
        <v>0</v>
      </c>
      <c r="AE134" s="35">
        <v>0</v>
      </c>
      <c r="AF134" s="35">
        <v>1</v>
      </c>
      <c r="AG134" s="35">
        <v>0</v>
      </c>
      <c r="AH134" s="35">
        <v>0</v>
      </c>
      <c r="AI134" s="35">
        <v>0</v>
      </c>
      <c r="AJ134" s="35">
        <v>1</v>
      </c>
      <c r="AK134" s="35">
        <v>0</v>
      </c>
      <c r="AL134" s="35">
        <v>0</v>
      </c>
      <c r="AM134" s="35">
        <v>0</v>
      </c>
      <c r="AN134" s="35">
        <v>0</v>
      </c>
      <c r="AO134" s="35">
        <v>0</v>
      </c>
      <c r="AP134" s="35">
        <v>0</v>
      </c>
      <c r="AQ134" s="35">
        <v>0</v>
      </c>
      <c r="AR134" s="35">
        <v>0</v>
      </c>
      <c r="AS134" s="35">
        <v>0</v>
      </c>
      <c r="AT134" s="35">
        <f t="shared" si="2"/>
        <v>9</v>
      </c>
    </row>
    <row r="135" spans="2:46" ht="15" x14ac:dyDescent="0.15">
      <c r="B135" s="35" t="s">
        <v>860</v>
      </c>
      <c r="C135" s="35" t="s">
        <v>861</v>
      </c>
      <c r="D135" s="97" t="s">
        <v>96</v>
      </c>
      <c r="E135" s="35" t="s">
        <v>862</v>
      </c>
      <c r="F135" s="35" t="s">
        <v>81</v>
      </c>
      <c r="G135" s="35">
        <v>194</v>
      </c>
      <c r="H135" s="35">
        <v>0</v>
      </c>
      <c r="I135" s="35">
        <v>1</v>
      </c>
      <c r="J135" s="35">
        <v>0</v>
      </c>
      <c r="K135" s="35">
        <v>1</v>
      </c>
      <c r="L135" s="35">
        <v>0</v>
      </c>
      <c r="M135" s="35">
        <v>1</v>
      </c>
      <c r="N135" s="35">
        <v>0</v>
      </c>
      <c r="O135" s="35">
        <v>0</v>
      </c>
      <c r="P135" s="35">
        <v>0</v>
      </c>
      <c r="Q135" s="35">
        <v>0</v>
      </c>
      <c r="R135" s="35">
        <v>0</v>
      </c>
      <c r="S135" s="35">
        <v>1</v>
      </c>
      <c r="T135" s="35">
        <v>0</v>
      </c>
      <c r="U135" s="35">
        <v>1</v>
      </c>
      <c r="V135" s="35">
        <v>1</v>
      </c>
      <c r="W135" s="35">
        <v>0</v>
      </c>
      <c r="X135" s="35">
        <v>1</v>
      </c>
      <c r="Y135" s="35">
        <v>0</v>
      </c>
      <c r="Z135" s="35">
        <v>0</v>
      </c>
      <c r="AA135" s="35">
        <v>1</v>
      </c>
      <c r="AB135" s="35">
        <v>0</v>
      </c>
      <c r="AC135" s="35">
        <v>0</v>
      </c>
      <c r="AD135" s="35">
        <v>1</v>
      </c>
      <c r="AE135" s="35">
        <v>0</v>
      </c>
      <c r="AF135" s="35">
        <v>1</v>
      </c>
      <c r="AG135" s="35">
        <v>0</v>
      </c>
      <c r="AH135" s="35">
        <v>1</v>
      </c>
      <c r="AI135" s="35">
        <v>1</v>
      </c>
      <c r="AJ135" s="35">
        <v>1</v>
      </c>
      <c r="AK135" s="35">
        <v>0</v>
      </c>
      <c r="AL135" s="35">
        <v>0</v>
      </c>
      <c r="AM135" s="35">
        <v>1</v>
      </c>
      <c r="AN135" s="35">
        <v>1</v>
      </c>
      <c r="AO135" s="35">
        <v>0</v>
      </c>
      <c r="AP135" s="35">
        <v>0</v>
      </c>
      <c r="AQ135" s="35">
        <v>0</v>
      </c>
      <c r="AR135" s="35">
        <v>0</v>
      </c>
      <c r="AS135" s="35">
        <v>0</v>
      </c>
      <c r="AT135" s="35">
        <f t="shared" si="2"/>
        <v>15</v>
      </c>
    </row>
    <row r="136" spans="2:46" ht="15" x14ac:dyDescent="0.15">
      <c r="B136" s="35" t="s">
        <v>863</v>
      </c>
      <c r="C136" s="35" t="s">
        <v>864</v>
      </c>
      <c r="D136" s="97" t="s">
        <v>96</v>
      </c>
      <c r="E136" s="35" t="s">
        <v>862</v>
      </c>
      <c r="F136" s="35" t="s">
        <v>81</v>
      </c>
      <c r="G136" s="35" t="s">
        <v>507</v>
      </c>
      <c r="H136" s="35">
        <v>0</v>
      </c>
      <c r="I136" s="35">
        <v>1</v>
      </c>
      <c r="J136" s="35">
        <v>0</v>
      </c>
      <c r="K136" s="35">
        <v>1</v>
      </c>
      <c r="L136" s="35">
        <v>0</v>
      </c>
      <c r="M136" s="35">
        <v>0</v>
      </c>
      <c r="N136" s="35">
        <v>0</v>
      </c>
      <c r="O136" s="35">
        <v>0</v>
      </c>
      <c r="P136" s="35">
        <v>0</v>
      </c>
      <c r="Q136" s="35">
        <v>0</v>
      </c>
      <c r="R136" s="35">
        <v>0</v>
      </c>
      <c r="S136" s="35">
        <v>0</v>
      </c>
      <c r="T136" s="35">
        <v>0</v>
      </c>
      <c r="U136" s="35">
        <v>0</v>
      </c>
      <c r="V136" s="35">
        <v>1</v>
      </c>
      <c r="W136" s="35">
        <v>0</v>
      </c>
      <c r="X136" s="35">
        <v>1</v>
      </c>
      <c r="Y136" s="35">
        <v>0</v>
      </c>
      <c r="Z136" s="35">
        <v>0</v>
      </c>
      <c r="AA136" s="35">
        <v>1</v>
      </c>
      <c r="AB136" s="35">
        <v>0</v>
      </c>
      <c r="AC136" s="35">
        <v>0</v>
      </c>
      <c r="AD136" s="35">
        <v>1</v>
      </c>
      <c r="AE136" s="35">
        <v>0</v>
      </c>
      <c r="AF136" s="35">
        <v>1</v>
      </c>
      <c r="AG136" s="35">
        <v>0</v>
      </c>
      <c r="AH136" s="35">
        <v>0</v>
      </c>
      <c r="AI136" s="35">
        <v>0</v>
      </c>
      <c r="AJ136" s="35">
        <v>1</v>
      </c>
      <c r="AK136" s="35">
        <v>0</v>
      </c>
      <c r="AL136" s="35">
        <v>0</v>
      </c>
      <c r="AM136" s="35">
        <v>1</v>
      </c>
      <c r="AN136" s="35">
        <v>1</v>
      </c>
      <c r="AO136" s="35">
        <v>0</v>
      </c>
      <c r="AP136" s="35">
        <v>0</v>
      </c>
      <c r="AQ136" s="35">
        <v>0</v>
      </c>
      <c r="AR136" s="35">
        <v>0</v>
      </c>
      <c r="AS136" s="35">
        <v>0</v>
      </c>
      <c r="AT136" s="35">
        <f t="shared" si="2"/>
        <v>10</v>
      </c>
    </row>
    <row r="137" spans="2:46" ht="15" x14ac:dyDescent="0.15">
      <c r="B137" s="35" t="s">
        <v>865</v>
      </c>
      <c r="C137" s="35" t="s">
        <v>866</v>
      </c>
      <c r="D137" s="97" t="s">
        <v>158</v>
      </c>
      <c r="E137" s="35" t="s">
        <v>862</v>
      </c>
      <c r="F137" s="35" t="s">
        <v>81</v>
      </c>
      <c r="G137" s="35">
        <v>944</v>
      </c>
      <c r="H137" s="35">
        <v>0</v>
      </c>
      <c r="I137" s="35">
        <v>1</v>
      </c>
      <c r="J137" s="35">
        <v>0</v>
      </c>
      <c r="K137" s="35">
        <v>1</v>
      </c>
      <c r="L137" s="35">
        <v>0</v>
      </c>
      <c r="M137" s="35">
        <v>0</v>
      </c>
      <c r="N137" s="35">
        <v>0</v>
      </c>
      <c r="O137" s="35">
        <v>0</v>
      </c>
      <c r="P137" s="35">
        <v>0</v>
      </c>
      <c r="Q137" s="35">
        <v>0</v>
      </c>
      <c r="R137" s="35">
        <v>0</v>
      </c>
      <c r="S137" s="35">
        <v>1</v>
      </c>
      <c r="T137" s="35">
        <v>0</v>
      </c>
      <c r="U137" s="35">
        <v>1</v>
      </c>
      <c r="V137" s="35">
        <v>1</v>
      </c>
      <c r="W137" s="35">
        <v>0</v>
      </c>
      <c r="X137" s="35">
        <v>1</v>
      </c>
      <c r="Y137" s="35">
        <v>0</v>
      </c>
      <c r="Z137" s="35">
        <v>0</v>
      </c>
      <c r="AA137" s="35">
        <v>0</v>
      </c>
      <c r="AB137" s="35">
        <v>0</v>
      </c>
      <c r="AC137" s="35">
        <v>0</v>
      </c>
      <c r="AD137" s="35">
        <v>0</v>
      </c>
      <c r="AE137" s="35">
        <v>0</v>
      </c>
      <c r="AF137" s="35">
        <v>1</v>
      </c>
      <c r="AG137" s="35">
        <v>0</v>
      </c>
      <c r="AH137" s="35">
        <v>0</v>
      </c>
      <c r="AI137" s="35">
        <v>0</v>
      </c>
      <c r="AJ137" s="35">
        <v>1</v>
      </c>
      <c r="AK137" s="35">
        <v>0</v>
      </c>
      <c r="AL137" s="35">
        <v>0</v>
      </c>
      <c r="AM137" s="35">
        <v>1</v>
      </c>
      <c r="AN137" s="35">
        <v>1</v>
      </c>
      <c r="AO137" s="35">
        <v>0</v>
      </c>
      <c r="AP137" s="35">
        <v>0</v>
      </c>
      <c r="AQ137" s="35">
        <v>1</v>
      </c>
      <c r="AR137" s="35">
        <v>0</v>
      </c>
      <c r="AS137" s="35">
        <v>0</v>
      </c>
      <c r="AT137" s="35">
        <f t="shared" si="2"/>
        <v>11</v>
      </c>
    </row>
    <row r="138" spans="2:46" ht="15" x14ac:dyDescent="0.15">
      <c r="B138" s="35" t="s">
        <v>867</v>
      </c>
      <c r="C138" s="35" t="s">
        <v>868</v>
      </c>
      <c r="D138" s="97" t="s">
        <v>96</v>
      </c>
      <c r="E138" s="35" t="s">
        <v>862</v>
      </c>
      <c r="F138" s="35" t="s">
        <v>81</v>
      </c>
      <c r="G138" s="35" t="s">
        <v>507</v>
      </c>
      <c r="H138" s="35">
        <v>0</v>
      </c>
      <c r="I138" s="35">
        <v>1</v>
      </c>
      <c r="J138" s="35">
        <v>0</v>
      </c>
      <c r="K138" s="35">
        <v>1</v>
      </c>
      <c r="L138" s="35">
        <v>0</v>
      </c>
      <c r="M138" s="35">
        <v>0</v>
      </c>
      <c r="N138" s="35">
        <v>0</v>
      </c>
      <c r="O138" s="35">
        <v>0</v>
      </c>
      <c r="P138" s="35">
        <v>0</v>
      </c>
      <c r="Q138" s="35">
        <v>0</v>
      </c>
      <c r="R138" s="35">
        <v>0</v>
      </c>
      <c r="S138" s="35">
        <v>0</v>
      </c>
      <c r="T138" s="35">
        <v>0</v>
      </c>
      <c r="U138" s="35">
        <v>0</v>
      </c>
      <c r="V138" s="35">
        <v>1</v>
      </c>
      <c r="W138" s="35">
        <v>0</v>
      </c>
      <c r="X138" s="35">
        <v>1</v>
      </c>
      <c r="Y138" s="35">
        <v>0</v>
      </c>
      <c r="Z138" s="35">
        <v>0</v>
      </c>
      <c r="AA138" s="35">
        <v>1</v>
      </c>
      <c r="AB138" s="35">
        <v>0</v>
      </c>
      <c r="AC138" s="35">
        <v>0</v>
      </c>
      <c r="AD138" s="35">
        <v>1</v>
      </c>
      <c r="AE138" s="35">
        <v>0</v>
      </c>
      <c r="AF138" s="35">
        <v>1</v>
      </c>
      <c r="AG138" s="35">
        <v>0</v>
      </c>
      <c r="AH138" s="35">
        <v>1</v>
      </c>
      <c r="AI138" s="35">
        <v>1</v>
      </c>
      <c r="AJ138" s="35">
        <v>1</v>
      </c>
      <c r="AK138" s="35">
        <v>0</v>
      </c>
      <c r="AL138" s="35">
        <v>0</v>
      </c>
      <c r="AM138" s="35">
        <v>1</v>
      </c>
      <c r="AN138" s="35">
        <v>1</v>
      </c>
      <c r="AO138" s="35">
        <v>0</v>
      </c>
      <c r="AP138" s="35">
        <v>0</v>
      </c>
      <c r="AQ138" s="35">
        <v>0</v>
      </c>
      <c r="AR138" s="35">
        <v>0</v>
      </c>
      <c r="AS138" s="35">
        <v>0</v>
      </c>
      <c r="AT138" s="35">
        <f t="shared" si="2"/>
        <v>12</v>
      </c>
    </row>
    <row r="139" spans="2:46" ht="15" x14ac:dyDescent="0.15">
      <c r="B139" s="35" t="s">
        <v>869</v>
      </c>
      <c r="C139" s="35" t="s">
        <v>870</v>
      </c>
      <c r="D139" s="97" t="s">
        <v>158</v>
      </c>
      <c r="E139" s="35" t="s">
        <v>862</v>
      </c>
      <c r="F139" s="35" t="s">
        <v>81</v>
      </c>
      <c r="G139" s="35">
        <v>55</v>
      </c>
      <c r="H139" s="35">
        <v>0</v>
      </c>
      <c r="I139" s="35">
        <v>1</v>
      </c>
      <c r="J139" s="35">
        <v>0</v>
      </c>
      <c r="K139" s="35">
        <v>1</v>
      </c>
      <c r="L139" s="35">
        <v>0</v>
      </c>
      <c r="M139" s="35">
        <v>1</v>
      </c>
      <c r="N139" s="35">
        <v>0</v>
      </c>
      <c r="O139" s="35">
        <v>0</v>
      </c>
      <c r="P139" s="35">
        <v>0</v>
      </c>
      <c r="Q139" s="35">
        <v>0</v>
      </c>
      <c r="R139" s="35">
        <v>0</v>
      </c>
      <c r="S139" s="35">
        <v>0</v>
      </c>
      <c r="T139" s="35">
        <v>0</v>
      </c>
      <c r="U139" s="35">
        <v>0</v>
      </c>
      <c r="V139" s="35">
        <v>1</v>
      </c>
      <c r="W139" s="35">
        <v>0</v>
      </c>
      <c r="X139" s="35">
        <v>1</v>
      </c>
      <c r="Y139" s="35">
        <v>0</v>
      </c>
      <c r="Z139" s="35">
        <v>0</v>
      </c>
      <c r="AA139" s="35">
        <v>1</v>
      </c>
      <c r="AB139" s="35">
        <v>0</v>
      </c>
      <c r="AC139" s="35">
        <v>0</v>
      </c>
      <c r="AD139" s="35">
        <v>1</v>
      </c>
      <c r="AE139" s="35">
        <v>0</v>
      </c>
      <c r="AF139" s="35">
        <v>1</v>
      </c>
      <c r="AG139" s="35">
        <v>0</v>
      </c>
      <c r="AH139" s="35">
        <v>0</v>
      </c>
      <c r="AI139" s="35">
        <v>0</v>
      </c>
      <c r="AJ139" s="35">
        <v>1</v>
      </c>
      <c r="AK139" s="35">
        <v>0</v>
      </c>
      <c r="AL139" s="35">
        <v>0</v>
      </c>
      <c r="AM139" s="35">
        <v>1</v>
      </c>
      <c r="AN139" s="35">
        <v>1</v>
      </c>
      <c r="AO139" s="35">
        <v>0</v>
      </c>
      <c r="AP139" s="35">
        <v>0</v>
      </c>
      <c r="AQ139" s="35">
        <v>0</v>
      </c>
      <c r="AR139" s="35">
        <v>0</v>
      </c>
      <c r="AS139" s="35">
        <v>0</v>
      </c>
      <c r="AT139" s="35">
        <f t="shared" si="2"/>
        <v>11</v>
      </c>
    </row>
    <row r="140" spans="2:46" ht="15" x14ac:dyDescent="0.15">
      <c r="B140" s="35" t="s">
        <v>871</v>
      </c>
      <c r="C140" s="35" t="s">
        <v>872</v>
      </c>
      <c r="D140" s="97" t="s">
        <v>158</v>
      </c>
      <c r="E140" s="35" t="s">
        <v>862</v>
      </c>
      <c r="F140" s="35" t="s">
        <v>81</v>
      </c>
      <c r="G140" s="35">
        <v>66</v>
      </c>
      <c r="H140" s="35">
        <v>1</v>
      </c>
      <c r="I140" s="35">
        <v>1</v>
      </c>
      <c r="J140" s="35">
        <v>0</v>
      </c>
      <c r="K140" s="35">
        <v>1</v>
      </c>
      <c r="L140" s="35">
        <v>0</v>
      </c>
      <c r="M140" s="35">
        <v>1</v>
      </c>
      <c r="N140" s="35">
        <v>0</v>
      </c>
      <c r="O140" s="35">
        <v>0</v>
      </c>
      <c r="P140" s="35">
        <v>0</v>
      </c>
      <c r="Q140" s="35">
        <v>0</v>
      </c>
      <c r="R140" s="35">
        <v>0</v>
      </c>
      <c r="S140" s="35">
        <v>1</v>
      </c>
      <c r="T140" s="35">
        <v>0</v>
      </c>
      <c r="U140" s="35">
        <v>0</v>
      </c>
      <c r="V140" s="35">
        <v>1</v>
      </c>
      <c r="W140" s="35">
        <v>0</v>
      </c>
      <c r="X140" s="35">
        <v>1</v>
      </c>
      <c r="Y140" s="35">
        <v>1</v>
      </c>
      <c r="Z140" s="35">
        <v>0</v>
      </c>
      <c r="AA140" s="35">
        <v>1</v>
      </c>
      <c r="AB140" s="35">
        <v>0</v>
      </c>
      <c r="AC140" s="35">
        <v>0</v>
      </c>
      <c r="AD140" s="35">
        <v>1</v>
      </c>
      <c r="AE140" s="35">
        <v>0</v>
      </c>
      <c r="AF140" s="35">
        <v>1</v>
      </c>
      <c r="AG140" s="35">
        <v>0</v>
      </c>
      <c r="AH140" s="35">
        <v>0</v>
      </c>
      <c r="AI140" s="35">
        <v>0</v>
      </c>
      <c r="AJ140" s="35">
        <v>1</v>
      </c>
      <c r="AK140" s="35">
        <v>1</v>
      </c>
      <c r="AL140" s="35">
        <v>0</v>
      </c>
      <c r="AM140" s="35">
        <v>1</v>
      </c>
      <c r="AN140" s="35">
        <v>1</v>
      </c>
      <c r="AO140" s="35">
        <v>0</v>
      </c>
      <c r="AP140" s="35">
        <v>0</v>
      </c>
      <c r="AQ140" s="35">
        <v>0</v>
      </c>
      <c r="AR140" s="35">
        <v>0</v>
      </c>
      <c r="AS140" s="35">
        <v>0</v>
      </c>
      <c r="AT140" s="35">
        <f t="shared" si="2"/>
        <v>15</v>
      </c>
    </row>
    <row r="141" spans="2:46" ht="15" x14ac:dyDescent="0.15">
      <c r="B141" s="35" t="s">
        <v>873</v>
      </c>
      <c r="C141" s="35" t="s">
        <v>874</v>
      </c>
      <c r="D141" s="97" t="s">
        <v>158</v>
      </c>
      <c r="E141" s="35" t="s">
        <v>862</v>
      </c>
      <c r="F141" s="35" t="s">
        <v>81</v>
      </c>
      <c r="G141" s="35" t="s">
        <v>507</v>
      </c>
      <c r="H141" s="35">
        <v>1</v>
      </c>
      <c r="I141" s="35">
        <v>1</v>
      </c>
      <c r="J141" s="35">
        <v>0</v>
      </c>
      <c r="K141" s="35">
        <v>0</v>
      </c>
      <c r="L141" s="35">
        <v>0</v>
      </c>
      <c r="M141" s="35">
        <v>0</v>
      </c>
      <c r="N141" s="35">
        <v>1</v>
      </c>
      <c r="O141" s="35">
        <v>0</v>
      </c>
      <c r="P141" s="35">
        <v>0</v>
      </c>
      <c r="Q141" s="35">
        <v>0</v>
      </c>
      <c r="R141" s="35">
        <v>0</v>
      </c>
      <c r="S141" s="35">
        <v>1</v>
      </c>
      <c r="T141" s="35">
        <v>0</v>
      </c>
      <c r="U141" s="35">
        <v>0</v>
      </c>
      <c r="V141" s="35">
        <v>1</v>
      </c>
      <c r="W141" s="35">
        <v>0</v>
      </c>
      <c r="X141" s="35">
        <v>1</v>
      </c>
      <c r="Y141" s="35">
        <v>0</v>
      </c>
      <c r="Z141" s="35">
        <v>0</v>
      </c>
      <c r="AA141" s="35">
        <v>0</v>
      </c>
      <c r="AB141" s="35">
        <v>0</v>
      </c>
      <c r="AC141" s="35">
        <v>0</v>
      </c>
      <c r="AD141" s="35">
        <v>0</v>
      </c>
      <c r="AE141" s="35">
        <v>0</v>
      </c>
      <c r="AF141" s="35">
        <v>1</v>
      </c>
      <c r="AG141" s="35">
        <v>0</v>
      </c>
      <c r="AH141" s="35">
        <v>0</v>
      </c>
      <c r="AI141" s="35">
        <v>0</v>
      </c>
      <c r="AJ141" s="35">
        <v>1</v>
      </c>
      <c r="AK141" s="35">
        <v>0</v>
      </c>
      <c r="AL141" s="35">
        <v>0</v>
      </c>
      <c r="AM141" s="35">
        <v>1</v>
      </c>
      <c r="AN141" s="35">
        <v>1</v>
      </c>
      <c r="AO141" s="35">
        <v>0</v>
      </c>
      <c r="AP141" s="35">
        <v>0</v>
      </c>
      <c r="AQ141" s="35">
        <v>0</v>
      </c>
      <c r="AR141" s="35">
        <v>0</v>
      </c>
      <c r="AS141" s="35">
        <v>0</v>
      </c>
      <c r="AT141" s="35">
        <f t="shared" si="2"/>
        <v>10</v>
      </c>
    </row>
    <row r="142" spans="2:46" ht="15" x14ac:dyDescent="0.15">
      <c r="B142" s="35" t="s">
        <v>875</v>
      </c>
      <c r="C142" s="35" t="s">
        <v>876</v>
      </c>
      <c r="D142" s="97" t="s">
        <v>515</v>
      </c>
      <c r="E142" s="35" t="s">
        <v>753</v>
      </c>
      <c r="F142" s="35" t="s">
        <v>206</v>
      </c>
      <c r="G142" s="35" t="s">
        <v>507</v>
      </c>
      <c r="H142" s="35">
        <v>1</v>
      </c>
      <c r="I142" s="35">
        <v>1</v>
      </c>
      <c r="J142" s="35">
        <v>0</v>
      </c>
      <c r="K142" s="35">
        <v>0</v>
      </c>
      <c r="L142" s="35">
        <v>0</v>
      </c>
      <c r="M142" s="35">
        <v>1</v>
      </c>
      <c r="N142" s="35">
        <v>1</v>
      </c>
      <c r="O142" s="35">
        <v>0</v>
      </c>
      <c r="P142" s="35">
        <v>0</v>
      </c>
      <c r="Q142" s="35">
        <v>0</v>
      </c>
      <c r="R142" s="35">
        <v>1</v>
      </c>
      <c r="S142" s="35">
        <v>0</v>
      </c>
      <c r="T142" s="35">
        <v>0</v>
      </c>
      <c r="U142" s="35">
        <v>0</v>
      </c>
      <c r="V142" s="35">
        <v>1</v>
      </c>
      <c r="W142" s="35">
        <v>0</v>
      </c>
      <c r="X142" s="35">
        <v>1</v>
      </c>
      <c r="Y142" s="35">
        <v>0</v>
      </c>
      <c r="Z142" s="35">
        <v>0</v>
      </c>
      <c r="AA142" s="35">
        <v>1</v>
      </c>
      <c r="AB142" s="35">
        <v>0</v>
      </c>
      <c r="AC142" s="35">
        <v>0</v>
      </c>
      <c r="AD142" s="35">
        <v>1</v>
      </c>
      <c r="AE142" s="35">
        <v>0</v>
      </c>
      <c r="AF142" s="35">
        <v>1</v>
      </c>
      <c r="AG142" s="35">
        <v>0</v>
      </c>
      <c r="AH142" s="35">
        <v>1</v>
      </c>
      <c r="AI142" s="35">
        <v>1</v>
      </c>
      <c r="AJ142" s="35">
        <v>1</v>
      </c>
      <c r="AK142" s="35">
        <v>0</v>
      </c>
      <c r="AL142" s="35">
        <v>0</v>
      </c>
      <c r="AM142" s="35">
        <v>1</v>
      </c>
      <c r="AN142" s="35">
        <v>1</v>
      </c>
      <c r="AO142" s="35">
        <v>0</v>
      </c>
      <c r="AP142" s="35">
        <v>0</v>
      </c>
      <c r="AQ142" s="35">
        <v>0</v>
      </c>
      <c r="AR142" s="35">
        <v>0</v>
      </c>
      <c r="AS142" s="35">
        <v>0</v>
      </c>
      <c r="AT142" s="35">
        <f t="shared" si="2"/>
        <v>15</v>
      </c>
    </row>
    <row r="143" spans="2:46" ht="15" x14ac:dyDescent="0.15">
      <c r="B143" s="35" t="s">
        <v>877</v>
      </c>
      <c r="C143" s="35" t="s">
        <v>878</v>
      </c>
      <c r="D143" s="97" t="s">
        <v>515</v>
      </c>
      <c r="E143" s="35" t="s">
        <v>753</v>
      </c>
      <c r="F143" s="35" t="s">
        <v>139</v>
      </c>
      <c r="G143" s="35" t="s">
        <v>507</v>
      </c>
      <c r="H143" s="35">
        <v>0</v>
      </c>
      <c r="I143" s="35">
        <v>1</v>
      </c>
      <c r="J143" s="35">
        <v>0</v>
      </c>
      <c r="K143" s="35">
        <v>1</v>
      </c>
      <c r="L143" s="35">
        <v>0</v>
      </c>
      <c r="M143" s="35">
        <v>0</v>
      </c>
      <c r="N143" s="35">
        <v>0</v>
      </c>
      <c r="O143" s="35">
        <v>0</v>
      </c>
      <c r="P143" s="35">
        <v>0</v>
      </c>
      <c r="Q143" s="35">
        <v>0</v>
      </c>
      <c r="R143" s="35">
        <v>0</v>
      </c>
      <c r="S143" s="35">
        <v>0</v>
      </c>
      <c r="T143" s="35">
        <v>0</v>
      </c>
      <c r="U143" s="35">
        <v>0</v>
      </c>
      <c r="V143" s="35">
        <v>0</v>
      </c>
      <c r="W143" s="35">
        <v>0</v>
      </c>
      <c r="X143" s="35">
        <v>1</v>
      </c>
      <c r="Y143" s="35">
        <v>0</v>
      </c>
      <c r="Z143" s="35">
        <v>0</v>
      </c>
      <c r="AA143" s="35">
        <v>1</v>
      </c>
      <c r="AB143" s="35">
        <v>0</v>
      </c>
      <c r="AC143" s="35">
        <v>0</v>
      </c>
      <c r="AD143" s="35">
        <v>1</v>
      </c>
      <c r="AE143" s="35">
        <v>0</v>
      </c>
      <c r="AF143" s="35">
        <v>1</v>
      </c>
      <c r="AG143" s="35">
        <v>0</v>
      </c>
      <c r="AH143" s="35">
        <v>0</v>
      </c>
      <c r="AI143" s="35">
        <v>0</v>
      </c>
      <c r="AJ143" s="35">
        <v>1</v>
      </c>
      <c r="AK143" s="35">
        <v>0</v>
      </c>
      <c r="AL143" s="35">
        <v>0</v>
      </c>
      <c r="AM143" s="35">
        <v>0</v>
      </c>
      <c r="AN143" s="35">
        <v>1</v>
      </c>
      <c r="AO143" s="35">
        <v>0</v>
      </c>
      <c r="AP143" s="35">
        <v>0</v>
      </c>
      <c r="AQ143" s="35">
        <v>0</v>
      </c>
      <c r="AR143" s="35">
        <v>0</v>
      </c>
      <c r="AS143" s="35">
        <v>0</v>
      </c>
      <c r="AT143" s="35">
        <f t="shared" si="2"/>
        <v>8</v>
      </c>
    </row>
    <row r="144" spans="2:46" ht="15" x14ac:dyDescent="0.15">
      <c r="B144" s="35" t="s">
        <v>879</v>
      </c>
      <c r="C144" s="35" t="s">
        <v>880</v>
      </c>
      <c r="D144" s="97" t="s">
        <v>515</v>
      </c>
      <c r="E144" s="35" t="s">
        <v>753</v>
      </c>
      <c r="F144" s="35" t="s">
        <v>139</v>
      </c>
      <c r="G144" s="35" t="s">
        <v>507</v>
      </c>
      <c r="H144" s="35">
        <v>0</v>
      </c>
      <c r="I144" s="35">
        <v>1</v>
      </c>
      <c r="J144" s="35">
        <v>0</v>
      </c>
      <c r="K144" s="35">
        <v>0</v>
      </c>
      <c r="L144" s="35">
        <v>0</v>
      </c>
      <c r="M144" s="35">
        <v>0</v>
      </c>
      <c r="N144" s="35">
        <v>0</v>
      </c>
      <c r="O144" s="35">
        <v>0</v>
      </c>
      <c r="P144" s="35">
        <v>0</v>
      </c>
      <c r="Q144" s="35">
        <v>0</v>
      </c>
      <c r="R144" s="35">
        <v>0</v>
      </c>
      <c r="S144" s="35">
        <v>0</v>
      </c>
      <c r="T144" s="35">
        <v>0</v>
      </c>
      <c r="U144" s="35">
        <v>1</v>
      </c>
      <c r="V144" s="35">
        <v>0</v>
      </c>
      <c r="W144" s="35">
        <v>0</v>
      </c>
      <c r="X144" s="35">
        <v>1</v>
      </c>
      <c r="Y144" s="35">
        <v>0</v>
      </c>
      <c r="Z144" s="35">
        <v>0</v>
      </c>
      <c r="AA144" s="35">
        <v>0</v>
      </c>
      <c r="AB144" s="35">
        <v>1</v>
      </c>
      <c r="AC144" s="35">
        <v>0</v>
      </c>
      <c r="AD144" s="35">
        <v>0</v>
      </c>
      <c r="AE144" s="35">
        <v>0</v>
      </c>
      <c r="AF144" s="35">
        <v>0</v>
      </c>
      <c r="AG144" s="35">
        <v>0</v>
      </c>
      <c r="AH144" s="35">
        <v>0</v>
      </c>
      <c r="AI144" s="35">
        <v>0</v>
      </c>
      <c r="AJ144" s="35">
        <v>1</v>
      </c>
      <c r="AK144" s="35">
        <v>0</v>
      </c>
      <c r="AL144" s="35">
        <v>0</v>
      </c>
      <c r="AM144" s="35">
        <v>0</v>
      </c>
      <c r="AN144" s="35">
        <v>1</v>
      </c>
      <c r="AO144" s="35">
        <v>0</v>
      </c>
      <c r="AP144" s="35">
        <v>0</v>
      </c>
      <c r="AQ144" s="35">
        <v>0</v>
      </c>
      <c r="AR144" s="35">
        <v>0</v>
      </c>
      <c r="AS144" s="35">
        <v>0</v>
      </c>
      <c r="AT144" s="35">
        <f t="shared" si="2"/>
        <v>6</v>
      </c>
    </row>
    <row r="145" spans="2:46" ht="15" x14ac:dyDescent="0.15">
      <c r="B145" s="35" t="s">
        <v>881</v>
      </c>
      <c r="C145" s="35" t="s">
        <v>882</v>
      </c>
      <c r="D145" s="35">
        <v>2022</v>
      </c>
      <c r="E145" s="35" t="s">
        <v>883</v>
      </c>
      <c r="F145" s="35" t="s">
        <v>13</v>
      </c>
      <c r="G145" s="35" t="s">
        <v>507</v>
      </c>
      <c r="H145" s="35">
        <v>1</v>
      </c>
      <c r="I145" s="35">
        <v>1</v>
      </c>
      <c r="J145" s="35">
        <v>0</v>
      </c>
      <c r="K145" s="35">
        <v>1</v>
      </c>
      <c r="L145" s="35">
        <v>1</v>
      </c>
      <c r="M145" s="35">
        <v>1</v>
      </c>
      <c r="N145" s="35">
        <v>0</v>
      </c>
      <c r="O145" s="35">
        <v>0</v>
      </c>
      <c r="P145" s="35">
        <v>0</v>
      </c>
      <c r="Q145" s="35">
        <v>1</v>
      </c>
      <c r="R145" s="35">
        <v>0</v>
      </c>
      <c r="S145" s="35">
        <v>1</v>
      </c>
      <c r="T145" s="35">
        <v>0</v>
      </c>
      <c r="U145" s="35">
        <v>1</v>
      </c>
      <c r="V145" s="35">
        <v>1</v>
      </c>
      <c r="W145" s="35">
        <v>1</v>
      </c>
      <c r="X145" s="35">
        <v>1</v>
      </c>
      <c r="Y145" s="35">
        <v>0</v>
      </c>
      <c r="Z145" s="35">
        <v>0</v>
      </c>
      <c r="AA145" s="35">
        <v>0</v>
      </c>
      <c r="AB145" s="35">
        <v>0</v>
      </c>
      <c r="AC145" s="35">
        <v>0</v>
      </c>
      <c r="AD145" s="35">
        <v>1</v>
      </c>
      <c r="AE145" s="35">
        <v>0</v>
      </c>
      <c r="AF145" s="35">
        <v>1</v>
      </c>
      <c r="AG145" s="35">
        <v>0</v>
      </c>
      <c r="AH145" s="35">
        <v>0</v>
      </c>
      <c r="AI145" s="35">
        <v>0</v>
      </c>
      <c r="AJ145" s="35">
        <v>1</v>
      </c>
      <c r="AK145" s="35">
        <v>0</v>
      </c>
      <c r="AL145" s="35">
        <v>0</v>
      </c>
      <c r="AM145" s="35">
        <v>1</v>
      </c>
      <c r="AN145" s="35">
        <v>1</v>
      </c>
      <c r="AO145" s="35">
        <v>0</v>
      </c>
      <c r="AP145" s="35">
        <v>0</v>
      </c>
      <c r="AQ145" s="35">
        <v>0</v>
      </c>
      <c r="AR145" s="35">
        <v>0</v>
      </c>
      <c r="AS145" s="35">
        <v>0</v>
      </c>
      <c r="AT145" s="35">
        <f t="shared" si="2"/>
        <v>16</v>
      </c>
    </row>
    <row r="146" spans="2:46" ht="15" x14ac:dyDescent="0.15">
      <c r="B146" s="35" t="s">
        <v>884</v>
      </c>
      <c r="C146" s="35" t="s">
        <v>885</v>
      </c>
      <c r="D146" s="35">
        <v>2023</v>
      </c>
      <c r="E146" s="35" t="s">
        <v>883</v>
      </c>
      <c r="F146" s="35" t="s">
        <v>13</v>
      </c>
      <c r="G146" s="35" t="s">
        <v>507</v>
      </c>
      <c r="H146" s="35">
        <v>0</v>
      </c>
      <c r="I146" s="35">
        <v>1</v>
      </c>
      <c r="J146" s="35">
        <v>0</v>
      </c>
      <c r="K146" s="35">
        <v>0</v>
      </c>
      <c r="L146" s="35">
        <v>0</v>
      </c>
      <c r="M146" s="35">
        <v>0</v>
      </c>
      <c r="N146" s="35">
        <v>0</v>
      </c>
      <c r="O146" s="35">
        <v>0</v>
      </c>
      <c r="P146" s="35">
        <v>0</v>
      </c>
      <c r="Q146" s="35">
        <v>0</v>
      </c>
      <c r="R146" s="35">
        <v>0</v>
      </c>
      <c r="S146" s="35">
        <v>1</v>
      </c>
      <c r="T146" s="35">
        <v>0</v>
      </c>
      <c r="U146" s="35">
        <v>0</v>
      </c>
      <c r="V146" s="35">
        <v>0</v>
      </c>
      <c r="W146" s="35">
        <v>1</v>
      </c>
      <c r="X146" s="35">
        <v>1</v>
      </c>
      <c r="Y146" s="35">
        <v>0</v>
      </c>
      <c r="Z146" s="35">
        <v>0</v>
      </c>
      <c r="AA146" s="35">
        <v>0</v>
      </c>
      <c r="AB146" s="35">
        <v>0</v>
      </c>
      <c r="AC146" s="35">
        <v>0</v>
      </c>
      <c r="AD146" s="35">
        <v>0</v>
      </c>
      <c r="AE146" s="35">
        <v>0</v>
      </c>
      <c r="AF146" s="35">
        <v>1</v>
      </c>
      <c r="AG146" s="35">
        <v>0</v>
      </c>
      <c r="AH146" s="35">
        <v>0</v>
      </c>
      <c r="AI146" s="35">
        <v>0</v>
      </c>
      <c r="AJ146" s="35">
        <v>1</v>
      </c>
      <c r="AK146" s="35">
        <v>0</v>
      </c>
      <c r="AL146" s="35">
        <v>0</v>
      </c>
      <c r="AM146" s="35">
        <v>1</v>
      </c>
      <c r="AN146" s="35">
        <v>0</v>
      </c>
      <c r="AO146" s="35">
        <v>0</v>
      </c>
      <c r="AP146" s="35">
        <v>0</v>
      </c>
      <c r="AQ146" s="35">
        <v>0</v>
      </c>
      <c r="AR146" s="35">
        <v>0</v>
      </c>
      <c r="AS146" s="35">
        <v>0</v>
      </c>
      <c r="AT146" s="35">
        <f t="shared" si="2"/>
        <v>7</v>
      </c>
    </row>
    <row r="147" spans="2:46" ht="15" x14ac:dyDescent="0.15">
      <c r="B147" s="35" t="s">
        <v>886</v>
      </c>
      <c r="C147" s="35" t="s">
        <v>887</v>
      </c>
      <c r="D147" s="35">
        <v>2023</v>
      </c>
      <c r="E147" s="35" t="s">
        <v>883</v>
      </c>
      <c r="F147" s="35" t="s">
        <v>22</v>
      </c>
      <c r="G147" s="35" t="s">
        <v>507</v>
      </c>
      <c r="H147" s="35">
        <v>0</v>
      </c>
      <c r="I147" s="35">
        <v>1</v>
      </c>
      <c r="J147" s="35">
        <v>0</v>
      </c>
      <c r="K147" s="35">
        <v>0</v>
      </c>
      <c r="L147" s="35">
        <v>0</v>
      </c>
      <c r="M147" s="35">
        <v>0</v>
      </c>
      <c r="N147" s="35">
        <v>0</v>
      </c>
      <c r="O147" s="35">
        <v>0</v>
      </c>
      <c r="P147" s="35">
        <v>0</v>
      </c>
      <c r="Q147" s="35">
        <v>0</v>
      </c>
      <c r="R147" s="35">
        <v>0</v>
      </c>
      <c r="S147" s="35">
        <v>1</v>
      </c>
      <c r="T147" s="35">
        <v>0</v>
      </c>
      <c r="U147" s="35">
        <v>0</v>
      </c>
      <c r="V147" s="35">
        <v>0</v>
      </c>
      <c r="W147" s="35">
        <v>1</v>
      </c>
      <c r="X147" s="35">
        <v>1</v>
      </c>
      <c r="Y147" s="35">
        <v>0</v>
      </c>
      <c r="Z147" s="35">
        <v>0</v>
      </c>
      <c r="AA147" s="35">
        <v>0</v>
      </c>
      <c r="AB147" s="35">
        <v>0</v>
      </c>
      <c r="AC147" s="35">
        <v>0</v>
      </c>
      <c r="AD147" s="35">
        <v>0</v>
      </c>
      <c r="AE147" s="35">
        <v>0</v>
      </c>
      <c r="AF147" s="35">
        <v>1</v>
      </c>
      <c r="AG147" s="35">
        <v>0</v>
      </c>
      <c r="AH147" s="35">
        <v>0</v>
      </c>
      <c r="AI147" s="35">
        <v>0</v>
      </c>
      <c r="AJ147" s="35">
        <v>1</v>
      </c>
      <c r="AK147" s="35">
        <v>0</v>
      </c>
      <c r="AL147" s="35">
        <v>0</v>
      </c>
      <c r="AM147" s="35">
        <v>1</v>
      </c>
      <c r="AN147" s="35">
        <v>0</v>
      </c>
      <c r="AO147" s="35">
        <v>0</v>
      </c>
      <c r="AP147" s="35">
        <v>0</v>
      </c>
      <c r="AQ147" s="35">
        <v>0</v>
      </c>
      <c r="AR147" s="35">
        <v>0</v>
      </c>
      <c r="AS147" s="35">
        <v>0</v>
      </c>
      <c r="AT147" s="35">
        <f t="shared" si="2"/>
        <v>7</v>
      </c>
    </row>
    <row r="148" spans="2:46" ht="15" x14ac:dyDescent="0.15">
      <c r="B148" s="35" t="s">
        <v>888</v>
      </c>
      <c r="C148" s="35" t="s">
        <v>889</v>
      </c>
      <c r="D148" s="35">
        <v>2024</v>
      </c>
      <c r="E148" s="35" t="s">
        <v>890</v>
      </c>
      <c r="F148" s="35" t="s">
        <v>13</v>
      </c>
      <c r="G148" s="35" t="s">
        <v>507</v>
      </c>
      <c r="H148" s="35">
        <v>1</v>
      </c>
      <c r="I148" s="35">
        <v>1</v>
      </c>
      <c r="J148" s="35">
        <v>0</v>
      </c>
      <c r="K148" s="35">
        <v>0</v>
      </c>
      <c r="L148" s="35">
        <v>0</v>
      </c>
      <c r="M148" s="35">
        <v>1</v>
      </c>
      <c r="N148" s="35">
        <v>0</v>
      </c>
      <c r="O148" s="35">
        <v>0</v>
      </c>
      <c r="P148" s="35">
        <v>0</v>
      </c>
      <c r="Q148" s="35">
        <v>0</v>
      </c>
      <c r="R148" s="35">
        <v>0</v>
      </c>
      <c r="S148" s="35">
        <v>1</v>
      </c>
      <c r="T148" s="35">
        <v>0</v>
      </c>
      <c r="U148" s="35">
        <v>1</v>
      </c>
      <c r="V148" s="35">
        <v>1</v>
      </c>
      <c r="W148" s="35">
        <v>0</v>
      </c>
      <c r="X148" s="35">
        <v>1</v>
      </c>
      <c r="Y148" s="35">
        <v>0</v>
      </c>
      <c r="Z148" s="35">
        <v>0</v>
      </c>
      <c r="AA148" s="35">
        <v>1</v>
      </c>
      <c r="AB148" s="35">
        <v>0</v>
      </c>
      <c r="AC148" s="35">
        <v>0</v>
      </c>
      <c r="AD148" s="35">
        <v>1</v>
      </c>
      <c r="AE148" s="35">
        <v>0</v>
      </c>
      <c r="AF148" s="35">
        <v>1</v>
      </c>
      <c r="AG148" s="35">
        <v>0</v>
      </c>
      <c r="AH148" s="35">
        <v>1</v>
      </c>
      <c r="AI148" s="35">
        <v>1</v>
      </c>
      <c r="AJ148" s="35">
        <v>1</v>
      </c>
      <c r="AK148" s="35">
        <v>0</v>
      </c>
      <c r="AL148" s="35">
        <v>0</v>
      </c>
      <c r="AM148" s="35">
        <v>1</v>
      </c>
      <c r="AN148" s="35">
        <v>1</v>
      </c>
      <c r="AO148" s="35">
        <v>0</v>
      </c>
      <c r="AP148" s="35">
        <v>0</v>
      </c>
      <c r="AQ148" s="35">
        <v>0</v>
      </c>
      <c r="AR148" s="35">
        <v>0</v>
      </c>
      <c r="AS148" s="35">
        <v>0</v>
      </c>
      <c r="AT148" s="35">
        <f t="shared" si="2"/>
        <v>15</v>
      </c>
    </row>
    <row r="149" spans="2:46" ht="15" x14ac:dyDescent="0.15">
      <c r="B149" s="35" t="s">
        <v>891</v>
      </c>
      <c r="C149" s="35" t="s">
        <v>892</v>
      </c>
      <c r="D149" s="35">
        <v>2024</v>
      </c>
      <c r="E149" s="35" t="s">
        <v>893</v>
      </c>
      <c r="F149" s="35" t="s">
        <v>22</v>
      </c>
      <c r="G149" s="35" t="s">
        <v>507</v>
      </c>
      <c r="H149" s="35">
        <v>0</v>
      </c>
      <c r="I149" s="35">
        <v>1</v>
      </c>
      <c r="J149" s="35">
        <v>1</v>
      </c>
      <c r="K149" s="35">
        <v>1</v>
      </c>
      <c r="L149" s="35">
        <v>0</v>
      </c>
      <c r="M149" s="35">
        <v>1</v>
      </c>
      <c r="N149" s="35">
        <v>1</v>
      </c>
      <c r="O149" s="35">
        <v>0</v>
      </c>
      <c r="P149" s="35">
        <v>0</v>
      </c>
      <c r="Q149" s="35">
        <v>0</v>
      </c>
      <c r="R149" s="35">
        <v>0</v>
      </c>
      <c r="S149" s="35">
        <v>1</v>
      </c>
      <c r="T149" s="35">
        <v>0</v>
      </c>
      <c r="U149" s="35">
        <v>1</v>
      </c>
      <c r="V149" s="35">
        <v>1</v>
      </c>
      <c r="W149" s="35">
        <v>0</v>
      </c>
      <c r="X149" s="35">
        <v>1</v>
      </c>
      <c r="Y149" s="35">
        <v>0</v>
      </c>
      <c r="Z149" s="35">
        <v>0</v>
      </c>
      <c r="AA149" s="35">
        <v>1</v>
      </c>
      <c r="AB149" s="35">
        <v>0</v>
      </c>
      <c r="AC149" s="35">
        <v>1</v>
      </c>
      <c r="AD149" s="35">
        <v>1</v>
      </c>
      <c r="AE149" s="35">
        <v>0</v>
      </c>
      <c r="AF149" s="35">
        <v>1</v>
      </c>
      <c r="AG149" s="35">
        <v>0</v>
      </c>
      <c r="AH149" s="35">
        <v>0</v>
      </c>
      <c r="AI149" s="35">
        <v>0</v>
      </c>
      <c r="AJ149" s="35">
        <v>1</v>
      </c>
      <c r="AK149" s="35">
        <v>0</v>
      </c>
      <c r="AL149" s="35">
        <v>0</v>
      </c>
      <c r="AM149" s="35">
        <v>1</v>
      </c>
      <c r="AN149" s="35">
        <v>1</v>
      </c>
      <c r="AO149" s="35">
        <v>0</v>
      </c>
      <c r="AP149" s="35">
        <v>0</v>
      </c>
      <c r="AQ149" s="35">
        <v>0</v>
      </c>
      <c r="AR149" s="35">
        <v>0</v>
      </c>
      <c r="AS149" s="35">
        <v>0</v>
      </c>
      <c r="AT149" s="35">
        <f t="shared" si="2"/>
        <v>16</v>
      </c>
    </row>
    <row r="150" spans="2:46" ht="15" x14ac:dyDescent="0.15">
      <c r="B150" s="35" t="s">
        <v>894</v>
      </c>
      <c r="C150" s="35" t="s">
        <v>895</v>
      </c>
      <c r="D150" s="35">
        <v>2024</v>
      </c>
      <c r="E150" s="35" t="s">
        <v>890</v>
      </c>
      <c r="F150" s="35" t="s">
        <v>22</v>
      </c>
      <c r="G150" s="35" t="s">
        <v>507</v>
      </c>
      <c r="H150" s="35">
        <v>0</v>
      </c>
      <c r="I150" s="35">
        <v>1</v>
      </c>
      <c r="J150" s="35">
        <v>0</v>
      </c>
      <c r="K150" s="35">
        <v>0</v>
      </c>
      <c r="L150" s="35">
        <v>0</v>
      </c>
      <c r="M150" s="35">
        <v>0</v>
      </c>
      <c r="N150" s="35">
        <v>1</v>
      </c>
      <c r="O150" s="35">
        <v>0</v>
      </c>
      <c r="P150" s="35">
        <v>0</v>
      </c>
      <c r="Q150" s="35">
        <v>0</v>
      </c>
      <c r="R150" s="35">
        <v>0</v>
      </c>
      <c r="S150" s="35">
        <v>0</v>
      </c>
      <c r="T150" s="35">
        <v>0</v>
      </c>
      <c r="U150" s="35">
        <v>1</v>
      </c>
      <c r="V150" s="35">
        <v>0</v>
      </c>
      <c r="W150" s="35">
        <v>0</v>
      </c>
      <c r="X150" s="35">
        <v>1</v>
      </c>
      <c r="Y150" s="35">
        <v>0</v>
      </c>
      <c r="Z150" s="35">
        <v>0</v>
      </c>
      <c r="AA150" s="35">
        <v>0</v>
      </c>
      <c r="AB150" s="35">
        <v>0</v>
      </c>
      <c r="AC150" s="35">
        <v>0</v>
      </c>
      <c r="AD150" s="35">
        <v>0</v>
      </c>
      <c r="AE150" s="35">
        <v>0</v>
      </c>
      <c r="AF150" s="35">
        <v>1</v>
      </c>
      <c r="AG150" s="35">
        <v>0</v>
      </c>
      <c r="AH150" s="35">
        <v>0</v>
      </c>
      <c r="AI150" s="35">
        <v>0</v>
      </c>
      <c r="AJ150" s="35">
        <v>1</v>
      </c>
      <c r="AK150" s="35">
        <v>0</v>
      </c>
      <c r="AL150" s="35">
        <v>1</v>
      </c>
      <c r="AM150" s="35">
        <v>1</v>
      </c>
      <c r="AN150" s="35">
        <v>1</v>
      </c>
      <c r="AO150" s="35">
        <v>0</v>
      </c>
      <c r="AP150" s="35">
        <v>0</v>
      </c>
      <c r="AQ150" s="35">
        <v>0</v>
      </c>
      <c r="AR150" s="35">
        <v>0</v>
      </c>
      <c r="AS150" s="35">
        <v>0</v>
      </c>
      <c r="AT150" s="35">
        <f t="shared" si="2"/>
        <v>9</v>
      </c>
    </row>
    <row r="151" spans="2:46" ht="15" x14ac:dyDescent="0.15">
      <c r="B151" s="99" t="s">
        <v>553</v>
      </c>
      <c r="C151" s="3"/>
      <c r="D151" s="100"/>
      <c r="E151" s="3"/>
      <c r="F151" s="3"/>
      <c r="G151" s="3"/>
      <c r="H151" s="3">
        <f t="shared" ref="H151:AS151" si="3">SUM(H5:H150)</f>
        <v>65</v>
      </c>
      <c r="I151" s="3">
        <f t="shared" si="3"/>
        <v>146</v>
      </c>
      <c r="J151" s="3">
        <f t="shared" si="3"/>
        <v>5</v>
      </c>
      <c r="K151" s="3">
        <f t="shared" si="3"/>
        <v>70</v>
      </c>
      <c r="L151" s="3">
        <f t="shared" si="3"/>
        <v>21</v>
      </c>
      <c r="M151" s="3">
        <f t="shared" si="3"/>
        <v>88</v>
      </c>
      <c r="N151" s="3">
        <f t="shared" si="3"/>
        <v>19</v>
      </c>
      <c r="O151" s="3">
        <f t="shared" si="3"/>
        <v>7</v>
      </c>
      <c r="P151" s="3">
        <f t="shared" si="3"/>
        <v>1</v>
      </c>
      <c r="Q151" s="3">
        <f t="shared" si="3"/>
        <v>2</v>
      </c>
      <c r="R151" s="3">
        <f t="shared" si="3"/>
        <v>8</v>
      </c>
      <c r="S151" s="3">
        <f t="shared" si="3"/>
        <v>78</v>
      </c>
      <c r="T151" s="3">
        <f t="shared" si="3"/>
        <v>10</v>
      </c>
      <c r="U151" s="3">
        <f t="shared" si="3"/>
        <v>86</v>
      </c>
      <c r="V151" s="3">
        <f t="shared" si="3"/>
        <v>108</v>
      </c>
      <c r="W151" s="3">
        <f t="shared" si="3"/>
        <v>6</v>
      </c>
      <c r="X151" s="3">
        <f t="shared" si="3"/>
        <v>133</v>
      </c>
      <c r="Y151" s="3">
        <f t="shared" si="3"/>
        <v>57</v>
      </c>
      <c r="Z151" s="3">
        <f t="shared" si="3"/>
        <v>1</v>
      </c>
      <c r="AA151" s="3">
        <f t="shared" si="3"/>
        <v>100</v>
      </c>
      <c r="AB151" s="3">
        <f t="shared" si="3"/>
        <v>3</v>
      </c>
      <c r="AC151" s="3">
        <f t="shared" si="3"/>
        <v>13</v>
      </c>
      <c r="AD151" s="3">
        <f t="shared" si="3"/>
        <v>101</v>
      </c>
      <c r="AE151" s="3">
        <f t="shared" si="3"/>
        <v>3</v>
      </c>
      <c r="AF151" s="3">
        <f t="shared" si="3"/>
        <v>115</v>
      </c>
      <c r="AG151" s="3">
        <f t="shared" si="3"/>
        <v>3</v>
      </c>
      <c r="AH151" s="3">
        <f t="shared" si="3"/>
        <v>52</v>
      </c>
      <c r="AI151" s="3">
        <f t="shared" si="3"/>
        <v>51</v>
      </c>
      <c r="AJ151" s="3">
        <f t="shared" si="3"/>
        <v>146</v>
      </c>
      <c r="AK151" s="3">
        <f t="shared" si="3"/>
        <v>61</v>
      </c>
      <c r="AL151" s="3">
        <f t="shared" si="3"/>
        <v>1</v>
      </c>
      <c r="AM151" s="3">
        <f t="shared" si="3"/>
        <v>133</v>
      </c>
      <c r="AN151" s="3">
        <f t="shared" si="3"/>
        <v>121</v>
      </c>
      <c r="AO151" s="3">
        <f t="shared" si="3"/>
        <v>1</v>
      </c>
      <c r="AP151" s="3">
        <f t="shared" si="3"/>
        <v>2</v>
      </c>
      <c r="AQ151" s="3">
        <f t="shared" si="3"/>
        <v>16</v>
      </c>
      <c r="AR151" s="3">
        <f t="shared" si="3"/>
        <v>1</v>
      </c>
      <c r="AS151" s="3">
        <f t="shared" si="3"/>
        <v>1</v>
      </c>
      <c r="AT151" s="3"/>
    </row>
    <row r="152" spans="2:46" ht="15" x14ac:dyDescent="0.15">
      <c r="B152" s="6" t="s">
        <v>896</v>
      </c>
      <c r="C152" s="6"/>
      <c r="D152" s="89"/>
      <c r="E152" s="6"/>
      <c r="F152" s="6"/>
      <c r="G152" s="6"/>
      <c r="H152" s="7">
        <f t="shared" ref="H152:AS152" si="4">H151/146</f>
        <v>0.44520547945205502</v>
      </c>
      <c r="I152" s="7">
        <f t="shared" si="4"/>
        <v>1</v>
      </c>
      <c r="J152" s="7">
        <f t="shared" si="4"/>
        <v>3.42465753424658E-2</v>
      </c>
      <c r="K152" s="7">
        <f t="shared" si="4"/>
        <v>0.47945205479452102</v>
      </c>
      <c r="L152" s="7">
        <f t="shared" si="4"/>
        <v>0.14383561643835599</v>
      </c>
      <c r="M152" s="7">
        <f t="shared" si="4"/>
        <v>0.602739726027397</v>
      </c>
      <c r="N152" s="7">
        <f t="shared" si="4"/>
        <v>0.13013698630136999</v>
      </c>
      <c r="O152" s="7">
        <f t="shared" si="4"/>
        <v>4.7945205479452101E-2</v>
      </c>
      <c r="P152" s="7">
        <f t="shared" si="4"/>
        <v>6.8493150684931503E-3</v>
      </c>
      <c r="Q152" s="7">
        <f t="shared" si="4"/>
        <v>1.3698630136986301E-2</v>
      </c>
      <c r="R152" s="7">
        <f t="shared" si="4"/>
        <v>5.4794520547945202E-2</v>
      </c>
      <c r="S152" s="7">
        <f t="shared" si="4"/>
        <v>0.534246575342466</v>
      </c>
      <c r="T152" s="7">
        <f t="shared" si="4"/>
        <v>6.8493150684931503E-2</v>
      </c>
      <c r="U152" s="7">
        <f t="shared" si="4"/>
        <v>0.58904109589041098</v>
      </c>
      <c r="V152" s="7">
        <f t="shared" si="4"/>
        <v>0.73972602739726001</v>
      </c>
      <c r="W152" s="7">
        <f t="shared" si="4"/>
        <v>4.1095890410958902E-2</v>
      </c>
      <c r="X152" s="7">
        <f t="shared" si="4"/>
        <v>0.91095890410958902</v>
      </c>
      <c r="Y152" s="7">
        <f t="shared" si="4"/>
        <v>0.39041095890410998</v>
      </c>
      <c r="Z152" s="7">
        <f t="shared" si="4"/>
        <v>6.8493150684931503E-3</v>
      </c>
      <c r="AA152" s="7">
        <f t="shared" si="4"/>
        <v>0.68493150684931503</v>
      </c>
      <c r="AB152" s="7">
        <f t="shared" si="4"/>
        <v>2.0547945205479499E-2</v>
      </c>
      <c r="AC152" s="7">
        <f t="shared" si="4"/>
        <v>8.9041095890410996E-2</v>
      </c>
      <c r="AD152" s="7">
        <f t="shared" si="4"/>
        <v>0.69178082191780799</v>
      </c>
      <c r="AE152" s="7">
        <f t="shared" si="4"/>
        <v>2.0547945205479499E-2</v>
      </c>
      <c r="AF152" s="7">
        <f t="shared" si="4"/>
        <v>0.78767123287671204</v>
      </c>
      <c r="AG152" s="7">
        <f t="shared" si="4"/>
        <v>2.0547945205479499E-2</v>
      </c>
      <c r="AH152" s="7">
        <f t="shared" si="4"/>
        <v>0.35616438356164398</v>
      </c>
      <c r="AI152" s="7">
        <f t="shared" si="4"/>
        <v>0.34931506849315103</v>
      </c>
      <c r="AJ152" s="7">
        <f t="shared" si="4"/>
        <v>1</v>
      </c>
      <c r="AK152" s="7">
        <f t="shared" si="4"/>
        <v>0.41780821917808197</v>
      </c>
      <c r="AL152" s="7">
        <f t="shared" si="4"/>
        <v>6.8493150684931503E-3</v>
      </c>
      <c r="AM152" s="7">
        <f t="shared" si="4"/>
        <v>0.91095890410958902</v>
      </c>
      <c r="AN152" s="7">
        <f t="shared" si="4"/>
        <v>0.82876712328767099</v>
      </c>
      <c r="AO152" s="7">
        <f t="shared" si="4"/>
        <v>6.8493150684931503E-3</v>
      </c>
      <c r="AP152" s="7">
        <f t="shared" si="4"/>
        <v>1.3698630136986301E-2</v>
      </c>
      <c r="AQ152" s="7">
        <f t="shared" si="4"/>
        <v>0.10958904109589</v>
      </c>
      <c r="AR152" s="7">
        <f t="shared" si="4"/>
        <v>6.8493150684931503E-3</v>
      </c>
      <c r="AS152" s="7">
        <f t="shared" si="4"/>
        <v>6.8493150684931503E-3</v>
      </c>
      <c r="AT152" s="6"/>
    </row>
    <row r="153" spans="2:46" ht="15" x14ac:dyDescent="0.15">
      <c r="B153" s="17" t="s">
        <v>897</v>
      </c>
    </row>
  </sheetData>
  <mergeCells count="8">
    <mergeCell ref="AT3:AT4"/>
    <mergeCell ref="H3:AS3"/>
    <mergeCell ref="B3:B4"/>
    <mergeCell ref="C3:C4"/>
    <mergeCell ref="D3:D4"/>
    <mergeCell ref="E3:E4"/>
    <mergeCell ref="F3:F4"/>
    <mergeCell ref="G3:G4"/>
  </mergeCells>
  <phoneticPr fontId="23"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324"/>
  <sheetViews>
    <sheetView workbookViewId="0">
      <selection activeCell="B325" sqref="B325"/>
    </sheetView>
  </sheetViews>
  <sheetFormatPr defaultColWidth="9" defaultRowHeight="15" x14ac:dyDescent="0.15"/>
  <cols>
    <col min="1" max="1" width="9" style="20"/>
    <col min="2" max="2" width="20.875" style="20" customWidth="1"/>
    <col min="3" max="3" width="8.125" style="20" customWidth="1"/>
    <col min="4" max="4" width="8.5" style="20" customWidth="1"/>
    <col min="5" max="5" width="7" style="20" customWidth="1"/>
    <col min="6" max="6" width="8.625" style="20" customWidth="1"/>
    <col min="7" max="7" width="11.125" style="20"/>
    <col min="8" max="11" width="9" style="20"/>
    <col min="12" max="12" width="24.25" style="20" customWidth="1"/>
    <col min="13" max="13" width="17.5" style="20" customWidth="1"/>
    <col min="14" max="14" width="19.375" style="20" customWidth="1"/>
    <col min="15" max="16384" width="9" style="20"/>
  </cols>
  <sheetData>
    <row r="2" spans="2:14" x14ac:dyDescent="0.15">
      <c r="B2" s="32" t="s">
        <v>898</v>
      </c>
      <c r="M2" s="90"/>
    </row>
    <row r="3" spans="2:14" x14ac:dyDescent="0.15">
      <c r="B3" s="118" t="s">
        <v>549</v>
      </c>
      <c r="C3" s="131" t="s">
        <v>899</v>
      </c>
      <c r="D3" s="131"/>
      <c r="E3" s="131"/>
      <c r="F3" s="131"/>
      <c r="G3" s="131"/>
      <c r="H3" s="131"/>
      <c r="I3" s="131"/>
      <c r="J3" s="131"/>
      <c r="K3" s="131"/>
      <c r="L3" s="124" t="s">
        <v>900</v>
      </c>
      <c r="M3" s="124" t="s">
        <v>901</v>
      </c>
      <c r="N3" s="124" t="s">
        <v>902</v>
      </c>
    </row>
    <row r="4" spans="2:14" x14ac:dyDescent="0.15">
      <c r="B4" s="119"/>
      <c r="C4" s="87" t="s">
        <v>903</v>
      </c>
      <c r="D4" s="87" t="s">
        <v>904</v>
      </c>
      <c r="E4" s="87" t="s">
        <v>905</v>
      </c>
      <c r="F4" s="87" t="s">
        <v>906</v>
      </c>
      <c r="G4" s="87" t="s">
        <v>907</v>
      </c>
      <c r="H4" s="87" t="s">
        <v>908</v>
      </c>
      <c r="I4" s="87" t="s">
        <v>909</v>
      </c>
      <c r="J4" s="87" t="s">
        <v>910</v>
      </c>
      <c r="K4" s="87" t="s">
        <v>911</v>
      </c>
      <c r="L4" s="125"/>
      <c r="M4" s="125"/>
      <c r="N4" s="125"/>
    </row>
    <row r="5" spans="2:14" x14ac:dyDescent="0.15">
      <c r="B5" s="4" t="s">
        <v>912</v>
      </c>
      <c r="C5" s="88">
        <v>1</v>
      </c>
      <c r="D5" s="88">
        <v>1</v>
      </c>
      <c r="E5" s="88">
        <v>1</v>
      </c>
      <c r="F5" s="88">
        <v>1</v>
      </c>
      <c r="G5" s="88">
        <v>1</v>
      </c>
      <c r="H5" s="88">
        <v>1</v>
      </c>
      <c r="I5" s="88">
        <v>1</v>
      </c>
      <c r="J5" s="88">
        <v>1</v>
      </c>
      <c r="K5" s="88">
        <v>1</v>
      </c>
      <c r="L5" s="20">
        <v>1</v>
      </c>
      <c r="M5" s="126">
        <v>2</v>
      </c>
      <c r="N5" s="122">
        <f>M5/60</f>
        <v>3.3333333333333298E-2</v>
      </c>
    </row>
    <row r="6" spans="2:14" x14ac:dyDescent="0.15">
      <c r="B6" s="4" t="s">
        <v>913</v>
      </c>
      <c r="C6" s="88" t="s">
        <v>914</v>
      </c>
      <c r="D6" s="88" t="s">
        <v>914</v>
      </c>
      <c r="E6" s="88" t="s">
        <v>914</v>
      </c>
      <c r="F6" s="88" t="s">
        <v>914</v>
      </c>
      <c r="G6" s="88" t="s">
        <v>914</v>
      </c>
      <c r="H6" s="88" t="s">
        <v>914</v>
      </c>
      <c r="I6" s="88" t="s">
        <v>914</v>
      </c>
      <c r="J6" s="88" t="s">
        <v>914</v>
      </c>
      <c r="K6" s="88" t="s">
        <v>914</v>
      </c>
      <c r="L6" s="20">
        <v>1</v>
      </c>
      <c r="M6" s="126"/>
      <c r="N6" s="122"/>
    </row>
    <row r="7" spans="2:14" x14ac:dyDescent="0.15">
      <c r="B7" s="4" t="s">
        <v>915</v>
      </c>
      <c r="C7" s="88">
        <v>1</v>
      </c>
      <c r="D7" s="88">
        <v>1</v>
      </c>
      <c r="E7" s="88">
        <v>1</v>
      </c>
      <c r="F7" s="88"/>
      <c r="G7" s="88">
        <v>1</v>
      </c>
      <c r="H7" s="88">
        <v>1</v>
      </c>
      <c r="I7" s="88"/>
      <c r="J7" s="88"/>
      <c r="K7" s="88">
        <v>1</v>
      </c>
      <c r="L7" s="20">
        <v>2</v>
      </c>
      <c r="M7" s="20">
        <v>1</v>
      </c>
      <c r="N7" s="92">
        <f>M7/60</f>
        <v>1.6666666666666701E-2</v>
      </c>
    </row>
    <row r="8" spans="2:14" x14ac:dyDescent="0.15">
      <c r="B8" s="4" t="s">
        <v>916</v>
      </c>
      <c r="C8" s="88">
        <v>1</v>
      </c>
      <c r="D8" s="88">
        <v>1</v>
      </c>
      <c r="E8" s="88">
        <v>1</v>
      </c>
      <c r="F8" s="88"/>
      <c r="G8" s="88"/>
      <c r="H8" s="88"/>
      <c r="I8" s="88">
        <v>1</v>
      </c>
      <c r="J8" s="88">
        <v>1</v>
      </c>
      <c r="K8" s="88">
        <v>1</v>
      </c>
      <c r="L8" s="20">
        <v>3</v>
      </c>
      <c r="M8" s="126">
        <v>2</v>
      </c>
      <c r="N8" s="128">
        <f>M8/60</f>
        <v>3.3333333333333298E-2</v>
      </c>
    </row>
    <row r="9" spans="2:14" x14ac:dyDescent="0.15">
      <c r="B9" s="4" t="s">
        <v>917</v>
      </c>
      <c r="C9" s="88" t="s">
        <v>914</v>
      </c>
      <c r="D9" s="88" t="s">
        <v>914</v>
      </c>
      <c r="E9" s="88" t="s">
        <v>914</v>
      </c>
      <c r="F9" s="88"/>
      <c r="G9" s="88"/>
      <c r="H9" s="88"/>
      <c r="I9" s="88" t="s">
        <v>914</v>
      </c>
      <c r="J9" s="88" t="s">
        <v>914</v>
      </c>
      <c r="K9" s="88" t="s">
        <v>914</v>
      </c>
      <c r="L9" s="20">
        <v>3</v>
      </c>
      <c r="M9" s="126"/>
      <c r="N9" s="128"/>
    </row>
    <row r="10" spans="2:14" x14ac:dyDescent="0.15">
      <c r="B10" s="4" t="s">
        <v>918</v>
      </c>
      <c r="C10" s="59">
        <v>1</v>
      </c>
      <c r="D10" s="59"/>
      <c r="E10" s="59">
        <v>1</v>
      </c>
      <c r="F10" s="59"/>
      <c r="G10" s="59">
        <v>1</v>
      </c>
      <c r="H10" s="59">
        <v>1</v>
      </c>
      <c r="I10" s="59"/>
      <c r="J10" s="59"/>
      <c r="K10" s="59"/>
      <c r="L10" s="20">
        <v>4</v>
      </c>
      <c r="M10" s="20">
        <v>1</v>
      </c>
      <c r="N10" s="92">
        <f>M10/60</f>
        <v>1.6666666666666701E-2</v>
      </c>
    </row>
    <row r="11" spans="2:14" x14ac:dyDescent="0.15">
      <c r="B11" s="4" t="s">
        <v>919</v>
      </c>
      <c r="C11" s="88">
        <v>1</v>
      </c>
      <c r="D11" s="88"/>
      <c r="E11" s="88"/>
      <c r="F11" s="88">
        <v>1</v>
      </c>
      <c r="G11" s="88"/>
      <c r="H11" s="88">
        <v>1</v>
      </c>
      <c r="I11" s="88"/>
      <c r="J11" s="88"/>
      <c r="K11" s="88"/>
      <c r="L11" s="20">
        <v>5</v>
      </c>
      <c r="M11" s="20">
        <v>1</v>
      </c>
      <c r="N11" s="92">
        <f>M11/60</f>
        <v>1.6666666666666701E-2</v>
      </c>
    </row>
    <row r="12" spans="2:14" x14ac:dyDescent="0.15">
      <c r="B12" s="4" t="s">
        <v>920</v>
      </c>
      <c r="C12" s="88">
        <v>1</v>
      </c>
      <c r="D12" s="88"/>
      <c r="E12" s="88"/>
      <c r="F12" s="88">
        <v>1</v>
      </c>
      <c r="G12" s="88"/>
      <c r="H12" s="88"/>
      <c r="I12" s="88"/>
      <c r="J12" s="88"/>
      <c r="K12" s="88"/>
      <c r="L12" s="20">
        <v>6</v>
      </c>
      <c r="M12" s="126">
        <v>2</v>
      </c>
      <c r="N12" s="128">
        <f>M12/60</f>
        <v>3.3333333333333298E-2</v>
      </c>
    </row>
    <row r="13" spans="2:14" x14ac:dyDescent="0.15">
      <c r="B13" s="4" t="s">
        <v>921</v>
      </c>
      <c r="C13" s="88">
        <v>1</v>
      </c>
      <c r="D13" s="88"/>
      <c r="E13" s="88"/>
      <c r="F13" s="88">
        <v>1</v>
      </c>
      <c r="G13" s="88"/>
      <c r="H13" s="88"/>
      <c r="I13" s="88"/>
      <c r="J13" s="88"/>
      <c r="K13" s="88"/>
      <c r="L13" s="20">
        <v>6</v>
      </c>
      <c r="M13" s="126"/>
      <c r="N13" s="128"/>
    </row>
    <row r="14" spans="2:14" x14ac:dyDescent="0.15">
      <c r="B14" s="4" t="s">
        <v>922</v>
      </c>
      <c r="C14" s="88">
        <v>1</v>
      </c>
      <c r="D14" s="88"/>
      <c r="E14" s="88"/>
      <c r="F14" s="88"/>
      <c r="G14" s="88">
        <v>1</v>
      </c>
      <c r="H14" s="88">
        <v>1</v>
      </c>
      <c r="I14" s="88"/>
      <c r="J14" s="88"/>
      <c r="K14" s="88"/>
      <c r="L14" s="20">
        <v>7</v>
      </c>
      <c r="M14" s="20">
        <v>1</v>
      </c>
      <c r="N14" s="92">
        <f>M14/60</f>
        <v>1.6666666666666701E-2</v>
      </c>
    </row>
    <row r="15" spans="2:14" x14ac:dyDescent="0.15">
      <c r="B15" s="4" t="s">
        <v>923</v>
      </c>
      <c r="C15" s="88">
        <v>1</v>
      </c>
      <c r="D15" s="88"/>
      <c r="E15" s="88"/>
      <c r="F15" s="88"/>
      <c r="G15" s="88"/>
      <c r="H15" s="88">
        <v>1</v>
      </c>
      <c r="I15" s="88"/>
      <c r="J15" s="88"/>
      <c r="K15" s="88"/>
      <c r="L15" s="20">
        <v>8</v>
      </c>
      <c r="M15" s="126">
        <v>6</v>
      </c>
      <c r="N15" s="128">
        <f t="shared" ref="N15:N45" si="0">M15/60</f>
        <v>0.1</v>
      </c>
    </row>
    <row r="16" spans="2:14" x14ac:dyDescent="0.15">
      <c r="B16" s="4" t="s">
        <v>924</v>
      </c>
      <c r="C16" s="88">
        <v>1</v>
      </c>
      <c r="D16" s="88"/>
      <c r="E16" s="88"/>
      <c r="F16" s="88"/>
      <c r="G16" s="88"/>
      <c r="H16" s="88">
        <v>1</v>
      </c>
      <c r="I16" s="88"/>
      <c r="J16" s="88"/>
      <c r="K16" s="88"/>
      <c r="L16" s="20">
        <v>8</v>
      </c>
      <c r="M16" s="126"/>
      <c r="N16" s="128"/>
    </row>
    <row r="17" spans="2:14" x14ac:dyDescent="0.15">
      <c r="B17" s="4" t="s">
        <v>925</v>
      </c>
      <c r="C17" s="88">
        <v>1</v>
      </c>
      <c r="D17" s="88"/>
      <c r="E17" s="88"/>
      <c r="F17" s="88"/>
      <c r="G17" s="88"/>
      <c r="H17" s="88">
        <v>1</v>
      </c>
      <c r="I17" s="88"/>
      <c r="J17" s="88"/>
      <c r="K17" s="88"/>
      <c r="L17" s="20">
        <v>8</v>
      </c>
      <c r="M17" s="126"/>
      <c r="N17" s="128"/>
    </row>
    <row r="18" spans="2:14" x14ac:dyDescent="0.15">
      <c r="B18" s="4" t="s">
        <v>926</v>
      </c>
      <c r="C18" s="59">
        <v>1</v>
      </c>
      <c r="D18" s="59"/>
      <c r="E18" s="59"/>
      <c r="F18" s="59"/>
      <c r="G18" s="59"/>
      <c r="H18" s="59">
        <v>1</v>
      </c>
      <c r="I18" s="59"/>
      <c r="J18" s="59"/>
      <c r="K18" s="59"/>
      <c r="L18" s="20">
        <v>8</v>
      </c>
      <c r="M18" s="126"/>
      <c r="N18" s="128"/>
    </row>
    <row r="19" spans="2:14" x14ac:dyDescent="0.15">
      <c r="B19" s="4" t="s">
        <v>927</v>
      </c>
      <c r="C19" s="59">
        <v>1</v>
      </c>
      <c r="D19" s="59"/>
      <c r="E19" s="59"/>
      <c r="F19" s="59"/>
      <c r="G19" s="59"/>
      <c r="H19" s="59">
        <v>1</v>
      </c>
      <c r="I19" s="59"/>
      <c r="J19" s="59"/>
      <c r="K19" s="59"/>
      <c r="L19" s="20">
        <v>8</v>
      </c>
      <c r="M19" s="126"/>
      <c r="N19" s="128"/>
    </row>
    <row r="20" spans="2:14" x14ac:dyDescent="0.15">
      <c r="B20" s="4" t="s">
        <v>928</v>
      </c>
      <c r="C20" s="59">
        <v>1</v>
      </c>
      <c r="D20" s="59"/>
      <c r="E20" s="59"/>
      <c r="F20" s="59"/>
      <c r="G20" s="59"/>
      <c r="H20" s="59">
        <v>1</v>
      </c>
      <c r="I20" s="59"/>
      <c r="J20" s="59"/>
      <c r="K20" s="59"/>
      <c r="L20" s="20">
        <v>8</v>
      </c>
      <c r="M20" s="126"/>
      <c r="N20" s="128"/>
    </row>
    <row r="21" spans="2:14" x14ac:dyDescent="0.15">
      <c r="B21" s="4" t="s">
        <v>929</v>
      </c>
      <c r="C21" s="88" t="s">
        <v>914</v>
      </c>
      <c r="D21" s="88" t="s">
        <v>914</v>
      </c>
      <c r="E21" s="88" t="s">
        <v>914</v>
      </c>
      <c r="F21" s="88" t="s">
        <v>914</v>
      </c>
      <c r="G21" s="88"/>
      <c r="H21" s="88" t="s">
        <v>914</v>
      </c>
      <c r="I21" s="88" t="s">
        <v>914</v>
      </c>
      <c r="J21" s="88" t="s">
        <v>914</v>
      </c>
      <c r="K21" s="88" t="s">
        <v>914</v>
      </c>
      <c r="L21" s="20">
        <v>9</v>
      </c>
      <c r="M21" s="20">
        <v>1</v>
      </c>
      <c r="N21" s="92">
        <f t="shared" si="0"/>
        <v>1.6666666666666701E-2</v>
      </c>
    </row>
    <row r="22" spans="2:14" x14ac:dyDescent="0.15">
      <c r="B22" s="4" t="s">
        <v>930</v>
      </c>
      <c r="C22" s="88" t="s">
        <v>914</v>
      </c>
      <c r="D22" s="88" t="s">
        <v>914</v>
      </c>
      <c r="E22" s="88" t="s">
        <v>914</v>
      </c>
      <c r="F22" s="88"/>
      <c r="G22" s="88"/>
      <c r="H22" s="88" t="s">
        <v>914</v>
      </c>
      <c r="I22" s="88" t="s">
        <v>914</v>
      </c>
      <c r="J22" s="88" t="s">
        <v>914</v>
      </c>
      <c r="K22" s="88" t="s">
        <v>914</v>
      </c>
      <c r="L22" s="20">
        <v>10</v>
      </c>
      <c r="M22" s="20">
        <v>1</v>
      </c>
      <c r="N22" s="92">
        <f t="shared" si="0"/>
        <v>1.6666666666666701E-2</v>
      </c>
    </row>
    <row r="23" spans="2:14" x14ac:dyDescent="0.15">
      <c r="B23" s="4" t="s">
        <v>931</v>
      </c>
      <c r="C23" s="88" t="s">
        <v>914</v>
      </c>
      <c r="D23" s="88" t="s">
        <v>914</v>
      </c>
      <c r="E23" s="88"/>
      <c r="F23" s="88" t="s">
        <v>914</v>
      </c>
      <c r="G23" s="88" t="s">
        <v>914</v>
      </c>
      <c r="H23" s="88" t="s">
        <v>914</v>
      </c>
      <c r="I23" s="88" t="s">
        <v>914</v>
      </c>
      <c r="J23" s="88" t="s">
        <v>914</v>
      </c>
      <c r="K23" s="88" t="s">
        <v>914</v>
      </c>
      <c r="L23" s="20">
        <v>11</v>
      </c>
      <c r="M23" s="20">
        <v>1</v>
      </c>
      <c r="N23" s="92">
        <f t="shared" si="0"/>
        <v>1.6666666666666701E-2</v>
      </c>
    </row>
    <row r="24" spans="2:14" x14ac:dyDescent="0.15">
      <c r="B24" s="4" t="s">
        <v>932</v>
      </c>
      <c r="C24" s="88" t="s">
        <v>914</v>
      </c>
      <c r="D24" s="88" t="s">
        <v>914</v>
      </c>
      <c r="E24" s="88"/>
      <c r="F24" s="88" t="s">
        <v>914</v>
      </c>
      <c r="G24" s="88"/>
      <c r="H24" s="88"/>
      <c r="I24" s="88" t="s">
        <v>914</v>
      </c>
      <c r="J24" s="88" t="s">
        <v>914</v>
      </c>
      <c r="K24" s="88" t="s">
        <v>914</v>
      </c>
      <c r="L24" s="20">
        <v>12</v>
      </c>
      <c r="M24" s="20">
        <v>1</v>
      </c>
      <c r="N24" s="92">
        <f t="shared" si="0"/>
        <v>1.6666666666666701E-2</v>
      </c>
    </row>
    <row r="25" spans="2:14" x14ac:dyDescent="0.15">
      <c r="B25" s="4" t="s">
        <v>933</v>
      </c>
      <c r="C25" s="88" t="s">
        <v>914</v>
      </c>
      <c r="D25" s="88" t="s">
        <v>914</v>
      </c>
      <c r="E25" s="88"/>
      <c r="F25" s="88"/>
      <c r="G25" s="88" t="s">
        <v>914</v>
      </c>
      <c r="H25" s="88" t="s">
        <v>914</v>
      </c>
      <c r="I25" s="88" t="s">
        <v>914</v>
      </c>
      <c r="J25" s="88" t="s">
        <v>914</v>
      </c>
      <c r="K25" s="88" t="s">
        <v>914</v>
      </c>
      <c r="L25" s="20">
        <v>13</v>
      </c>
      <c r="M25" s="20">
        <v>1</v>
      </c>
      <c r="N25" s="92">
        <f t="shared" si="0"/>
        <v>1.6666666666666701E-2</v>
      </c>
    </row>
    <row r="26" spans="2:14" x14ac:dyDescent="0.15">
      <c r="B26" s="4" t="s">
        <v>934</v>
      </c>
      <c r="C26" s="88" t="s">
        <v>914</v>
      </c>
      <c r="D26" s="88"/>
      <c r="E26" s="88"/>
      <c r="F26" s="88"/>
      <c r="G26" s="88"/>
      <c r="H26" s="88" t="s">
        <v>914</v>
      </c>
      <c r="I26" s="88" t="s">
        <v>914</v>
      </c>
      <c r="J26" s="88"/>
      <c r="K26" s="88"/>
      <c r="L26" s="20">
        <v>14</v>
      </c>
      <c r="M26" s="126">
        <v>2</v>
      </c>
      <c r="N26" s="128">
        <f t="shared" si="0"/>
        <v>3.3333333333333298E-2</v>
      </c>
    </row>
    <row r="27" spans="2:14" x14ac:dyDescent="0.15">
      <c r="B27" s="4" t="s">
        <v>935</v>
      </c>
      <c r="C27" s="88" t="s">
        <v>914</v>
      </c>
      <c r="D27" s="88"/>
      <c r="E27" s="88"/>
      <c r="F27" s="88"/>
      <c r="G27" s="88"/>
      <c r="H27" s="88" t="s">
        <v>914</v>
      </c>
      <c r="I27" s="88" t="s">
        <v>914</v>
      </c>
      <c r="J27" s="88"/>
      <c r="K27" s="88"/>
      <c r="L27" s="20">
        <v>14</v>
      </c>
      <c r="M27" s="126"/>
      <c r="N27" s="128"/>
    </row>
    <row r="28" spans="2:14" x14ac:dyDescent="0.15">
      <c r="B28" s="4" t="s">
        <v>936</v>
      </c>
      <c r="C28" s="88"/>
      <c r="D28" s="88">
        <v>1</v>
      </c>
      <c r="E28" s="88">
        <v>1</v>
      </c>
      <c r="F28" s="88">
        <v>1</v>
      </c>
      <c r="G28" s="88">
        <v>1</v>
      </c>
      <c r="H28" s="88">
        <v>1</v>
      </c>
      <c r="I28" s="88">
        <v>1</v>
      </c>
      <c r="J28" s="88">
        <v>1</v>
      </c>
      <c r="K28" s="88">
        <v>1</v>
      </c>
      <c r="L28" s="20">
        <v>15</v>
      </c>
      <c r="M28" s="126">
        <v>2</v>
      </c>
      <c r="N28" s="129">
        <f t="shared" si="0"/>
        <v>3.3333333333333298E-2</v>
      </c>
    </row>
    <row r="29" spans="2:14" x14ac:dyDescent="0.15">
      <c r="B29" s="4" t="s">
        <v>937</v>
      </c>
      <c r="C29" s="88"/>
      <c r="D29" s="88">
        <v>1</v>
      </c>
      <c r="E29" s="88">
        <v>1</v>
      </c>
      <c r="F29" s="88">
        <v>1</v>
      </c>
      <c r="G29" s="88">
        <v>1</v>
      </c>
      <c r="H29" s="88">
        <v>1</v>
      </c>
      <c r="I29" s="88">
        <v>1</v>
      </c>
      <c r="J29" s="88">
        <v>1</v>
      </c>
      <c r="K29" s="88">
        <v>1</v>
      </c>
      <c r="L29" s="20">
        <v>15</v>
      </c>
      <c r="M29" s="126"/>
      <c r="N29" s="129"/>
    </row>
    <row r="30" spans="2:14" x14ac:dyDescent="0.15">
      <c r="B30" s="4" t="s">
        <v>938</v>
      </c>
      <c r="C30" s="88"/>
      <c r="D30" s="88">
        <v>1</v>
      </c>
      <c r="E30" s="88">
        <v>1</v>
      </c>
      <c r="F30" s="88">
        <v>1</v>
      </c>
      <c r="G30" s="88"/>
      <c r="H30" s="88">
        <v>1</v>
      </c>
      <c r="I30" s="88">
        <v>1</v>
      </c>
      <c r="J30" s="88">
        <v>1</v>
      </c>
      <c r="K30" s="88">
        <v>1</v>
      </c>
      <c r="L30" s="20">
        <v>16</v>
      </c>
      <c r="M30" s="20">
        <v>1</v>
      </c>
      <c r="N30" s="92">
        <f t="shared" si="0"/>
        <v>1.6666666666666701E-2</v>
      </c>
    </row>
    <row r="31" spans="2:14" x14ac:dyDescent="0.15">
      <c r="B31" s="4" t="s">
        <v>939</v>
      </c>
      <c r="C31" s="88"/>
      <c r="D31" s="88">
        <v>1</v>
      </c>
      <c r="E31" s="88">
        <v>1</v>
      </c>
      <c r="F31" s="88">
        <v>1</v>
      </c>
      <c r="G31" s="88"/>
      <c r="H31" s="88"/>
      <c r="I31" s="88"/>
      <c r="J31" s="88">
        <v>1</v>
      </c>
      <c r="K31" s="88">
        <v>1</v>
      </c>
      <c r="L31" s="20">
        <v>17</v>
      </c>
      <c r="M31" s="20">
        <v>1</v>
      </c>
      <c r="N31" s="92">
        <f t="shared" si="0"/>
        <v>1.6666666666666701E-2</v>
      </c>
    </row>
    <row r="32" spans="2:14" x14ac:dyDescent="0.15">
      <c r="B32" s="4" t="s">
        <v>940</v>
      </c>
      <c r="C32" s="88"/>
      <c r="D32" s="88">
        <v>1</v>
      </c>
      <c r="E32" s="88">
        <v>1</v>
      </c>
      <c r="F32" s="88"/>
      <c r="G32" s="88">
        <v>1</v>
      </c>
      <c r="H32" s="88">
        <v>1</v>
      </c>
      <c r="I32" s="88">
        <v>1</v>
      </c>
      <c r="J32" s="88">
        <v>1</v>
      </c>
      <c r="K32" s="88">
        <v>1</v>
      </c>
      <c r="L32" s="20">
        <v>18</v>
      </c>
      <c r="M32" s="126">
        <v>3</v>
      </c>
      <c r="N32" s="128">
        <f t="shared" si="0"/>
        <v>0.05</v>
      </c>
    </row>
    <row r="33" spans="2:14" x14ac:dyDescent="0.15">
      <c r="B33" s="4" t="s">
        <v>941</v>
      </c>
      <c r="C33" s="59"/>
      <c r="D33" s="59">
        <v>1</v>
      </c>
      <c r="E33" s="59">
        <v>1</v>
      </c>
      <c r="F33" s="59"/>
      <c r="G33" s="59">
        <v>1</v>
      </c>
      <c r="H33" s="59">
        <v>1</v>
      </c>
      <c r="I33" s="59">
        <v>1</v>
      </c>
      <c r="J33" s="59">
        <v>1</v>
      </c>
      <c r="K33" s="59">
        <v>1</v>
      </c>
      <c r="L33" s="20">
        <v>18</v>
      </c>
      <c r="M33" s="126"/>
      <c r="N33" s="128"/>
    </row>
    <row r="34" spans="2:14" x14ac:dyDescent="0.15">
      <c r="B34" s="4" t="s">
        <v>942</v>
      </c>
      <c r="C34" s="59"/>
      <c r="D34" s="59">
        <v>1</v>
      </c>
      <c r="E34" s="59">
        <v>1</v>
      </c>
      <c r="F34" s="59"/>
      <c r="G34" s="59">
        <v>1</v>
      </c>
      <c r="H34" s="59">
        <v>1</v>
      </c>
      <c r="I34" s="59">
        <v>1</v>
      </c>
      <c r="J34" s="59">
        <v>1</v>
      </c>
      <c r="K34" s="59">
        <v>1</v>
      </c>
      <c r="L34" s="20">
        <v>18</v>
      </c>
      <c r="M34" s="126"/>
      <c r="N34" s="128"/>
    </row>
    <row r="35" spans="2:14" x14ac:dyDescent="0.15">
      <c r="B35" s="4" t="s">
        <v>943</v>
      </c>
      <c r="C35" s="88"/>
      <c r="D35" s="88">
        <v>1</v>
      </c>
      <c r="E35" s="88">
        <v>1</v>
      </c>
      <c r="F35" s="88"/>
      <c r="G35" s="88"/>
      <c r="H35" s="88"/>
      <c r="I35" s="88">
        <v>1</v>
      </c>
      <c r="J35" s="88">
        <v>1</v>
      </c>
      <c r="K35" s="88">
        <v>1</v>
      </c>
      <c r="L35" s="20">
        <v>19</v>
      </c>
      <c r="M35" s="126">
        <v>2</v>
      </c>
      <c r="N35" s="128">
        <f t="shared" si="0"/>
        <v>3.3333333333333298E-2</v>
      </c>
    </row>
    <row r="36" spans="2:14" x14ac:dyDescent="0.15">
      <c r="B36" s="4" t="s">
        <v>944</v>
      </c>
      <c r="C36" s="88"/>
      <c r="D36" s="88">
        <v>1</v>
      </c>
      <c r="E36" s="88">
        <v>1</v>
      </c>
      <c r="F36" s="88"/>
      <c r="G36" s="88"/>
      <c r="H36" s="88"/>
      <c r="I36" s="88">
        <v>1</v>
      </c>
      <c r="J36" s="88">
        <v>1</v>
      </c>
      <c r="K36" s="88">
        <v>1</v>
      </c>
      <c r="L36" s="20">
        <v>19</v>
      </c>
      <c r="M36" s="126"/>
      <c r="N36" s="128"/>
    </row>
    <row r="37" spans="2:14" x14ac:dyDescent="0.15">
      <c r="B37" s="4" t="s">
        <v>945</v>
      </c>
      <c r="C37" s="88"/>
      <c r="D37" s="88">
        <v>1</v>
      </c>
      <c r="E37" s="88">
        <v>1</v>
      </c>
      <c r="F37" s="88"/>
      <c r="G37" s="88"/>
      <c r="H37" s="88">
        <v>1</v>
      </c>
      <c r="I37" s="88">
        <v>1</v>
      </c>
      <c r="J37" s="88">
        <v>1</v>
      </c>
      <c r="K37" s="88">
        <v>1</v>
      </c>
      <c r="L37" s="20">
        <v>20</v>
      </c>
      <c r="M37" s="126">
        <v>3</v>
      </c>
      <c r="N37" s="128">
        <f t="shared" si="0"/>
        <v>0.05</v>
      </c>
    </row>
    <row r="38" spans="2:14" x14ac:dyDescent="0.15">
      <c r="B38" s="4" t="s">
        <v>946</v>
      </c>
      <c r="C38" s="59"/>
      <c r="D38" s="59">
        <v>1</v>
      </c>
      <c r="E38" s="59">
        <v>1</v>
      </c>
      <c r="F38" s="59"/>
      <c r="G38" s="59"/>
      <c r="H38" s="59">
        <v>1</v>
      </c>
      <c r="I38" s="59">
        <v>1</v>
      </c>
      <c r="J38" s="59">
        <v>1</v>
      </c>
      <c r="K38" s="59">
        <v>1</v>
      </c>
      <c r="L38" s="20">
        <v>20</v>
      </c>
      <c r="M38" s="126"/>
      <c r="N38" s="128"/>
    </row>
    <row r="39" spans="2:14" x14ac:dyDescent="0.15">
      <c r="B39" s="4" t="s">
        <v>947</v>
      </c>
      <c r="C39" s="59"/>
      <c r="D39" s="59">
        <v>1</v>
      </c>
      <c r="E39" s="59">
        <v>1</v>
      </c>
      <c r="F39" s="59"/>
      <c r="G39" s="59"/>
      <c r="H39" s="59">
        <v>1</v>
      </c>
      <c r="I39" s="59">
        <v>1</v>
      </c>
      <c r="J39" s="59">
        <v>1</v>
      </c>
      <c r="K39" s="59">
        <v>1</v>
      </c>
      <c r="L39" s="20">
        <v>20</v>
      </c>
      <c r="M39" s="126"/>
      <c r="N39" s="128"/>
    </row>
    <row r="40" spans="2:14" x14ac:dyDescent="0.15">
      <c r="B40" s="4" t="s">
        <v>948</v>
      </c>
      <c r="C40" s="88"/>
      <c r="D40" s="88">
        <v>1</v>
      </c>
      <c r="E40" s="88"/>
      <c r="F40" s="88">
        <v>1</v>
      </c>
      <c r="G40" s="88">
        <v>1</v>
      </c>
      <c r="H40" s="88">
        <v>1</v>
      </c>
      <c r="I40" s="88">
        <v>1</v>
      </c>
      <c r="J40" s="88">
        <v>1</v>
      </c>
      <c r="K40" s="88">
        <v>1</v>
      </c>
      <c r="L40" s="20">
        <v>21</v>
      </c>
      <c r="M40" s="20">
        <v>1</v>
      </c>
      <c r="N40" s="92">
        <f t="shared" si="0"/>
        <v>1.6666666666666701E-2</v>
      </c>
    </row>
    <row r="41" spans="2:14" x14ac:dyDescent="0.15">
      <c r="B41" s="4" t="s">
        <v>949</v>
      </c>
      <c r="C41" s="88"/>
      <c r="D41" s="88">
        <v>1</v>
      </c>
      <c r="E41" s="88"/>
      <c r="F41" s="88">
        <v>1</v>
      </c>
      <c r="G41" s="88"/>
      <c r="H41" s="88"/>
      <c r="I41" s="88">
        <v>1</v>
      </c>
      <c r="J41" s="88"/>
      <c r="K41" s="88"/>
      <c r="L41" s="20">
        <v>22</v>
      </c>
      <c r="M41" s="20">
        <v>1</v>
      </c>
      <c r="N41" s="92">
        <f t="shared" si="0"/>
        <v>1.6666666666666701E-2</v>
      </c>
    </row>
    <row r="42" spans="2:14" x14ac:dyDescent="0.15">
      <c r="B42" s="4" t="s">
        <v>950</v>
      </c>
      <c r="C42" s="88"/>
      <c r="D42" s="88" t="s">
        <v>914</v>
      </c>
      <c r="E42" s="88" t="s">
        <v>914</v>
      </c>
      <c r="F42" s="88" t="s">
        <v>914</v>
      </c>
      <c r="G42" s="88" t="s">
        <v>914</v>
      </c>
      <c r="H42" s="88" t="s">
        <v>914</v>
      </c>
      <c r="I42" s="88" t="s">
        <v>914</v>
      </c>
      <c r="J42" s="88" t="s">
        <v>914</v>
      </c>
      <c r="K42" s="88" t="s">
        <v>914</v>
      </c>
      <c r="L42" s="20">
        <v>23</v>
      </c>
      <c r="M42" s="126">
        <v>2</v>
      </c>
      <c r="N42" s="128">
        <f t="shared" si="0"/>
        <v>3.3333333333333298E-2</v>
      </c>
    </row>
    <row r="43" spans="2:14" x14ac:dyDescent="0.15">
      <c r="B43" s="4" t="s">
        <v>951</v>
      </c>
      <c r="C43" s="88"/>
      <c r="D43" s="88" t="s">
        <v>914</v>
      </c>
      <c r="E43" s="88" t="s">
        <v>914</v>
      </c>
      <c r="F43" s="88" t="s">
        <v>914</v>
      </c>
      <c r="G43" s="88" t="s">
        <v>914</v>
      </c>
      <c r="H43" s="88" t="s">
        <v>914</v>
      </c>
      <c r="I43" s="88" t="s">
        <v>914</v>
      </c>
      <c r="J43" s="88" t="s">
        <v>914</v>
      </c>
      <c r="K43" s="88" t="s">
        <v>914</v>
      </c>
      <c r="L43" s="20">
        <v>23</v>
      </c>
      <c r="M43" s="126"/>
      <c r="N43" s="128"/>
    </row>
    <row r="44" spans="2:14" x14ac:dyDescent="0.15">
      <c r="B44" s="4" t="s">
        <v>952</v>
      </c>
      <c r="C44" s="88"/>
      <c r="D44" s="88" t="s">
        <v>914</v>
      </c>
      <c r="E44" s="88" t="s">
        <v>914</v>
      </c>
      <c r="F44" s="88" t="s">
        <v>914</v>
      </c>
      <c r="G44" s="88"/>
      <c r="H44" s="88" t="s">
        <v>914</v>
      </c>
      <c r="I44" s="88" t="s">
        <v>914</v>
      </c>
      <c r="J44" s="88" t="s">
        <v>914</v>
      </c>
      <c r="K44" s="88" t="s">
        <v>914</v>
      </c>
      <c r="L44" s="20">
        <v>24</v>
      </c>
      <c r="M44" s="20">
        <v>1</v>
      </c>
      <c r="N44" s="92">
        <f t="shared" si="0"/>
        <v>1.6666666666666701E-2</v>
      </c>
    </row>
    <row r="45" spans="2:14" x14ac:dyDescent="0.15">
      <c r="B45" s="4" t="s">
        <v>953</v>
      </c>
      <c r="C45" s="88"/>
      <c r="D45" s="88" t="s">
        <v>914</v>
      </c>
      <c r="E45" s="88" t="s">
        <v>914</v>
      </c>
      <c r="F45" s="88" t="s">
        <v>914</v>
      </c>
      <c r="G45" s="88"/>
      <c r="H45" s="88"/>
      <c r="I45" s="88" t="s">
        <v>914</v>
      </c>
      <c r="J45" s="88" t="s">
        <v>914</v>
      </c>
      <c r="K45" s="88" t="s">
        <v>914</v>
      </c>
      <c r="L45" s="20">
        <v>25</v>
      </c>
      <c r="M45" s="126">
        <v>2</v>
      </c>
      <c r="N45" s="128">
        <f t="shared" si="0"/>
        <v>3.3333333333333298E-2</v>
      </c>
    </row>
    <row r="46" spans="2:14" x14ac:dyDescent="0.15">
      <c r="B46" s="4" t="s">
        <v>954</v>
      </c>
      <c r="C46" s="88"/>
      <c r="D46" s="88" t="s">
        <v>914</v>
      </c>
      <c r="E46" s="88" t="s">
        <v>914</v>
      </c>
      <c r="F46" s="88" t="s">
        <v>914</v>
      </c>
      <c r="G46" s="88"/>
      <c r="H46" s="88"/>
      <c r="I46" s="88" t="s">
        <v>914</v>
      </c>
      <c r="J46" s="88" t="s">
        <v>914</v>
      </c>
      <c r="K46" s="88" t="s">
        <v>914</v>
      </c>
      <c r="L46" s="20">
        <v>25</v>
      </c>
      <c r="M46" s="126"/>
      <c r="N46" s="128"/>
    </row>
    <row r="47" spans="2:14" x14ac:dyDescent="0.15">
      <c r="B47" s="4" t="s">
        <v>955</v>
      </c>
      <c r="C47" s="88"/>
      <c r="D47" s="88" t="s">
        <v>914</v>
      </c>
      <c r="E47" s="88" t="s">
        <v>914</v>
      </c>
      <c r="F47" s="88"/>
      <c r="G47" s="88"/>
      <c r="H47" s="88"/>
      <c r="I47" s="88" t="s">
        <v>914</v>
      </c>
      <c r="J47" s="88" t="s">
        <v>914</v>
      </c>
      <c r="K47" s="88" t="s">
        <v>914</v>
      </c>
      <c r="L47" s="20">
        <v>26</v>
      </c>
      <c r="M47" s="20">
        <v>1</v>
      </c>
      <c r="N47" s="92">
        <f t="shared" ref="N47:N60" si="1">M47/60</f>
        <v>1.6666666666666701E-2</v>
      </c>
    </row>
    <row r="48" spans="2:14" x14ac:dyDescent="0.15">
      <c r="B48" s="4" t="s">
        <v>956</v>
      </c>
      <c r="C48" s="88"/>
      <c r="D48" s="88"/>
      <c r="E48" s="88">
        <v>1</v>
      </c>
      <c r="F48" s="88"/>
      <c r="G48" s="88">
        <v>1</v>
      </c>
      <c r="H48" s="88">
        <v>1</v>
      </c>
      <c r="I48" s="88">
        <v>1</v>
      </c>
      <c r="J48" s="88">
        <v>1</v>
      </c>
      <c r="K48" s="88">
        <v>1</v>
      </c>
      <c r="L48" s="20">
        <v>27</v>
      </c>
      <c r="M48" s="20">
        <v>1</v>
      </c>
      <c r="N48" s="92">
        <f t="shared" si="1"/>
        <v>1.6666666666666701E-2</v>
      </c>
    </row>
    <row r="49" spans="2:14" x14ac:dyDescent="0.15">
      <c r="B49" s="4" t="s">
        <v>957</v>
      </c>
      <c r="C49" s="59"/>
      <c r="D49" s="59"/>
      <c r="E49" s="59">
        <v>1</v>
      </c>
      <c r="F49" s="59"/>
      <c r="G49" s="59"/>
      <c r="H49" s="59"/>
      <c r="I49" s="59"/>
      <c r="J49" s="59"/>
      <c r="K49" s="59"/>
      <c r="L49" s="20">
        <v>28</v>
      </c>
      <c r="M49" s="20">
        <v>1</v>
      </c>
      <c r="N49" s="92">
        <f t="shared" si="1"/>
        <v>1.6666666666666701E-2</v>
      </c>
    </row>
    <row r="50" spans="2:14" x14ac:dyDescent="0.15">
      <c r="B50" s="4" t="s">
        <v>958</v>
      </c>
      <c r="C50" s="88"/>
      <c r="D50" s="88"/>
      <c r="E50" s="88" t="s">
        <v>914</v>
      </c>
      <c r="F50" s="88" t="s">
        <v>914</v>
      </c>
      <c r="G50" s="88"/>
      <c r="H50" s="88"/>
      <c r="I50" s="88" t="s">
        <v>914</v>
      </c>
      <c r="J50" s="88" t="s">
        <v>914</v>
      </c>
      <c r="K50" s="88" t="s">
        <v>914</v>
      </c>
      <c r="L50" s="20">
        <v>29</v>
      </c>
      <c r="M50" s="20">
        <v>1</v>
      </c>
      <c r="N50" s="92">
        <f t="shared" si="1"/>
        <v>1.6666666666666701E-2</v>
      </c>
    </row>
    <row r="51" spans="2:14" x14ac:dyDescent="0.15">
      <c r="B51" s="4" t="s">
        <v>959</v>
      </c>
      <c r="C51" s="88"/>
      <c r="D51" s="88"/>
      <c r="E51" s="88" t="s">
        <v>914</v>
      </c>
      <c r="F51" s="88" t="s">
        <v>914</v>
      </c>
      <c r="G51" s="88"/>
      <c r="H51" s="88" t="s">
        <v>914</v>
      </c>
      <c r="I51" s="88" t="s">
        <v>914</v>
      </c>
      <c r="J51" s="88"/>
      <c r="K51" s="88"/>
      <c r="L51" s="20">
        <v>30</v>
      </c>
      <c r="M51" s="20">
        <v>1</v>
      </c>
      <c r="N51" s="92">
        <f t="shared" si="1"/>
        <v>1.6666666666666701E-2</v>
      </c>
    </row>
    <row r="52" spans="2:14" x14ac:dyDescent="0.15">
      <c r="B52" s="4" t="s">
        <v>960</v>
      </c>
      <c r="C52" s="88"/>
      <c r="D52" s="88"/>
      <c r="E52" s="88" t="s">
        <v>914</v>
      </c>
      <c r="F52" s="88"/>
      <c r="G52" s="88"/>
      <c r="H52" s="88"/>
      <c r="I52" s="88" t="s">
        <v>914</v>
      </c>
      <c r="J52" s="88" t="s">
        <v>914</v>
      </c>
      <c r="K52" s="88" t="s">
        <v>914</v>
      </c>
      <c r="L52" s="20">
        <v>31</v>
      </c>
      <c r="M52" s="20">
        <v>1</v>
      </c>
      <c r="N52" s="92">
        <f t="shared" si="1"/>
        <v>1.6666666666666701E-2</v>
      </c>
    </row>
    <row r="53" spans="2:14" x14ac:dyDescent="0.15">
      <c r="B53" s="4" t="s">
        <v>961</v>
      </c>
      <c r="C53" s="88"/>
      <c r="D53" s="88"/>
      <c r="E53" s="88"/>
      <c r="F53" s="88">
        <v>1</v>
      </c>
      <c r="G53" s="88"/>
      <c r="H53" s="88"/>
      <c r="I53" s="88"/>
      <c r="J53" s="88"/>
      <c r="K53" s="88"/>
      <c r="L53" s="20">
        <v>32</v>
      </c>
      <c r="M53" s="20">
        <v>1</v>
      </c>
      <c r="N53" s="92">
        <f t="shared" si="1"/>
        <v>1.6666666666666701E-2</v>
      </c>
    </row>
    <row r="54" spans="2:14" x14ac:dyDescent="0.15">
      <c r="B54" s="4" t="s">
        <v>962</v>
      </c>
      <c r="C54" s="59"/>
      <c r="D54" s="59"/>
      <c r="E54" s="59"/>
      <c r="F54" s="59"/>
      <c r="G54" s="59">
        <v>1</v>
      </c>
      <c r="H54" s="59">
        <v>1</v>
      </c>
      <c r="I54" s="59"/>
      <c r="J54" s="59"/>
      <c r="K54" s="59"/>
      <c r="L54" s="20">
        <v>33</v>
      </c>
      <c r="M54" s="126">
        <v>2</v>
      </c>
      <c r="N54" s="128">
        <f t="shared" si="1"/>
        <v>3.3333333333333298E-2</v>
      </c>
    </row>
    <row r="55" spans="2:14" x14ac:dyDescent="0.15">
      <c r="B55" s="4" t="s">
        <v>963</v>
      </c>
      <c r="C55" s="59"/>
      <c r="D55" s="59"/>
      <c r="E55" s="59"/>
      <c r="F55" s="59"/>
      <c r="G55" s="59">
        <v>1</v>
      </c>
      <c r="H55" s="59">
        <v>1</v>
      </c>
      <c r="I55" s="59"/>
      <c r="J55" s="59"/>
      <c r="K55" s="59"/>
      <c r="L55" s="20">
        <v>33</v>
      </c>
      <c r="M55" s="126"/>
      <c r="N55" s="128"/>
    </row>
    <row r="56" spans="2:14" x14ac:dyDescent="0.15">
      <c r="B56" s="4" t="s">
        <v>964</v>
      </c>
      <c r="C56" s="88"/>
      <c r="D56" s="88"/>
      <c r="E56" s="88"/>
      <c r="F56" s="88"/>
      <c r="G56" s="88"/>
      <c r="H56" s="88">
        <v>1</v>
      </c>
      <c r="I56" s="88"/>
      <c r="J56" s="88"/>
      <c r="K56" s="88"/>
      <c r="L56" s="20">
        <v>34</v>
      </c>
      <c r="M56" s="126">
        <v>4</v>
      </c>
      <c r="N56" s="128">
        <f t="shared" si="1"/>
        <v>6.6666666666666693E-2</v>
      </c>
    </row>
    <row r="57" spans="2:14" x14ac:dyDescent="0.15">
      <c r="B57" s="4" t="s">
        <v>965</v>
      </c>
      <c r="C57" s="59"/>
      <c r="D57" s="59"/>
      <c r="E57" s="59"/>
      <c r="F57" s="59"/>
      <c r="G57" s="59"/>
      <c r="H57" s="59">
        <v>1</v>
      </c>
      <c r="I57" s="59"/>
      <c r="J57" s="59"/>
      <c r="K57" s="59"/>
      <c r="L57" s="20">
        <v>34</v>
      </c>
      <c r="M57" s="126"/>
      <c r="N57" s="128"/>
    </row>
    <row r="58" spans="2:14" x14ac:dyDescent="0.15">
      <c r="B58" s="4" t="s">
        <v>966</v>
      </c>
      <c r="C58" s="59"/>
      <c r="D58" s="59"/>
      <c r="E58" s="59"/>
      <c r="F58" s="59"/>
      <c r="G58" s="59"/>
      <c r="H58" s="59">
        <v>1</v>
      </c>
      <c r="I58" s="59"/>
      <c r="J58" s="59"/>
      <c r="K58" s="59"/>
      <c r="L58" s="20">
        <v>34</v>
      </c>
      <c r="M58" s="126"/>
      <c r="N58" s="128"/>
    </row>
    <row r="59" spans="2:14" x14ac:dyDescent="0.15">
      <c r="B59" s="4" t="s">
        <v>967</v>
      </c>
      <c r="C59" s="59"/>
      <c r="D59" s="59"/>
      <c r="E59" s="59"/>
      <c r="F59" s="59"/>
      <c r="G59" s="59"/>
      <c r="H59" s="59">
        <v>1</v>
      </c>
      <c r="I59" s="59"/>
      <c r="J59" s="59"/>
      <c r="K59" s="59"/>
      <c r="L59" s="20">
        <v>34</v>
      </c>
      <c r="M59" s="126"/>
      <c r="N59" s="128"/>
    </row>
    <row r="60" spans="2:14" x14ac:dyDescent="0.15">
      <c r="B60" s="4" t="s">
        <v>968</v>
      </c>
      <c r="C60" s="88"/>
      <c r="D60" s="88"/>
      <c r="E60" s="88"/>
      <c r="F60" s="88"/>
      <c r="G60" s="88"/>
      <c r="H60" s="88"/>
      <c r="I60" s="88"/>
      <c r="J60" s="88"/>
      <c r="K60" s="88"/>
      <c r="L60" s="20">
        <v>35</v>
      </c>
      <c r="M60" s="126">
        <v>5</v>
      </c>
      <c r="N60" s="128">
        <f t="shared" si="1"/>
        <v>8.3333333333333301E-2</v>
      </c>
    </row>
    <row r="61" spans="2:14" x14ac:dyDescent="0.15">
      <c r="B61" s="4" t="s">
        <v>969</v>
      </c>
      <c r="C61" s="88"/>
      <c r="D61" s="88"/>
      <c r="E61" s="88"/>
      <c r="F61" s="88"/>
      <c r="G61" s="88"/>
      <c r="H61" s="88"/>
      <c r="I61" s="88"/>
      <c r="J61" s="88"/>
      <c r="K61" s="88"/>
      <c r="L61" s="20">
        <v>35</v>
      </c>
      <c r="M61" s="126"/>
      <c r="N61" s="128"/>
    </row>
    <row r="62" spans="2:14" x14ac:dyDescent="0.15">
      <c r="B62" s="4" t="s">
        <v>970</v>
      </c>
      <c r="C62" s="59"/>
      <c r="D62" s="59"/>
      <c r="E62" s="59"/>
      <c r="F62" s="59"/>
      <c r="G62" s="59"/>
      <c r="H62" s="59"/>
      <c r="I62" s="59"/>
      <c r="J62" s="59"/>
      <c r="K62" s="59"/>
      <c r="L62" s="20">
        <v>35</v>
      </c>
      <c r="M62" s="126"/>
      <c r="N62" s="128"/>
    </row>
    <row r="63" spans="2:14" x14ac:dyDescent="0.15">
      <c r="B63" s="4" t="s">
        <v>971</v>
      </c>
      <c r="C63" s="59"/>
      <c r="D63" s="59"/>
      <c r="E63" s="59"/>
      <c r="F63" s="59"/>
      <c r="G63" s="59"/>
      <c r="H63" s="59"/>
      <c r="I63" s="59"/>
      <c r="J63" s="59"/>
      <c r="K63" s="59"/>
      <c r="L63" s="20">
        <v>35</v>
      </c>
      <c r="M63" s="126"/>
      <c r="N63" s="128"/>
    </row>
    <row r="64" spans="2:14" x14ac:dyDescent="0.15">
      <c r="B64" s="6" t="s">
        <v>972</v>
      </c>
      <c r="C64" s="89"/>
      <c r="D64" s="89"/>
      <c r="E64" s="89"/>
      <c r="F64" s="89"/>
      <c r="G64" s="89"/>
      <c r="H64" s="89"/>
      <c r="I64" s="89"/>
      <c r="J64" s="89"/>
      <c r="K64" s="89"/>
      <c r="L64" s="62">
        <v>35</v>
      </c>
      <c r="M64" s="127"/>
      <c r="N64" s="130"/>
    </row>
    <row r="66" spans="2:14" x14ac:dyDescent="0.15">
      <c r="B66" s="64"/>
      <c r="C66" s="4"/>
      <c r="D66" s="4"/>
      <c r="E66" s="4"/>
      <c r="F66" s="4"/>
      <c r="G66" s="4"/>
      <c r="H66" s="4"/>
      <c r="I66" s="4"/>
      <c r="J66" s="4"/>
      <c r="K66" s="4"/>
    </row>
    <row r="67" spans="2:14" x14ac:dyDescent="0.15">
      <c r="B67" s="32" t="s">
        <v>973</v>
      </c>
      <c r="C67" s="93"/>
      <c r="D67" s="93"/>
      <c r="E67" s="93"/>
      <c r="F67" s="93"/>
      <c r="G67" s="93"/>
      <c r="H67" s="93"/>
      <c r="I67" s="93"/>
      <c r="J67" s="93"/>
      <c r="K67" s="93"/>
    </row>
    <row r="68" spans="2:14" x14ac:dyDescent="0.15">
      <c r="B68" s="118" t="s">
        <v>549</v>
      </c>
      <c r="C68" s="131" t="s">
        <v>899</v>
      </c>
      <c r="D68" s="131"/>
      <c r="E68" s="131"/>
      <c r="F68" s="131"/>
      <c r="G68" s="131"/>
      <c r="H68" s="131"/>
      <c r="I68" s="131"/>
      <c r="J68" s="131"/>
      <c r="K68" s="131"/>
      <c r="L68" s="124" t="s">
        <v>900</v>
      </c>
      <c r="M68" s="124" t="s">
        <v>901</v>
      </c>
      <c r="N68" s="124" t="s">
        <v>902</v>
      </c>
    </row>
    <row r="69" spans="2:14" x14ac:dyDescent="0.15">
      <c r="B69" s="119"/>
      <c r="C69" s="87" t="s">
        <v>903</v>
      </c>
      <c r="D69" s="87" t="s">
        <v>904</v>
      </c>
      <c r="E69" s="87" t="s">
        <v>905</v>
      </c>
      <c r="F69" s="87" t="s">
        <v>906</v>
      </c>
      <c r="G69" s="87" t="s">
        <v>907</v>
      </c>
      <c r="H69" s="87" t="s">
        <v>908</v>
      </c>
      <c r="I69" s="87" t="s">
        <v>909</v>
      </c>
      <c r="J69" s="87" t="s">
        <v>910</v>
      </c>
      <c r="K69" s="87" t="s">
        <v>911</v>
      </c>
      <c r="L69" s="125"/>
      <c r="M69" s="125"/>
      <c r="N69" s="125"/>
    </row>
    <row r="70" spans="2:14" x14ac:dyDescent="0.15">
      <c r="B70" s="4" t="s">
        <v>974</v>
      </c>
      <c r="C70" s="59">
        <v>1</v>
      </c>
      <c r="D70" s="59">
        <v>1</v>
      </c>
      <c r="E70" s="59">
        <v>1</v>
      </c>
      <c r="F70" s="59">
        <v>1</v>
      </c>
      <c r="G70" s="59">
        <v>1</v>
      </c>
      <c r="H70" s="59">
        <v>1</v>
      </c>
      <c r="I70" s="59">
        <v>1</v>
      </c>
      <c r="J70" s="59">
        <v>1</v>
      </c>
      <c r="K70" s="59">
        <v>1</v>
      </c>
      <c r="L70" s="64">
        <v>1</v>
      </c>
      <c r="M70" s="126">
        <v>2</v>
      </c>
      <c r="N70" s="122">
        <f>M70/94</f>
        <v>2.1276595744680899E-2</v>
      </c>
    </row>
    <row r="71" spans="2:14" x14ac:dyDescent="0.15">
      <c r="B71" s="4" t="s">
        <v>975</v>
      </c>
      <c r="C71" s="88">
        <v>1</v>
      </c>
      <c r="D71" s="88">
        <v>1</v>
      </c>
      <c r="E71" s="88">
        <v>1</v>
      </c>
      <c r="F71" s="88">
        <v>1</v>
      </c>
      <c r="G71" s="88">
        <v>1</v>
      </c>
      <c r="H71" s="88">
        <v>1</v>
      </c>
      <c r="I71" s="88">
        <v>1</v>
      </c>
      <c r="J71" s="88">
        <v>1</v>
      </c>
      <c r="K71" s="88">
        <v>1</v>
      </c>
      <c r="L71" s="20">
        <v>1</v>
      </c>
      <c r="M71" s="126"/>
      <c r="N71" s="122"/>
    </row>
    <row r="72" spans="2:14" x14ac:dyDescent="0.15">
      <c r="B72" s="4" t="s">
        <v>976</v>
      </c>
      <c r="C72" s="88">
        <v>1</v>
      </c>
      <c r="D72" s="88">
        <v>1</v>
      </c>
      <c r="E72" s="88">
        <v>1</v>
      </c>
      <c r="F72" s="88">
        <v>1</v>
      </c>
      <c r="G72" s="88"/>
      <c r="H72" s="88">
        <v>1</v>
      </c>
      <c r="I72" s="88"/>
      <c r="J72" s="88">
        <v>1</v>
      </c>
      <c r="K72" s="88">
        <v>1</v>
      </c>
      <c r="L72" s="20">
        <v>2</v>
      </c>
      <c r="M72" s="20">
        <v>1</v>
      </c>
      <c r="N72" s="91">
        <f>M72/94</f>
        <v>1.0638297872340399E-2</v>
      </c>
    </row>
    <row r="73" spans="2:14" x14ac:dyDescent="0.15">
      <c r="B73" s="4" t="s">
        <v>977</v>
      </c>
      <c r="C73" s="88">
        <v>1</v>
      </c>
      <c r="D73" s="88">
        <v>1</v>
      </c>
      <c r="E73" s="88">
        <v>1</v>
      </c>
      <c r="F73" s="88">
        <v>1</v>
      </c>
      <c r="G73" s="88"/>
      <c r="H73" s="88">
        <v>1</v>
      </c>
      <c r="I73" s="88">
        <v>1</v>
      </c>
      <c r="J73" s="88">
        <v>1</v>
      </c>
      <c r="K73" s="88">
        <v>1</v>
      </c>
      <c r="L73" s="20">
        <v>3</v>
      </c>
      <c r="M73" s="126">
        <v>3</v>
      </c>
      <c r="N73" s="122">
        <f>M73/94</f>
        <v>3.1914893617021302E-2</v>
      </c>
    </row>
    <row r="74" spans="2:14" x14ac:dyDescent="0.15">
      <c r="B74" s="4" t="s">
        <v>978</v>
      </c>
      <c r="C74" s="88">
        <v>1</v>
      </c>
      <c r="D74" s="88">
        <v>1</v>
      </c>
      <c r="E74" s="88">
        <v>1</v>
      </c>
      <c r="F74" s="88">
        <v>1</v>
      </c>
      <c r="G74" s="88"/>
      <c r="H74" s="88">
        <v>1</v>
      </c>
      <c r="I74" s="88">
        <v>1</v>
      </c>
      <c r="J74" s="88">
        <v>1</v>
      </c>
      <c r="K74" s="88">
        <v>1</v>
      </c>
      <c r="L74" s="20">
        <v>3</v>
      </c>
      <c r="M74" s="126"/>
      <c r="N74" s="122"/>
    </row>
    <row r="75" spans="2:14" x14ac:dyDescent="0.15">
      <c r="B75" s="4" t="s">
        <v>979</v>
      </c>
      <c r="C75" s="88" t="s">
        <v>914</v>
      </c>
      <c r="D75" s="88" t="s">
        <v>914</v>
      </c>
      <c r="E75" s="88" t="s">
        <v>914</v>
      </c>
      <c r="F75" s="88" t="s">
        <v>914</v>
      </c>
      <c r="G75" s="88"/>
      <c r="H75" s="88" t="s">
        <v>914</v>
      </c>
      <c r="I75" s="88" t="s">
        <v>914</v>
      </c>
      <c r="J75" s="88" t="s">
        <v>914</v>
      </c>
      <c r="K75" s="88" t="s">
        <v>914</v>
      </c>
      <c r="L75" s="20">
        <v>3</v>
      </c>
      <c r="M75" s="126"/>
      <c r="N75" s="122"/>
    </row>
    <row r="76" spans="2:14" x14ac:dyDescent="0.15">
      <c r="B76" s="4" t="s">
        <v>980</v>
      </c>
      <c r="C76" s="88">
        <v>1</v>
      </c>
      <c r="D76" s="88">
        <v>1</v>
      </c>
      <c r="E76" s="88">
        <v>1</v>
      </c>
      <c r="F76" s="88"/>
      <c r="G76" s="88">
        <v>1</v>
      </c>
      <c r="H76" s="88">
        <v>1</v>
      </c>
      <c r="I76" s="88">
        <v>1</v>
      </c>
      <c r="J76" s="88">
        <v>1</v>
      </c>
      <c r="K76" s="88">
        <v>1</v>
      </c>
      <c r="L76" s="20">
        <v>4</v>
      </c>
      <c r="M76" s="126">
        <v>3</v>
      </c>
      <c r="N76" s="122">
        <f>M76/94</f>
        <v>3.1914893617021302E-2</v>
      </c>
    </row>
    <row r="77" spans="2:14" x14ac:dyDescent="0.15">
      <c r="B77" s="4" t="s">
        <v>981</v>
      </c>
      <c r="C77" s="88" t="s">
        <v>914</v>
      </c>
      <c r="D77" s="88" t="s">
        <v>914</v>
      </c>
      <c r="E77" s="88" t="s">
        <v>914</v>
      </c>
      <c r="F77" s="88"/>
      <c r="G77" s="88" t="s">
        <v>914</v>
      </c>
      <c r="H77" s="88" t="s">
        <v>914</v>
      </c>
      <c r="I77" s="88" t="s">
        <v>914</v>
      </c>
      <c r="J77" s="88" t="s">
        <v>914</v>
      </c>
      <c r="K77" s="88" t="s">
        <v>914</v>
      </c>
      <c r="L77" s="20">
        <v>4</v>
      </c>
      <c r="M77" s="126"/>
      <c r="N77" s="122"/>
    </row>
    <row r="78" spans="2:14" x14ac:dyDescent="0.15">
      <c r="B78" s="4" t="s">
        <v>982</v>
      </c>
      <c r="C78" s="88" t="s">
        <v>914</v>
      </c>
      <c r="D78" s="88" t="s">
        <v>914</v>
      </c>
      <c r="E78" s="88" t="s">
        <v>914</v>
      </c>
      <c r="F78" s="88"/>
      <c r="G78" s="88" t="s">
        <v>914</v>
      </c>
      <c r="H78" s="88" t="s">
        <v>914</v>
      </c>
      <c r="I78" s="88" t="s">
        <v>914</v>
      </c>
      <c r="J78" s="88" t="s">
        <v>914</v>
      </c>
      <c r="K78" s="88" t="s">
        <v>914</v>
      </c>
      <c r="L78" s="20">
        <v>4</v>
      </c>
      <c r="M78" s="126"/>
      <c r="N78" s="122"/>
    </row>
    <row r="79" spans="2:14" x14ac:dyDescent="0.15">
      <c r="B79" s="4" t="s">
        <v>983</v>
      </c>
      <c r="C79" s="88">
        <v>1</v>
      </c>
      <c r="D79" s="88">
        <v>1</v>
      </c>
      <c r="E79" s="88">
        <v>1</v>
      </c>
      <c r="F79" s="88"/>
      <c r="G79" s="88"/>
      <c r="H79" s="88">
        <v>1</v>
      </c>
      <c r="I79" s="88">
        <v>1</v>
      </c>
      <c r="J79" s="88">
        <v>1</v>
      </c>
      <c r="K79" s="88">
        <v>1</v>
      </c>
      <c r="L79" s="20">
        <v>5</v>
      </c>
      <c r="M79" s="126">
        <v>4</v>
      </c>
      <c r="N79" s="122">
        <f>M79/94</f>
        <v>4.2553191489361701E-2</v>
      </c>
    </row>
    <row r="80" spans="2:14" x14ac:dyDescent="0.15">
      <c r="B80" s="4" t="s">
        <v>984</v>
      </c>
      <c r="C80" s="88">
        <v>1</v>
      </c>
      <c r="D80" s="88">
        <v>1</v>
      </c>
      <c r="E80" s="88">
        <v>1</v>
      </c>
      <c r="F80" s="88"/>
      <c r="G80" s="88"/>
      <c r="H80" s="88">
        <v>1</v>
      </c>
      <c r="I80" s="88">
        <v>1</v>
      </c>
      <c r="J80" s="88">
        <v>1</v>
      </c>
      <c r="K80" s="88">
        <v>1</v>
      </c>
      <c r="L80" s="20">
        <v>5</v>
      </c>
      <c r="M80" s="126"/>
      <c r="N80" s="122"/>
    </row>
    <row r="81" spans="2:14" x14ac:dyDescent="0.15">
      <c r="B81" s="4" t="s">
        <v>985</v>
      </c>
      <c r="C81" s="59">
        <v>1</v>
      </c>
      <c r="D81" s="59">
        <v>1</v>
      </c>
      <c r="E81" s="59">
        <v>1</v>
      </c>
      <c r="F81" s="59"/>
      <c r="G81" s="59"/>
      <c r="H81" s="59">
        <v>1</v>
      </c>
      <c r="I81" s="59">
        <v>1</v>
      </c>
      <c r="J81" s="59">
        <v>1</v>
      </c>
      <c r="K81" s="59">
        <v>1</v>
      </c>
      <c r="L81" s="20">
        <v>5</v>
      </c>
      <c r="M81" s="126"/>
      <c r="N81" s="122"/>
    </row>
    <row r="82" spans="2:14" x14ac:dyDescent="0.15">
      <c r="B82" s="4" t="s">
        <v>986</v>
      </c>
      <c r="C82" s="88" t="s">
        <v>914</v>
      </c>
      <c r="D82" s="88" t="s">
        <v>914</v>
      </c>
      <c r="E82" s="88" t="s">
        <v>914</v>
      </c>
      <c r="F82" s="88"/>
      <c r="G82" s="88"/>
      <c r="H82" s="88" t="s">
        <v>914</v>
      </c>
      <c r="I82" s="88" t="s">
        <v>914</v>
      </c>
      <c r="J82" s="88" t="s">
        <v>914</v>
      </c>
      <c r="K82" s="88" t="s">
        <v>914</v>
      </c>
      <c r="L82" s="20">
        <v>5</v>
      </c>
      <c r="M82" s="126"/>
      <c r="N82" s="122"/>
    </row>
    <row r="83" spans="2:14" x14ac:dyDescent="0.15">
      <c r="B83" s="4" t="s">
        <v>987</v>
      </c>
      <c r="C83" s="59">
        <v>1</v>
      </c>
      <c r="D83" s="59">
        <v>1</v>
      </c>
      <c r="E83" s="59">
        <v>1</v>
      </c>
      <c r="F83" s="59"/>
      <c r="G83" s="59"/>
      <c r="H83" s="59">
        <v>1</v>
      </c>
      <c r="I83" s="59"/>
      <c r="J83" s="59"/>
      <c r="K83" s="59">
        <v>1</v>
      </c>
      <c r="L83" s="20">
        <v>6</v>
      </c>
      <c r="M83" s="20">
        <v>1</v>
      </c>
      <c r="N83" s="91">
        <f>M83/94</f>
        <v>1.0638297872340399E-2</v>
      </c>
    </row>
    <row r="84" spans="2:14" x14ac:dyDescent="0.15">
      <c r="B84" s="4" t="s">
        <v>988</v>
      </c>
      <c r="C84" s="59">
        <v>1</v>
      </c>
      <c r="D84" s="59">
        <v>1</v>
      </c>
      <c r="E84" s="59"/>
      <c r="F84" s="59"/>
      <c r="G84" s="59"/>
      <c r="H84" s="59">
        <v>1</v>
      </c>
      <c r="I84" s="59">
        <v>1</v>
      </c>
      <c r="J84" s="59">
        <v>1</v>
      </c>
      <c r="K84" s="59">
        <v>1</v>
      </c>
      <c r="L84" s="20">
        <v>7</v>
      </c>
      <c r="M84" s="126">
        <v>2</v>
      </c>
      <c r="N84" s="122">
        <f>M84/94</f>
        <v>2.1276595744680899E-2</v>
      </c>
    </row>
    <row r="85" spans="2:14" x14ac:dyDescent="0.15">
      <c r="B85" s="4" t="s">
        <v>989</v>
      </c>
      <c r="C85" s="59">
        <v>1</v>
      </c>
      <c r="D85" s="59">
        <v>1</v>
      </c>
      <c r="E85" s="59"/>
      <c r="F85" s="59"/>
      <c r="G85" s="59"/>
      <c r="H85" s="59">
        <v>1</v>
      </c>
      <c r="I85" s="59">
        <v>1</v>
      </c>
      <c r="J85" s="59">
        <v>1</v>
      </c>
      <c r="K85" s="59">
        <v>1</v>
      </c>
      <c r="L85" s="20">
        <v>7</v>
      </c>
      <c r="M85" s="126"/>
      <c r="N85" s="122"/>
    </row>
    <row r="86" spans="2:14" x14ac:dyDescent="0.15">
      <c r="B86" s="4" t="s">
        <v>990</v>
      </c>
      <c r="C86" s="88">
        <v>1</v>
      </c>
      <c r="D86" s="88"/>
      <c r="E86" s="88"/>
      <c r="F86" s="88">
        <v>1</v>
      </c>
      <c r="G86" s="88">
        <v>1</v>
      </c>
      <c r="H86" s="88">
        <v>1</v>
      </c>
      <c r="I86" s="88"/>
      <c r="J86" s="88"/>
      <c r="K86" s="88"/>
      <c r="L86" s="20">
        <v>8</v>
      </c>
      <c r="M86" s="20">
        <v>1</v>
      </c>
      <c r="N86" s="91">
        <f>M86/94</f>
        <v>1.0638297872340399E-2</v>
      </c>
    </row>
    <row r="87" spans="2:14" x14ac:dyDescent="0.15">
      <c r="B87" s="4" t="s">
        <v>991</v>
      </c>
      <c r="C87" s="88">
        <v>1</v>
      </c>
      <c r="D87" s="88"/>
      <c r="E87" s="88"/>
      <c r="F87" s="88"/>
      <c r="G87" s="88">
        <v>1</v>
      </c>
      <c r="H87" s="88">
        <v>1</v>
      </c>
      <c r="I87" s="88"/>
      <c r="J87" s="88"/>
      <c r="K87" s="88"/>
      <c r="L87" s="20">
        <v>9</v>
      </c>
      <c r="M87" s="126">
        <v>2</v>
      </c>
      <c r="N87" s="122">
        <f>M87/94</f>
        <v>2.1276595744680899E-2</v>
      </c>
    </row>
    <row r="88" spans="2:14" x14ac:dyDescent="0.15">
      <c r="B88" s="4" t="s">
        <v>992</v>
      </c>
      <c r="C88" s="59">
        <v>1</v>
      </c>
      <c r="D88" s="59"/>
      <c r="E88" s="59"/>
      <c r="F88" s="59"/>
      <c r="G88" s="59">
        <v>1</v>
      </c>
      <c r="H88" s="59">
        <v>1</v>
      </c>
      <c r="I88" s="59"/>
      <c r="J88" s="59"/>
      <c r="K88" s="59"/>
      <c r="L88" s="20">
        <v>9</v>
      </c>
      <c r="M88" s="126"/>
      <c r="N88" s="122"/>
    </row>
    <row r="89" spans="2:14" x14ac:dyDescent="0.15">
      <c r="B89" s="4" t="s">
        <v>993</v>
      </c>
      <c r="C89" s="88">
        <v>1</v>
      </c>
      <c r="D89" s="88"/>
      <c r="E89" s="88"/>
      <c r="F89" s="88"/>
      <c r="G89" s="88">
        <v>1</v>
      </c>
      <c r="H89" s="88">
        <v>1</v>
      </c>
      <c r="I89" s="88">
        <v>1</v>
      </c>
      <c r="J89" s="88"/>
      <c r="K89" s="88"/>
      <c r="L89" s="20">
        <v>10</v>
      </c>
      <c r="M89" s="20">
        <v>1</v>
      </c>
      <c r="N89" s="91">
        <f>M89/94</f>
        <v>1.0638297872340399E-2</v>
      </c>
    </row>
    <row r="90" spans="2:14" x14ac:dyDescent="0.15">
      <c r="B90" s="4" t="s">
        <v>994</v>
      </c>
      <c r="C90" s="88">
        <v>1</v>
      </c>
      <c r="D90" s="88"/>
      <c r="E90" s="88"/>
      <c r="F90" s="88"/>
      <c r="G90" s="88"/>
      <c r="H90" s="88">
        <v>1</v>
      </c>
      <c r="I90" s="88"/>
      <c r="J90" s="88"/>
      <c r="K90" s="88"/>
      <c r="L90" s="20">
        <v>11</v>
      </c>
      <c r="M90" s="126">
        <v>18</v>
      </c>
      <c r="N90" s="122">
        <f>M90/94</f>
        <v>0.19148936170212799</v>
      </c>
    </row>
    <row r="91" spans="2:14" x14ac:dyDescent="0.15">
      <c r="B91" s="4" t="s">
        <v>995</v>
      </c>
      <c r="C91" s="88">
        <v>1</v>
      </c>
      <c r="D91" s="88"/>
      <c r="E91" s="88"/>
      <c r="F91" s="88"/>
      <c r="G91" s="88"/>
      <c r="H91" s="88">
        <v>1</v>
      </c>
      <c r="I91" s="88"/>
      <c r="J91" s="88"/>
      <c r="K91" s="88"/>
      <c r="L91" s="20">
        <v>11</v>
      </c>
      <c r="M91" s="126"/>
      <c r="N91" s="122"/>
    </row>
    <row r="92" spans="2:14" x14ac:dyDescent="0.15">
      <c r="B92" s="4" t="s">
        <v>996</v>
      </c>
      <c r="C92" s="88">
        <v>1</v>
      </c>
      <c r="D92" s="88"/>
      <c r="E92" s="88"/>
      <c r="F92" s="88"/>
      <c r="G92" s="88"/>
      <c r="H92" s="88">
        <v>1</v>
      </c>
      <c r="I92" s="88"/>
      <c r="J92" s="88"/>
      <c r="K92" s="88"/>
      <c r="L92" s="20">
        <v>11</v>
      </c>
      <c r="M92" s="126"/>
      <c r="N92" s="122"/>
    </row>
    <row r="93" spans="2:14" x14ac:dyDescent="0.15">
      <c r="B93" s="4" t="s">
        <v>997</v>
      </c>
      <c r="C93" s="88">
        <v>1</v>
      </c>
      <c r="D93" s="88"/>
      <c r="E93" s="88"/>
      <c r="F93" s="88"/>
      <c r="G93" s="88"/>
      <c r="H93" s="88">
        <v>1</v>
      </c>
      <c r="I93" s="88"/>
      <c r="J93" s="88"/>
      <c r="K93" s="88"/>
      <c r="L93" s="20">
        <v>11</v>
      </c>
      <c r="M93" s="126"/>
      <c r="N93" s="122"/>
    </row>
    <row r="94" spans="2:14" x14ac:dyDescent="0.15">
      <c r="B94" s="4" t="s">
        <v>998</v>
      </c>
      <c r="C94" s="59">
        <v>1</v>
      </c>
      <c r="D94" s="59"/>
      <c r="E94" s="59"/>
      <c r="F94" s="59"/>
      <c r="G94" s="59"/>
      <c r="H94" s="59">
        <v>1</v>
      </c>
      <c r="I94" s="59"/>
      <c r="J94" s="59"/>
      <c r="K94" s="59"/>
      <c r="L94" s="20">
        <v>11</v>
      </c>
      <c r="M94" s="126"/>
      <c r="N94" s="122"/>
    </row>
    <row r="95" spans="2:14" x14ac:dyDescent="0.15">
      <c r="B95" s="4" t="s">
        <v>999</v>
      </c>
      <c r="C95" s="59">
        <v>1</v>
      </c>
      <c r="D95" s="59"/>
      <c r="E95" s="59"/>
      <c r="F95" s="59"/>
      <c r="G95" s="59"/>
      <c r="H95" s="59">
        <v>1</v>
      </c>
      <c r="I95" s="59"/>
      <c r="J95" s="59"/>
      <c r="K95" s="59"/>
      <c r="L95" s="20">
        <v>11</v>
      </c>
      <c r="M95" s="126"/>
      <c r="N95" s="122"/>
    </row>
    <row r="96" spans="2:14" x14ac:dyDescent="0.15">
      <c r="B96" s="4" t="s">
        <v>1000</v>
      </c>
      <c r="C96" s="59">
        <v>1</v>
      </c>
      <c r="D96" s="59"/>
      <c r="E96" s="59"/>
      <c r="F96" s="59"/>
      <c r="G96" s="59"/>
      <c r="H96" s="59">
        <v>1</v>
      </c>
      <c r="I96" s="59"/>
      <c r="J96" s="59"/>
      <c r="K96" s="59"/>
      <c r="L96" s="20">
        <v>11</v>
      </c>
      <c r="M96" s="126"/>
      <c r="N96" s="122"/>
    </row>
    <row r="97" spans="2:14" x14ac:dyDescent="0.15">
      <c r="B97" s="4" t="s">
        <v>1001</v>
      </c>
      <c r="C97" s="59">
        <v>1</v>
      </c>
      <c r="D97" s="59"/>
      <c r="E97" s="59"/>
      <c r="F97" s="59"/>
      <c r="G97" s="59"/>
      <c r="H97" s="59">
        <v>1</v>
      </c>
      <c r="I97" s="59"/>
      <c r="J97" s="59"/>
      <c r="K97" s="59"/>
      <c r="L97" s="20">
        <v>11</v>
      </c>
      <c r="M97" s="126"/>
      <c r="N97" s="122"/>
    </row>
    <row r="98" spans="2:14" x14ac:dyDescent="0.15">
      <c r="B98" s="4" t="s">
        <v>1002</v>
      </c>
      <c r="C98" s="59">
        <v>1</v>
      </c>
      <c r="D98" s="59"/>
      <c r="E98" s="59"/>
      <c r="F98" s="59"/>
      <c r="G98" s="59"/>
      <c r="H98" s="59">
        <v>1</v>
      </c>
      <c r="I98" s="59"/>
      <c r="J98" s="59"/>
      <c r="K98" s="59"/>
      <c r="L98" s="20">
        <v>11</v>
      </c>
      <c r="M98" s="126"/>
      <c r="N98" s="122"/>
    </row>
    <row r="99" spans="2:14" x14ac:dyDescent="0.15">
      <c r="B99" s="4" t="s">
        <v>1003</v>
      </c>
      <c r="C99" s="59">
        <v>1</v>
      </c>
      <c r="D99" s="59"/>
      <c r="E99" s="59"/>
      <c r="F99" s="59"/>
      <c r="G99" s="59"/>
      <c r="H99" s="59">
        <v>1</v>
      </c>
      <c r="I99" s="59"/>
      <c r="J99" s="59"/>
      <c r="K99" s="59"/>
      <c r="L99" s="20">
        <v>11</v>
      </c>
      <c r="M99" s="126"/>
      <c r="N99" s="122"/>
    </row>
    <row r="100" spans="2:14" x14ac:dyDescent="0.15">
      <c r="B100" s="4" t="s">
        <v>1004</v>
      </c>
      <c r="C100" s="59">
        <v>1</v>
      </c>
      <c r="D100" s="59"/>
      <c r="E100" s="59"/>
      <c r="F100" s="59"/>
      <c r="G100" s="59"/>
      <c r="H100" s="59">
        <v>1</v>
      </c>
      <c r="I100" s="59"/>
      <c r="J100" s="59"/>
      <c r="K100" s="59"/>
      <c r="L100" s="20">
        <v>11</v>
      </c>
      <c r="M100" s="126"/>
      <c r="N100" s="122"/>
    </row>
    <row r="101" spans="2:14" x14ac:dyDescent="0.15">
      <c r="B101" s="4" t="s">
        <v>1005</v>
      </c>
      <c r="C101" s="88">
        <v>1</v>
      </c>
      <c r="D101" s="88"/>
      <c r="E101" s="88"/>
      <c r="F101" s="88"/>
      <c r="G101" s="88"/>
      <c r="H101" s="88">
        <v>1</v>
      </c>
      <c r="I101" s="88"/>
      <c r="J101" s="88"/>
      <c r="K101" s="88"/>
      <c r="L101" s="20">
        <v>11</v>
      </c>
      <c r="M101" s="126"/>
      <c r="N101" s="122"/>
    </row>
    <row r="102" spans="2:14" x14ac:dyDescent="0.15">
      <c r="B102" s="4" t="s">
        <v>1006</v>
      </c>
      <c r="C102" s="88">
        <v>1</v>
      </c>
      <c r="D102" s="88"/>
      <c r="E102" s="88"/>
      <c r="F102" s="88"/>
      <c r="G102" s="88"/>
      <c r="H102" s="88">
        <v>1</v>
      </c>
      <c r="I102" s="88"/>
      <c r="J102" s="88"/>
      <c r="K102" s="88"/>
      <c r="L102" s="20">
        <v>11</v>
      </c>
      <c r="M102" s="126"/>
      <c r="N102" s="122"/>
    </row>
    <row r="103" spans="2:14" x14ac:dyDescent="0.15">
      <c r="B103" s="4" t="s">
        <v>1007</v>
      </c>
      <c r="C103" s="88">
        <v>1</v>
      </c>
      <c r="D103" s="88"/>
      <c r="E103" s="88"/>
      <c r="F103" s="88"/>
      <c r="G103" s="88"/>
      <c r="H103" s="88">
        <v>1</v>
      </c>
      <c r="I103" s="88"/>
      <c r="J103" s="88"/>
      <c r="K103" s="88"/>
      <c r="L103" s="20">
        <v>11</v>
      </c>
      <c r="M103" s="126"/>
      <c r="N103" s="122"/>
    </row>
    <row r="104" spans="2:14" x14ac:dyDescent="0.15">
      <c r="B104" s="4" t="s">
        <v>1008</v>
      </c>
      <c r="C104" s="59">
        <v>1</v>
      </c>
      <c r="D104" s="59"/>
      <c r="E104" s="59"/>
      <c r="F104" s="59"/>
      <c r="G104" s="59"/>
      <c r="H104" s="59">
        <v>1</v>
      </c>
      <c r="I104" s="59"/>
      <c r="J104" s="59"/>
      <c r="K104" s="59"/>
      <c r="L104" s="20">
        <v>11</v>
      </c>
      <c r="M104" s="126"/>
      <c r="N104" s="122"/>
    </row>
    <row r="105" spans="2:14" x14ac:dyDescent="0.15">
      <c r="B105" s="4" t="s">
        <v>1009</v>
      </c>
      <c r="C105" s="59">
        <v>1</v>
      </c>
      <c r="D105" s="59"/>
      <c r="E105" s="59"/>
      <c r="F105" s="59"/>
      <c r="G105" s="59"/>
      <c r="H105" s="59">
        <v>1</v>
      </c>
      <c r="I105" s="59"/>
      <c r="J105" s="59"/>
      <c r="K105" s="59"/>
      <c r="L105" s="20">
        <v>11</v>
      </c>
      <c r="M105" s="126"/>
      <c r="N105" s="122"/>
    </row>
    <row r="106" spans="2:14" x14ac:dyDescent="0.15">
      <c r="B106" s="4" t="s">
        <v>1010</v>
      </c>
      <c r="C106" s="59">
        <v>1</v>
      </c>
      <c r="D106" s="59"/>
      <c r="E106" s="59"/>
      <c r="F106" s="59"/>
      <c r="G106" s="59"/>
      <c r="H106" s="59">
        <v>1</v>
      </c>
      <c r="I106" s="59"/>
      <c r="J106" s="59"/>
      <c r="K106" s="59"/>
      <c r="L106" s="20">
        <v>11</v>
      </c>
      <c r="M106" s="126"/>
      <c r="N106" s="122"/>
    </row>
    <row r="107" spans="2:14" x14ac:dyDescent="0.15">
      <c r="B107" s="4" t="s">
        <v>1011</v>
      </c>
      <c r="C107" s="59">
        <v>1</v>
      </c>
      <c r="D107" s="59"/>
      <c r="E107" s="59"/>
      <c r="F107" s="59"/>
      <c r="G107" s="59"/>
      <c r="H107" s="59">
        <v>1</v>
      </c>
      <c r="I107" s="59"/>
      <c r="J107" s="59"/>
      <c r="K107" s="59"/>
      <c r="L107" s="20">
        <v>11</v>
      </c>
      <c r="M107" s="126"/>
      <c r="N107" s="122"/>
    </row>
    <row r="108" spans="2:14" x14ac:dyDescent="0.15">
      <c r="B108" s="4" t="s">
        <v>1012</v>
      </c>
      <c r="C108" s="59">
        <v>1</v>
      </c>
      <c r="D108" s="59"/>
      <c r="E108" s="59"/>
      <c r="F108" s="59"/>
      <c r="G108" s="59"/>
      <c r="H108" s="59"/>
      <c r="I108" s="59"/>
      <c r="J108" s="59"/>
      <c r="K108" s="59"/>
      <c r="L108" s="20">
        <v>12</v>
      </c>
      <c r="M108" s="20">
        <v>1</v>
      </c>
      <c r="N108" s="91">
        <f t="shared" ref="N108:N113" si="2">M108/94</f>
        <v>1.0638297872340399E-2</v>
      </c>
    </row>
    <row r="109" spans="2:14" x14ac:dyDescent="0.15">
      <c r="B109" s="4" t="s">
        <v>1013</v>
      </c>
      <c r="C109" s="88" t="s">
        <v>914</v>
      </c>
      <c r="D109" s="88"/>
      <c r="E109" s="88"/>
      <c r="F109" s="88" t="s">
        <v>914</v>
      </c>
      <c r="G109" s="88"/>
      <c r="H109" s="88" t="s">
        <v>914</v>
      </c>
      <c r="I109" s="88"/>
      <c r="J109" s="88"/>
      <c r="K109" s="88"/>
      <c r="L109" s="20">
        <v>13</v>
      </c>
      <c r="M109" s="20">
        <v>1</v>
      </c>
      <c r="N109" s="91">
        <f t="shared" si="2"/>
        <v>1.0638297872340399E-2</v>
      </c>
    </row>
    <row r="110" spans="2:14" x14ac:dyDescent="0.15">
      <c r="B110" s="4" t="s">
        <v>1014</v>
      </c>
      <c r="C110" s="88" t="s">
        <v>914</v>
      </c>
      <c r="D110" s="88"/>
      <c r="E110" s="88"/>
      <c r="F110" s="88"/>
      <c r="G110" s="88" t="s">
        <v>914</v>
      </c>
      <c r="H110" s="88" t="s">
        <v>914</v>
      </c>
      <c r="I110" s="88"/>
      <c r="J110" s="88"/>
      <c r="K110" s="88"/>
      <c r="L110" s="20">
        <v>14</v>
      </c>
      <c r="M110" s="20">
        <v>1</v>
      </c>
      <c r="N110" s="91">
        <f t="shared" si="2"/>
        <v>1.0638297872340399E-2</v>
      </c>
    </row>
    <row r="111" spans="2:14" x14ac:dyDescent="0.15">
      <c r="B111" s="4" t="s">
        <v>1015</v>
      </c>
      <c r="C111" s="88" t="s">
        <v>914</v>
      </c>
      <c r="D111" s="88"/>
      <c r="E111" s="88"/>
      <c r="F111" s="88"/>
      <c r="G111" s="88"/>
      <c r="H111" s="88" t="s">
        <v>914</v>
      </c>
      <c r="I111" s="88" t="s">
        <v>914</v>
      </c>
      <c r="J111" s="88"/>
      <c r="K111" s="88"/>
      <c r="L111" s="20">
        <v>15</v>
      </c>
      <c r="M111" s="20">
        <v>1</v>
      </c>
      <c r="N111" s="91">
        <f t="shared" si="2"/>
        <v>1.0638297872340399E-2</v>
      </c>
    </row>
    <row r="112" spans="2:14" x14ac:dyDescent="0.15">
      <c r="B112" s="4" t="s">
        <v>1016</v>
      </c>
      <c r="C112" s="88"/>
      <c r="D112" s="88">
        <v>1</v>
      </c>
      <c r="E112" s="88">
        <v>1</v>
      </c>
      <c r="F112" s="88">
        <v>1</v>
      </c>
      <c r="G112" s="88"/>
      <c r="H112" s="88">
        <v>1</v>
      </c>
      <c r="I112" s="88"/>
      <c r="J112" s="88">
        <v>1</v>
      </c>
      <c r="K112" s="88">
        <v>1</v>
      </c>
      <c r="L112" s="20">
        <v>16</v>
      </c>
      <c r="M112" s="20">
        <v>1</v>
      </c>
      <c r="N112" s="91">
        <f t="shared" si="2"/>
        <v>1.0638297872340399E-2</v>
      </c>
    </row>
    <row r="113" spans="2:14" x14ac:dyDescent="0.15">
      <c r="B113" s="4" t="s">
        <v>1017</v>
      </c>
      <c r="C113" s="88"/>
      <c r="D113" s="88">
        <v>1</v>
      </c>
      <c r="E113" s="88">
        <v>1</v>
      </c>
      <c r="F113" s="88">
        <v>1</v>
      </c>
      <c r="G113" s="88"/>
      <c r="H113" s="88"/>
      <c r="I113" s="88">
        <v>1</v>
      </c>
      <c r="J113" s="88">
        <v>1</v>
      </c>
      <c r="K113" s="88">
        <v>1</v>
      </c>
      <c r="L113" s="20">
        <v>17</v>
      </c>
      <c r="M113" s="126">
        <v>9</v>
      </c>
      <c r="N113" s="122">
        <f t="shared" si="2"/>
        <v>9.5744680851063801E-2</v>
      </c>
    </row>
    <row r="114" spans="2:14" x14ac:dyDescent="0.15">
      <c r="B114" s="4" t="s">
        <v>1018</v>
      </c>
      <c r="C114" s="88"/>
      <c r="D114" s="88">
        <v>1</v>
      </c>
      <c r="E114" s="88">
        <v>1</v>
      </c>
      <c r="F114" s="88">
        <v>1</v>
      </c>
      <c r="G114" s="88"/>
      <c r="H114" s="88"/>
      <c r="I114" s="88">
        <v>1</v>
      </c>
      <c r="J114" s="88">
        <v>1</v>
      </c>
      <c r="K114" s="88">
        <v>1</v>
      </c>
      <c r="L114" s="20">
        <v>17</v>
      </c>
      <c r="M114" s="126"/>
      <c r="N114" s="122"/>
    </row>
    <row r="115" spans="2:14" x14ac:dyDescent="0.15">
      <c r="B115" s="4" t="s">
        <v>1019</v>
      </c>
      <c r="C115" s="88"/>
      <c r="D115" s="88">
        <v>1</v>
      </c>
      <c r="E115" s="88">
        <v>1</v>
      </c>
      <c r="F115" s="88">
        <v>1</v>
      </c>
      <c r="G115" s="88"/>
      <c r="H115" s="88"/>
      <c r="I115" s="88">
        <v>1</v>
      </c>
      <c r="J115" s="88">
        <v>1</v>
      </c>
      <c r="K115" s="88">
        <v>1</v>
      </c>
      <c r="L115" s="20">
        <v>17</v>
      </c>
      <c r="M115" s="126"/>
      <c r="N115" s="122"/>
    </row>
    <row r="116" spans="2:14" x14ac:dyDescent="0.15">
      <c r="B116" s="4" t="s">
        <v>1020</v>
      </c>
      <c r="C116" s="88"/>
      <c r="D116" s="88">
        <v>1</v>
      </c>
      <c r="E116" s="88">
        <v>1</v>
      </c>
      <c r="F116" s="88">
        <v>1</v>
      </c>
      <c r="G116" s="88"/>
      <c r="H116" s="88"/>
      <c r="I116" s="88">
        <v>1</v>
      </c>
      <c r="J116" s="88">
        <v>1</v>
      </c>
      <c r="K116" s="88">
        <v>1</v>
      </c>
      <c r="L116" s="20">
        <v>17</v>
      </c>
      <c r="M116" s="126"/>
      <c r="N116" s="122"/>
    </row>
    <row r="117" spans="2:14" x14ac:dyDescent="0.15">
      <c r="B117" s="4" t="s">
        <v>1021</v>
      </c>
      <c r="C117" s="88"/>
      <c r="D117" s="88">
        <v>1</v>
      </c>
      <c r="E117" s="88">
        <v>1</v>
      </c>
      <c r="F117" s="88">
        <v>1</v>
      </c>
      <c r="G117" s="88"/>
      <c r="H117" s="88"/>
      <c r="I117" s="88">
        <v>1</v>
      </c>
      <c r="J117" s="88">
        <v>1</v>
      </c>
      <c r="K117" s="88">
        <v>1</v>
      </c>
      <c r="L117" s="20">
        <v>17</v>
      </c>
      <c r="M117" s="126"/>
      <c r="N117" s="122"/>
    </row>
    <row r="118" spans="2:14" x14ac:dyDescent="0.15">
      <c r="B118" s="4" t="s">
        <v>1022</v>
      </c>
      <c r="C118" s="88"/>
      <c r="D118" s="88" t="s">
        <v>914</v>
      </c>
      <c r="E118" s="88" t="s">
        <v>914</v>
      </c>
      <c r="F118" s="88" t="s">
        <v>914</v>
      </c>
      <c r="G118" s="88"/>
      <c r="H118" s="88"/>
      <c r="I118" s="88" t="s">
        <v>914</v>
      </c>
      <c r="J118" s="88" t="s">
        <v>914</v>
      </c>
      <c r="K118" s="88" t="s">
        <v>914</v>
      </c>
      <c r="L118" s="20">
        <v>17</v>
      </c>
      <c r="M118" s="126"/>
      <c r="N118" s="122"/>
    </row>
    <row r="119" spans="2:14" x14ac:dyDescent="0.15">
      <c r="B119" s="4" t="s">
        <v>1023</v>
      </c>
      <c r="C119" s="88"/>
      <c r="D119" s="88" t="s">
        <v>914</v>
      </c>
      <c r="E119" s="88" t="s">
        <v>914</v>
      </c>
      <c r="F119" s="88" t="s">
        <v>914</v>
      </c>
      <c r="G119" s="88"/>
      <c r="H119" s="88"/>
      <c r="I119" s="88" t="s">
        <v>914</v>
      </c>
      <c r="J119" s="88" t="s">
        <v>914</v>
      </c>
      <c r="K119" s="88" t="s">
        <v>914</v>
      </c>
      <c r="L119" s="20">
        <v>17</v>
      </c>
      <c r="M119" s="126"/>
      <c r="N119" s="122"/>
    </row>
    <row r="120" spans="2:14" x14ac:dyDescent="0.15">
      <c r="B120" s="4" t="s">
        <v>1024</v>
      </c>
      <c r="C120" s="88"/>
      <c r="D120" s="88" t="s">
        <v>914</v>
      </c>
      <c r="E120" s="88" t="s">
        <v>914</v>
      </c>
      <c r="F120" s="88" t="s">
        <v>914</v>
      </c>
      <c r="G120" s="88"/>
      <c r="H120" s="88"/>
      <c r="I120" s="88" t="s">
        <v>914</v>
      </c>
      <c r="J120" s="88" t="s">
        <v>914</v>
      </c>
      <c r="K120" s="88" t="s">
        <v>914</v>
      </c>
      <c r="L120" s="20">
        <v>17</v>
      </c>
      <c r="M120" s="126"/>
      <c r="N120" s="122"/>
    </row>
    <row r="121" spans="2:14" x14ac:dyDescent="0.15">
      <c r="B121" s="4" t="s">
        <v>1025</v>
      </c>
      <c r="C121" s="88"/>
      <c r="D121" s="88" t="s">
        <v>914</v>
      </c>
      <c r="E121" s="88" t="s">
        <v>914</v>
      </c>
      <c r="F121" s="88" t="s">
        <v>914</v>
      </c>
      <c r="G121" s="88"/>
      <c r="H121" s="88"/>
      <c r="I121" s="88" t="s">
        <v>914</v>
      </c>
      <c r="J121" s="88" t="s">
        <v>914</v>
      </c>
      <c r="K121" s="88" t="s">
        <v>914</v>
      </c>
      <c r="L121" s="20">
        <v>17</v>
      </c>
      <c r="M121" s="126"/>
      <c r="N121" s="122"/>
    </row>
    <row r="122" spans="2:14" x14ac:dyDescent="0.15">
      <c r="B122" s="4" t="s">
        <v>1026</v>
      </c>
      <c r="C122" s="88"/>
      <c r="D122" s="88">
        <v>1</v>
      </c>
      <c r="E122" s="88">
        <v>1</v>
      </c>
      <c r="F122" s="88"/>
      <c r="G122" s="88">
        <v>1</v>
      </c>
      <c r="H122" s="88">
        <v>1</v>
      </c>
      <c r="I122" s="88">
        <v>1</v>
      </c>
      <c r="J122" s="88">
        <v>1</v>
      </c>
      <c r="K122" s="88">
        <v>1</v>
      </c>
      <c r="L122" s="20">
        <v>18</v>
      </c>
      <c r="M122" s="126">
        <v>4</v>
      </c>
      <c r="N122" s="122">
        <f>M122/94</f>
        <v>4.2553191489361701E-2</v>
      </c>
    </row>
    <row r="123" spans="2:14" x14ac:dyDescent="0.15">
      <c r="B123" s="4" t="s">
        <v>1027</v>
      </c>
      <c r="C123" s="59"/>
      <c r="D123" s="59">
        <v>1</v>
      </c>
      <c r="E123" s="59">
        <v>1</v>
      </c>
      <c r="F123" s="59"/>
      <c r="G123" s="59">
        <v>1</v>
      </c>
      <c r="H123" s="59">
        <v>1</v>
      </c>
      <c r="I123" s="59">
        <v>1</v>
      </c>
      <c r="J123" s="59">
        <v>1</v>
      </c>
      <c r="K123" s="59">
        <v>1</v>
      </c>
      <c r="L123" s="20">
        <v>18</v>
      </c>
      <c r="M123" s="126"/>
      <c r="N123" s="122"/>
    </row>
    <row r="124" spans="2:14" x14ac:dyDescent="0.15">
      <c r="B124" s="4" t="s">
        <v>1028</v>
      </c>
      <c r="C124" s="88"/>
      <c r="D124" s="88">
        <v>1</v>
      </c>
      <c r="E124" s="88">
        <v>1</v>
      </c>
      <c r="F124" s="88"/>
      <c r="G124" s="88">
        <v>1</v>
      </c>
      <c r="H124" s="88">
        <v>1</v>
      </c>
      <c r="I124" s="88">
        <v>1</v>
      </c>
      <c r="J124" s="88">
        <v>1</v>
      </c>
      <c r="K124" s="88">
        <v>1</v>
      </c>
      <c r="L124" s="20">
        <v>18</v>
      </c>
      <c r="M124" s="126"/>
      <c r="N124" s="122"/>
    </row>
    <row r="125" spans="2:14" x14ac:dyDescent="0.15">
      <c r="B125" s="4" t="s">
        <v>1029</v>
      </c>
      <c r="C125" s="59"/>
      <c r="D125" s="59">
        <v>1</v>
      </c>
      <c r="E125" s="59">
        <v>1</v>
      </c>
      <c r="F125" s="59"/>
      <c r="G125" s="59">
        <v>1</v>
      </c>
      <c r="H125" s="59">
        <v>1</v>
      </c>
      <c r="I125" s="59">
        <v>1</v>
      </c>
      <c r="J125" s="59">
        <v>1</v>
      </c>
      <c r="K125" s="59">
        <v>1</v>
      </c>
      <c r="L125" s="20">
        <v>18</v>
      </c>
      <c r="M125" s="126"/>
      <c r="N125" s="122"/>
    </row>
    <row r="126" spans="2:14" x14ac:dyDescent="0.15">
      <c r="B126" s="4" t="s">
        <v>1030</v>
      </c>
      <c r="C126" s="59"/>
      <c r="D126" s="59">
        <v>1</v>
      </c>
      <c r="E126" s="59">
        <v>1</v>
      </c>
      <c r="F126" s="59"/>
      <c r="G126" s="59">
        <v>1</v>
      </c>
      <c r="H126" s="59">
        <v>1</v>
      </c>
      <c r="I126" s="59"/>
      <c r="J126" s="59"/>
      <c r="K126" s="59">
        <v>1</v>
      </c>
      <c r="L126" s="20">
        <v>19</v>
      </c>
      <c r="M126" s="20">
        <v>1</v>
      </c>
      <c r="N126" s="91">
        <f>M126/94</f>
        <v>1.0638297872340399E-2</v>
      </c>
    </row>
    <row r="127" spans="2:14" x14ac:dyDescent="0.15">
      <c r="B127" s="4" t="s">
        <v>1031</v>
      </c>
      <c r="C127" s="59"/>
      <c r="D127" s="59">
        <v>1</v>
      </c>
      <c r="E127" s="59">
        <v>1</v>
      </c>
      <c r="F127" s="59"/>
      <c r="G127" s="59"/>
      <c r="H127" s="59">
        <v>1</v>
      </c>
      <c r="I127" s="59">
        <v>1</v>
      </c>
      <c r="J127" s="59">
        <v>1</v>
      </c>
      <c r="K127" s="59">
        <v>1</v>
      </c>
      <c r="L127" s="20">
        <v>20</v>
      </c>
      <c r="M127" s="20">
        <v>1</v>
      </c>
      <c r="N127" s="91">
        <f>M127/94</f>
        <v>1.0638297872340399E-2</v>
      </c>
    </row>
    <row r="128" spans="2:14" x14ac:dyDescent="0.15">
      <c r="B128" s="4" t="s">
        <v>1032</v>
      </c>
      <c r="C128" s="88"/>
      <c r="D128" s="88">
        <v>1</v>
      </c>
      <c r="E128" s="88">
        <v>1</v>
      </c>
      <c r="F128" s="88"/>
      <c r="G128" s="88"/>
      <c r="H128" s="88"/>
      <c r="I128" s="88">
        <v>1</v>
      </c>
      <c r="J128" s="88">
        <v>1</v>
      </c>
      <c r="K128" s="88">
        <v>1</v>
      </c>
      <c r="L128" s="20">
        <v>21</v>
      </c>
      <c r="M128" s="126">
        <v>14</v>
      </c>
      <c r="N128" s="122">
        <f>M128/94</f>
        <v>0.14893617021276601</v>
      </c>
    </row>
    <row r="129" spans="2:14" x14ac:dyDescent="0.15">
      <c r="B129" s="4" t="s">
        <v>1033</v>
      </c>
      <c r="C129" s="59"/>
      <c r="D129" s="59">
        <v>1</v>
      </c>
      <c r="E129" s="59">
        <v>1</v>
      </c>
      <c r="F129" s="59"/>
      <c r="G129" s="59"/>
      <c r="H129" s="59"/>
      <c r="I129" s="59">
        <v>1</v>
      </c>
      <c r="J129" s="59">
        <v>1</v>
      </c>
      <c r="K129" s="59">
        <v>1</v>
      </c>
      <c r="L129" s="20">
        <v>21</v>
      </c>
      <c r="M129" s="126"/>
      <c r="N129" s="122"/>
    </row>
    <row r="130" spans="2:14" x14ac:dyDescent="0.15">
      <c r="B130" s="4" t="s">
        <v>1034</v>
      </c>
      <c r="C130" s="59"/>
      <c r="D130" s="59">
        <v>1</v>
      </c>
      <c r="E130" s="59">
        <v>1</v>
      </c>
      <c r="F130" s="59"/>
      <c r="G130" s="59"/>
      <c r="H130" s="59"/>
      <c r="I130" s="59">
        <v>1</v>
      </c>
      <c r="J130" s="59">
        <v>1</v>
      </c>
      <c r="K130" s="59">
        <v>1</v>
      </c>
      <c r="L130" s="20">
        <v>21</v>
      </c>
      <c r="M130" s="126"/>
      <c r="N130" s="122"/>
    </row>
    <row r="131" spans="2:14" x14ac:dyDescent="0.15">
      <c r="B131" s="4" t="s">
        <v>1035</v>
      </c>
      <c r="C131" s="59"/>
      <c r="D131" s="59">
        <v>1</v>
      </c>
      <c r="E131" s="59">
        <v>1</v>
      </c>
      <c r="F131" s="59"/>
      <c r="G131" s="59"/>
      <c r="H131" s="59"/>
      <c r="I131" s="59">
        <v>1</v>
      </c>
      <c r="J131" s="59">
        <v>1</v>
      </c>
      <c r="K131" s="59">
        <v>1</v>
      </c>
      <c r="L131" s="20">
        <v>21</v>
      </c>
      <c r="M131" s="126"/>
      <c r="N131" s="122"/>
    </row>
    <row r="132" spans="2:14" x14ac:dyDescent="0.15">
      <c r="B132" s="4" t="s">
        <v>1036</v>
      </c>
      <c r="C132" s="59"/>
      <c r="D132" s="59">
        <v>1</v>
      </c>
      <c r="E132" s="59">
        <v>1</v>
      </c>
      <c r="F132" s="59"/>
      <c r="G132" s="59"/>
      <c r="H132" s="59"/>
      <c r="I132" s="59">
        <v>1</v>
      </c>
      <c r="J132" s="59">
        <v>1</v>
      </c>
      <c r="K132" s="59">
        <v>1</v>
      </c>
      <c r="L132" s="20">
        <v>21</v>
      </c>
      <c r="M132" s="126"/>
      <c r="N132" s="122"/>
    </row>
    <row r="133" spans="2:14" x14ac:dyDescent="0.15">
      <c r="B133" s="4" t="s">
        <v>1037</v>
      </c>
      <c r="C133" s="59"/>
      <c r="D133" s="59">
        <v>1</v>
      </c>
      <c r="E133" s="59">
        <v>1</v>
      </c>
      <c r="F133" s="59"/>
      <c r="G133" s="59"/>
      <c r="H133" s="59"/>
      <c r="I133" s="59">
        <v>1</v>
      </c>
      <c r="J133" s="59">
        <v>1</v>
      </c>
      <c r="K133" s="59">
        <v>1</v>
      </c>
      <c r="L133" s="20">
        <v>21</v>
      </c>
      <c r="M133" s="126"/>
      <c r="N133" s="122"/>
    </row>
    <row r="134" spans="2:14" x14ac:dyDescent="0.15">
      <c r="B134" s="4" t="s">
        <v>1038</v>
      </c>
      <c r="C134" s="59"/>
      <c r="D134" s="59">
        <v>1</v>
      </c>
      <c r="E134" s="59">
        <v>1</v>
      </c>
      <c r="F134" s="59"/>
      <c r="G134" s="59"/>
      <c r="H134" s="59"/>
      <c r="I134" s="59">
        <v>1</v>
      </c>
      <c r="J134" s="59">
        <v>1</v>
      </c>
      <c r="K134" s="59">
        <v>1</v>
      </c>
      <c r="L134" s="20">
        <v>21</v>
      </c>
      <c r="M134" s="126"/>
      <c r="N134" s="122"/>
    </row>
    <row r="135" spans="2:14" x14ac:dyDescent="0.15">
      <c r="B135" s="4" t="s">
        <v>1039</v>
      </c>
      <c r="C135" s="59"/>
      <c r="D135" s="59">
        <v>1</v>
      </c>
      <c r="E135" s="59">
        <v>1</v>
      </c>
      <c r="F135" s="59"/>
      <c r="G135" s="59"/>
      <c r="H135" s="59"/>
      <c r="I135" s="59">
        <v>1</v>
      </c>
      <c r="J135" s="59">
        <v>1</v>
      </c>
      <c r="K135" s="59">
        <v>1</v>
      </c>
      <c r="L135" s="20">
        <v>21</v>
      </c>
      <c r="M135" s="126"/>
      <c r="N135" s="122"/>
    </row>
    <row r="136" spans="2:14" x14ac:dyDescent="0.15">
      <c r="B136" s="4" t="s">
        <v>1040</v>
      </c>
      <c r="C136" s="59"/>
      <c r="D136" s="59">
        <v>1</v>
      </c>
      <c r="E136" s="59">
        <v>1</v>
      </c>
      <c r="F136" s="59"/>
      <c r="G136" s="59"/>
      <c r="H136" s="59"/>
      <c r="I136" s="59">
        <v>1</v>
      </c>
      <c r="J136" s="59">
        <v>1</v>
      </c>
      <c r="K136" s="59">
        <v>1</v>
      </c>
      <c r="L136" s="20">
        <v>21</v>
      </c>
      <c r="M136" s="126"/>
      <c r="N136" s="122"/>
    </row>
    <row r="137" spans="2:14" x14ac:dyDescent="0.15">
      <c r="B137" s="4" t="s">
        <v>1041</v>
      </c>
      <c r="C137" s="59"/>
      <c r="D137" s="59">
        <v>1</v>
      </c>
      <c r="E137" s="59">
        <v>1</v>
      </c>
      <c r="F137" s="59"/>
      <c r="G137" s="59"/>
      <c r="H137" s="59"/>
      <c r="I137" s="59">
        <v>1</v>
      </c>
      <c r="J137" s="59">
        <v>1</v>
      </c>
      <c r="K137" s="59">
        <v>1</v>
      </c>
      <c r="L137" s="20">
        <v>21</v>
      </c>
      <c r="M137" s="126"/>
      <c r="N137" s="122"/>
    </row>
    <row r="138" spans="2:14" x14ac:dyDescent="0.15">
      <c r="B138" s="4" t="s">
        <v>1042</v>
      </c>
      <c r="C138" s="59"/>
      <c r="D138" s="59">
        <v>1</v>
      </c>
      <c r="E138" s="59">
        <v>1</v>
      </c>
      <c r="F138" s="59"/>
      <c r="G138" s="59"/>
      <c r="H138" s="59"/>
      <c r="I138" s="59">
        <v>1</v>
      </c>
      <c r="J138" s="59">
        <v>1</v>
      </c>
      <c r="K138" s="59">
        <v>1</v>
      </c>
      <c r="L138" s="20">
        <v>21</v>
      </c>
      <c r="M138" s="126"/>
      <c r="N138" s="122"/>
    </row>
    <row r="139" spans="2:14" x14ac:dyDescent="0.15">
      <c r="B139" s="4" t="s">
        <v>1043</v>
      </c>
      <c r="C139" s="59"/>
      <c r="D139" s="59">
        <v>1</v>
      </c>
      <c r="E139" s="59">
        <v>1</v>
      </c>
      <c r="F139" s="59"/>
      <c r="G139" s="59"/>
      <c r="H139" s="59"/>
      <c r="I139" s="59">
        <v>1</v>
      </c>
      <c r="J139" s="59">
        <v>1</v>
      </c>
      <c r="K139" s="59">
        <v>1</v>
      </c>
      <c r="L139" s="20">
        <v>21</v>
      </c>
      <c r="M139" s="126"/>
      <c r="N139" s="122"/>
    </row>
    <row r="140" spans="2:14" x14ac:dyDescent="0.15">
      <c r="B140" s="4" t="s">
        <v>1044</v>
      </c>
      <c r="C140" s="59"/>
      <c r="D140" s="59">
        <v>1</v>
      </c>
      <c r="E140" s="59">
        <v>1</v>
      </c>
      <c r="F140" s="59"/>
      <c r="G140" s="59"/>
      <c r="H140" s="59"/>
      <c r="I140" s="59">
        <v>1</v>
      </c>
      <c r="J140" s="59">
        <v>1</v>
      </c>
      <c r="K140" s="59">
        <v>1</v>
      </c>
      <c r="L140" s="20">
        <v>21</v>
      </c>
      <c r="M140" s="126"/>
      <c r="N140" s="122"/>
    </row>
    <row r="141" spans="2:14" x14ac:dyDescent="0.15">
      <c r="B141" s="4" t="s">
        <v>1045</v>
      </c>
      <c r="C141" s="59"/>
      <c r="D141" s="59">
        <v>1</v>
      </c>
      <c r="E141" s="59">
        <v>1</v>
      </c>
      <c r="F141" s="59"/>
      <c r="G141" s="59"/>
      <c r="H141" s="59"/>
      <c r="I141" s="59">
        <v>1</v>
      </c>
      <c r="J141" s="59">
        <v>1</v>
      </c>
      <c r="K141" s="59">
        <v>1</v>
      </c>
      <c r="L141" s="20">
        <v>21</v>
      </c>
      <c r="M141" s="126"/>
      <c r="N141" s="122"/>
    </row>
    <row r="142" spans="2:14" x14ac:dyDescent="0.15">
      <c r="B142" s="4" t="s">
        <v>1046</v>
      </c>
      <c r="C142" s="88"/>
      <c r="D142" s="88" t="s">
        <v>914</v>
      </c>
      <c r="E142" s="88" t="s">
        <v>914</v>
      </c>
      <c r="F142" s="88" t="s">
        <v>914</v>
      </c>
      <c r="G142" s="88" t="s">
        <v>914</v>
      </c>
      <c r="H142" s="88"/>
      <c r="I142" s="88" t="s">
        <v>914</v>
      </c>
      <c r="J142" s="88" t="s">
        <v>914</v>
      </c>
      <c r="K142" s="88" t="s">
        <v>914</v>
      </c>
      <c r="L142" s="20">
        <v>22</v>
      </c>
      <c r="M142" s="20">
        <v>1</v>
      </c>
      <c r="N142" s="91">
        <f>M142/94</f>
        <v>1.0638297872340399E-2</v>
      </c>
    </row>
    <row r="143" spans="2:14" x14ac:dyDescent="0.15">
      <c r="B143" s="4" t="s">
        <v>1047</v>
      </c>
      <c r="C143" s="88"/>
      <c r="D143" s="88" t="s">
        <v>914</v>
      </c>
      <c r="E143" s="88" t="s">
        <v>914</v>
      </c>
      <c r="F143" s="88" t="s">
        <v>914</v>
      </c>
      <c r="G143" s="88"/>
      <c r="H143" s="88" t="s">
        <v>914</v>
      </c>
      <c r="I143" s="88" t="s">
        <v>914</v>
      </c>
      <c r="J143" s="88" t="s">
        <v>914</v>
      </c>
      <c r="K143" s="88" t="s">
        <v>914</v>
      </c>
      <c r="L143" s="20">
        <v>23</v>
      </c>
      <c r="M143" s="126">
        <v>2</v>
      </c>
      <c r="N143" s="122">
        <f>M143/94</f>
        <v>2.1276595744680899E-2</v>
      </c>
    </row>
    <row r="144" spans="2:14" x14ac:dyDescent="0.15">
      <c r="B144" s="4" t="s">
        <v>1048</v>
      </c>
      <c r="C144" s="88"/>
      <c r="D144" s="88" t="s">
        <v>914</v>
      </c>
      <c r="E144" s="88" t="s">
        <v>914</v>
      </c>
      <c r="F144" s="88" t="s">
        <v>914</v>
      </c>
      <c r="G144" s="88"/>
      <c r="H144" s="88" t="s">
        <v>914</v>
      </c>
      <c r="I144" s="88" t="s">
        <v>914</v>
      </c>
      <c r="J144" s="88" t="s">
        <v>914</v>
      </c>
      <c r="K144" s="88" t="s">
        <v>914</v>
      </c>
      <c r="L144" s="20">
        <v>23</v>
      </c>
      <c r="M144" s="126"/>
      <c r="N144" s="122"/>
    </row>
    <row r="145" spans="2:14" x14ac:dyDescent="0.15">
      <c r="B145" s="4" t="s">
        <v>1049</v>
      </c>
      <c r="C145" s="88"/>
      <c r="D145" s="88" t="s">
        <v>914</v>
      </c>
      <c r="E145" s="88"/>
      <c r="F145" s="88" t="s">
        <v>914</v>
      </c>
      <c r="G145" s="88"/>
      <c r="H145" s="88"/>
      <c r="I145" s="88" t="s">
        <v>914</v>
      </c>
      <c r="J145" s="88" t="s">
        <v>914</v>
      </c>
      <c r="K145" s="88" t="s">
        <v>914</v>
      </c>
      <c r="L145" s="20">
        <v>24</v>
      </c>
      <c r="M145" s="20">
        <v>1</v>
      </c>
      <c r="N145" s="91">
        <f>M145/94</f>
        <v>1.0638297872340399E-2</v>
      </c>
    </row>
    <row r="146" spans="2:14" x14ac:dyDescent="0.15">
      <c r="B146" s="4" t="s">
        <v>1050</v>
      </c>
      <c r="C146" s="88"/>
      <c r="D146" s="88" t="s">
        <v>914</v>
      </c>
      <c r="E146" s="88"/>
      <c r="F146" s="88"/>
      <c r="G146" s="88"/>
      <c r="H146" s="88" t="s">
        <v>914</v>
      </c>
      <c r="I146" s="88" t="s">
        <v>914</v>
      </c>
      <c r="J146" s="88"/>
      <c r="K146" s="88"/>
      <c r="L146" s="20">
        <v>25</v>
      </c>
      <c r="M146" s="20">
        <v>1</v>
      </c>
      <c r="N146" s="91">
        <f>M146/94</f>
        <v>1.0638297872340399E-2</v>
      </c>
    </row>
    <row r="147" spans="2:14" x14ac:dyDescent="0.15">
      <c r="B147" s="4" t="s">
        <v>1051</v>
      </c>
      <c r="C147" s="88"/>
      <c r="D147" s="88"/>
      <c r="E147" s="88" t="s">
        <v>914</v>
      </c>
      <c r="F147" s="88" t="s">
        <v>914</v>
      </c>
      <c r="G147" s="88"/>
      <c r="H147" s="88"/>
      <c r="I147" s="88"/>
      <c r="J147" s="88"/>
      <c r="K147" s="88"/>
      <c r="L147" s="20">
        <v>26</v>
      </c>
      <c r="M147" s="20">
        <v>1</v>
      </c>
      <c r="N147" s="91">
        <f>M147/94</f>
        <v>1.0638297872340399E-2</v>
      </c>
    </row>
    <row r="148" spans="2:14" x14ac:dyDescent="0.15">
      <c r="B148" s="4" t="s">
        <v>1052</v>
      </c>
      <c r="C148" s="59"/>
      <c r="D148" s="59"/>
      <c r="E148" s="59"/>
      <c r="F148" s="59"/>
      <c r="G148" s="59">
        <v>1</v>
      </c>
      <c r="H148" s="59">
        <v>1</v>
      </c>
      <c r="I148" s="59"/>
      <c r="J148" s="59"/>
      <c r="K148" s="59"/>
      <c r="L148" s="20">
        <v>27</v>
      </c>
      <c r="M148" s="126">
        <v>4</v>
      </c>
      <c r="N148" s="122">
        <f>M148/94</f>
        <v>4.2553191489361701E-2</v>
      </c>
    </row>
    <row r="149" spans="2:14" x14ac:dyDescent="0.15">
      <c r="B149" s="4" t="s">
        <v>1053</v>
      </c>
      <c r="C149" s="59"/>
      <c r="D149" s="59"/>
      <c r="E149" s="59"/>
      <c r="F149" s="59"/>
      <c r="G149" s="59">
        <v>1</v>
      </c>
      <c r="H149" s="59">
        <v>1</v>
      </c>
      <c r="I149" s="59"/>
      <c r="J149" s="59"/>
      <c r="K149" s="59"/>
      <c r="L149" s="20">
        <v>27</v>
      </c>
      <c r="M149" s="126"/>
      <c r="N149" s="122"/>
    </row>
    <row r="150" spans="2:14" x14ac:dyDescent="0.15">
      <c r="B150" s="4" t="s">
        <v>1054</v>
      </c>
      <c r="C150" s="59"/>
      <c r="D150" s="59"/>
      <c r="E150" s="59"/>
      <c r="F150" s="59"/>
      <c r="G150" s="59">
        <v>1</v>
      </c>
      <c r="H150" s="59">
        <v>1</v>
      </c>
      <c r="I150" s="59"/>
      <c r="J150" s="59"/>
      <c r="K150" s="59"/>
      <c r="L150" s="20">
        <v>27</v>
      </c>
      <c r="M150" s="126"/>
      <c r="N150" s="122"/>
    </row>
    <row r="151" spans="2:14" x14ac:dyDescent="0.15">
      <c r="B151" s="4" t="s">
        <v>1055</v>
      </c>
      <c r="C151" s="59"/>
      <c r="D151" s="59"/>
      <c r="E151" s="59"/>
      <c r="F151" s="59"/>
      <c r="G151" s="59">
        <v>1</v>
      </c>
      <c r="H151" s="59">
        <v>1</v>
      </c>
      <c r="I151" s="59"/>
      <c r="J151" s="59"/>
      <c r="K151" s="59"/>
      <c r="L151" s="20">
        <v>27</v>
      </c>
      <c r="M151" s="126"/>
      <c r="N151" s="122"/>
    </row>
    <row r="152" spans="2:14" x14ac:dyDescent="0.15">
      <c r="B152" s="4" t="s">
        <v>1056</v>
      </c>
      <c r="C152" s="59"/>
      <c r="D152" s="59"/>
      <c r="E152" s="59"/>
      <c r="F152" s="59"/>
      <c r="G152" s="59"/>
      <c r="H152" s="59">
        <v>1</v>
      </c>
      <c r="I152" s="59"/>
      <c r="J152" s="59"/>
      <c r="K152" s="59"/>
      <c r="L152" s="20">
        <v>28</v>
      </c>
      <c r="M152" s="126">
        <v>7</v>
      </c>
      <c r="N152" s="122">
        <f>M152/94</f>
        <v>7.4468085106383003E-2</v>
      </c>
    </row>
    <row r="153" spans="2:14" x14ac:dyDescent="0.15">
      <c r="B153" s="4" t="s">
        <v>1057</v>
      </c>
      <c r="C153" s="59"/>
      <c r="D153" s="59"/>
      <c r="E153" s="59"/>
      <c r="F153" s="59"/>
      <c r="G153" s="59"/>
      <c r="H153" s="59">
        <v>1</v>
      </c>
      <c r="I153" s="59"/>
      <c r="J153" s="59"/>
      <c r="K153" s="59"/>
      <c r="L153" s="20">
        <v>28</v>
      </c>
      <c r="M153" s="126"/>
      <c r="N153" s="122"/>
    </row>
    <row r="154" spans="2:14" x14ac:dyDescent="0.15">
      <c r="B154" s="4" t="s">
        <v>1058</v>
      </c>
      <c r="C154" s="59"/>
      <c r="D154" s="59"/>
      <c r="E154" s="59"/>
      <c r="F154" s="59"/>
      <c r="G154" s="59"/>
      <c r="H154" s="59">
        <v>1</v>
      </c>
      <c r="I154" s="59"/>
      <c r="J154" s="59"/>
      <c r="K154" s="59"/>
      <c r="L154" s="20">
        <v>28</v>
      </c>
      <c r="M154" s="126"/>
      <c r="N154" s="122"/>
    </row>
    <row r="155" spans="2:14" x14ac:dyDescent="0.15">
      <c r="B155" s="4" t="s">
        <v>1059</v>
      </c>
      <c r="C155" s="59"/>
      <c r="D155" s="59"/>
      <c r="E155" s="59"/>
      <c r="F155" s="59"/>
      <c r="G155" s="59"/>
      <c r="H155" s="59">
        <v>1</v>
      </c>
      <c r="I155" s="59"/>
      <c r="J155" s="59"/>
      <c r="K155" s="59"/>
      <c r="L155" s="20">
        <v>28</v>
      </c>
      <c r="M155" s="126"/>
      <c r="N155" s="122"/>
    </row>
    <row r="156" spans="2:14" x14ac:dyDescent="0.15">
      <c r="B156" s="4" t="s">
        <v>1060</v>
      </c>
      <c r="C156" s="59"/>
      <c r="D156" s="59"/>
      <c r="E156" s="59"/>
      <c r="F156" s="59"/>
      <c r="G156" s="59"/>
      <c r="H156" s="59">
        <v>1</v>
      </c>
      <c r="I156" s="59"/>
      <c r="J156" s="59"/>
      <c r="K156" s="59"/>
      <c r="L156" s="20">
        <v>28</v>
      </c>
      <c r="M156" s="126"/>
      <c r="N156" s="122"/>
    </row>
    <row r="157" spans="2:14" x14ac:dyDescent="0.15">
      <c r="B157" s="4" t="s">
        <v>1061</v>
      </c>
      <c r="C157" s="88"/>
      <c r="D157" s="88"/>
      <c r="E157" s="88"/>
      <c r="F157" s="88"/>
      <c r="G157" s="88"/>
      <c r="H157" s="88">
        <v>1</v>
      </c>
      <c r="I157" s="88"/>
      <c r="J157" s="88"/>
      <c r="K157" s="88"/>
      <c r="L157" s="20">
        <v>28</v>
      </c>
      <c r="M157" s="126"/>
      <c r="N157" s="122"/>
    </row>
    <row r="158" spans="2:14" x14ac:dyDescent="0.15">
      <c r="B158" s="4" t="s">
        <v>1062</v>
      </c>
      <c r="C158" s="59"/>
      <c r="D158" s="59"/>
      <c r="E158" s="59"/>
      <c r="F158" s="59"/>
      <c r="G158" s="59"/>
      <c r="H158" s="59">
        <v>1</v>
      </c>
      <c r="I158" s="59"/>
      <c r="J158" s="59"/>
      <c r="K158" s="59"/>
      <c r="L158" s="20">
        <v>28</v>
      </c>
      <c r="M158" s="126"/>
      <c r="N158" s="122"/>
    </row>
    <row r="159" spans="2:14" x14ac:dyDescent="0.15">
      <c r="B159" s="4" t="s">
        <v>1063</v>
      </c>
      <c r="C159" s="88"/>
      <c r="D159" s="88"/>
      <c r="E159" s="88"/>
      <c r="F159" s="88"/>
      <c r="G159" s="88"/>
      <c r="H159" s="88" t="s">
        <v>914</v>
      </c>
      <c r="I159" s="88" t="s">
        <v>914</v>
      </c>
      <c r="J159" s="88"/>
      <c r="K159" s="88"/>
      <c r="L159" s="20">
        <v>29</v>
      </c>
      <c r="M159" s="20">
        <v>1</v>
      </c>
      <c r="N159" s="91">
        <f>M159/94</f>
        <v>1.0638297872340399E-2</v>
      </c>
    </row>
    <row r="160" spans="2:14" x14ac:dyDescent="0.15">
      <c r="B160" s="4" t="s">
        <v>1064</v>
      </c>
      <c r="C160" s="59"/>
      <c r="D160" s="59"/>
      <c r="E160" s="59"/>
      <c r="F160" s="59"/>
      <c r="G160" s="59"/>
      <c r="H160" s="59"/>
      <c r="I160" s="59"/>
      <c r="J160" s="59"/>
      <c r="K160" s="59"/>
      <c r="L160" s="20">
        <v>30</v>
      </c>
      <c r="M160" s="126">
        <v>4</v>
      </c>
      <c r="N160" s="122">
        <f>M160/94</f>
        <v>4.2553191489361701E-2</v>
      </c>
    </row>
    <row r="161" spans="2:14" x14ac:dyDescent="0.15">
      <c r="B161" s="4" t="s">
        <v>1065</v>
      </c>
      <c r="C161" s="59"/>
      <c r="D161" s="59"/>
      <c r="E161" s="59"/>
      <c r="F161" s="59"/>
      <c r="G161" s="59"/>
      <c r="H161" s="59"/>
      <c r="I161" s="59"/>
      <c r="J161" s="59"/>
      <c r="K161" s="59"/>
      <c r="L161" s="20">
        <v>30</v>
      </c>
      <c r="M161" s="126"/>
      <c r="N161" s="122"/>
    </row>
    <row r="162" spans="2:14" x14ac:dyDescent="0.15">
      <c r="B162" s="4" t="s">
        <v>1066</v>
      </c>
      <c r="C162" s="59"/>
      <c r="D162" s="59"/>
      <c r="E162" s="59"/>
      <c r="F162" s="59"/>
      <c r="G162" s="59"/>
      <c r="H162" s="59"/>
      <c r="I162" s="59"/>
      <c r="J162" s="59"/>
      <c r="K162" s="59"/>
      <c r="L162" s="20">
        <v>30</v>
      </c>
      <c r="M162" s="126"/>
      <c r="N162" s="122"/>
    </row>
    <row r="163" spans="2:14" x14ac:dyDescent="0.15">
      <c r="B163" s="6" t="s">
        <v>1067</v>
      </c>
      <c r="C163" s="89"/>
      <c r="D163" s="89"/>
      <c r="E163" s="89"/>
      <c r="F163" s="89"/>
      <c r="G163" s="89"/>
      <c r="H163" s="89"/>
      <c r="I163" s="89"/>
      <c r="J163" s="89"/>
      <c r="K163" s="89"/>
      <c r="L163" s="62">
        <v>30</v>
      </c>
      <c r="M163" s="127"/>
      <c r="N163" s="123"/>
    </row>
    <row r="166" spans="2:14" x14ac:dyDescent="0.15">
      <c r="B166" s="32" t="s">
        <v>1068</v>
      </c>
    </row>
    <row r="167" spans="2:14" x14ac:dyDescent="0.15">
      <c r="B167" s="118" t="s">
        <v>549</v>
      </c>
      <c r="C167" s="131" t="s">
        <v>899</v>
      </c>
      <c r="D167" s="131"/>
      <c r="E167" s="131"/>
      <c r="F167" s="131"/>
      <c r="G167" s="131"/>
      <c r="H167" s="131"/>
      <c r="I167" s="131"/>
      <c r="J167" s="131"/>
      <c r="K167" s="131"/>
      <c r="L167" s="124" t="s">
        <v>900</v>
      </c>
      <c r="M167" s="124" t="s">
        <v>901</v>
      </c>
      <c r="N167" s="124" t="s">
        <v>902</v>
      </c>
    </row>
    <row r="168" spans="2:14" x14ac:dyDescent="0.15">
      <c r="B168" s="119"/>
      <c r="C168" s="87" t="s">
        <v>903</v>
      </c>
      <c r="D168" s="87" t="s">
        <v>904</v>
      </c>
      <c r="E168" s="87" t="s">
        <v>905</v>
      </c>
      <c r="F168" s="87" t="s">
        <v>906</v>
      </c>
      <c r="G168" s="87" t="s">
        <v>907</v>
      </c>
      <c r="H168" s="87" t="s">
        <v>908</v>
      </c>
      <c r="I168" s="87" t="s">
        <v>909</v>
      </c>
      <c r="J168" s="87" t="s">
        <v>910</v>
      </c>
      <c r="K168" s="87" t="s">
        <v>911</v>
      </c>
      <c r="L168" s="125"/>
      <c r="M168" s="125"/>
      <c r="N168" s="125"/>
    </row>
    <row r="169" spans="2:14" s="64" customFormat="1" x14ac:dyDescent="0.15">
      <c r="B169" s="4" t="s">
        <v>1069</v>
      </c>
      <c r="C169" s="88">
        <v>1</v>
      </c>
      <c r="D169" s="88">
        <v>1</v>
      </c>
      <c r="E169" s="88">
        <v>1</v>
      </c>
      <c r="F169" s="88">
        <v>1</v>
      </c>
      <c r="G169" s="88">
        <v>1</v>
      </c>
      <c r="H169" s="88">
        <v>1</v>
      </c>
      <c r="I169" s="88">
        <v>1</v>
      </c>
      <c r="J169" s="88">
        <v>1</v>
      </c>
      <c r="K169" s="88">
        <v>1</v>
      </c>
      <c r="L169" s="64">
        <v>1</v>
      </c>
      <c r="M169" s="126">
        <v>4</v>
      </c>
      <c r="N169" s="122">
        <f>M169/133</f>
        <v>3.00751879699248E-2</v>
      </c>
    </row>
    <row r="170" spans="2:14" x14ac:dyDescent="0.15">
      <c r="B170" s="4" t="s">
        <v>1070</v>
      </c>
      <c r="C170" s="88">
        <v>1</v>
      </c>
      <c r="D170" s="88">
        <v>1</v>
      </c>
      <c r="E170" s="88">
        <v>1</v>
      </c>
      <c r="F170" s="88">
        <v>1</v>
      </c>
      <c r="G170" s="88">
        <v>1</v>
      </c>
      <c r="H170" s="88">
        <v>1</v>
      </c>
      <c r="I170" s="88">
        <v>1</v>
      </c>
      <c r="J170" s="88">
        <v>1</v>
      </c>
      <c r="K170" s="88">
        <v>1</v>
      </c>
      <c r="L170" s="20">
        <v>1</v>
      </c>
      <c r="M170" s="126"/>
      <c r="N170" s="122"/>
    </row>
    <row r="171" spans="2:14" x14ac:dyDescent="0.15">
      <c r="B171" s="4" t="s">
        <v>1071</v>
      </c>
      <c r="C171" s="88" t="s">
        <v>914</v>
      </c>
      <c r="D171" s="88" t="s">
        <v>914</v>
      </c>
      <c r="E171" s="88" t="s">
        <v>914</v>
      </c>
      <c r="F171" s="88" t="s">
        <v>914</v>
      </c>
      <c r="G171" s="88" t="s">
        <v>914</v>
      </c>
      <c r="H171" s="88" t="s">
        <v>914</v>
      </c>
      <c r="I171" s="88" t="s">
        <v>914</v>
      </c>
      <c r="J171" s="88" t="s">
        <v>914</v>
      </c>
      <c r="K171" s="88" t="s">
        <v>914</v>
      </c>
      <c r="L171" s="20">
        <v>1</v>
      </c>
      <c r="M171" s="126"/>
      <c r="N171" s="122"/>
    </row>
    <row r="172" spans="2:14" x14ac:dyDescent="0.15">
      <c r="B172" s="4" t="s">
        <v>1072</v>
      </c>
      <c r="C172" s="88" t="s">
        <v>914</v>
      </c>
      <c r="D172" s="88" t="s">
        <v>914</v>
      </c>
      <c r="E172" s="88" t="s">
        <v>914</v>
      </c>
      <c r="F172" s="88" t="s">
        <v>914</v>
      </c>
      <c r="G172" s="88" t="s">
        <v>914</v>
      </c>
      <c r="H172" s="88" t="s">
        <v>914</v>
      </c>
      <c r="I172" s="88" t="s">
        <v>914</v>
      </c>
      <c r="J172" s="88" t="s">
        <v>914</v>
      </c>
      <c r="K172" s="88" t="s">
        <v>914</v>
      </c>
      <c r="L172" s="20">
        <v>1</v>
      </c>
      <c r="M172" s="126"/>
      <c r="N172" s="122"/>
    </row>
    <row r="173" spans="2:14" x14ac:dyDescent="0.15">
      <c r="B173" s="4" t="s">
        <v>1073</v>
      </c>
      <c r="C173" s="88">
        <v>1</v>
      </c>
      <c r="D173" s="88">
        <v>1</v>
      </c>
      <c r="E173" s="88">
        <v>1</v>
      </c>
      <c r="F173" s="88">
        <v>1</v>
      </c>
      <c r="G173" s="88">
        <v>1</v>
      </c>
      <c r="H173" s="88">
        <v>1</v>
      </c>
      <c r="I173" s="88">
        <v>1</v>
      </c>
      <c r="J173" s="88"/>
      <c r="K173" s="88">
        <v>1</v>
      </c>
      <c r="L173" s="20">
        <v>2</v>
      </c>
      <c r="M173" s="20">
        <v>1</v>
      </c>
      <c r="N173" s="91">
        <f>M173/133</f>
        <v>7.5187969924812E-3</v>
      </c>
    </row>
    <row r="174" spans="2:14" x14ac:dyDescent="0.15">
      <c r="B174" s="4" t="s">
        <v>1074</v>
      </c>
      <c r="C174" s="88">
        <v>1</v>
      </c>
      <c r="D174" s="88">
        <v>1</v>
      </c>
      <c r="E174" s="88">
        <v>1</v>
      </c>
      <c r="F174" s="88">
        <v>1</v>
      </c>
      <c r="G174" s="88"/>
      <c r="H174" s="88">
        <v>1</v>
      </c>
      <c r="I174" s="88">
        <v>1</v>
      </c>
      <c r="J174" s="88">
        <v>1</v>
      </c>
      <c r="K174" s="88">
        <v>1</v>
      </c>
      <c r="L174" s="20">
        <v>3</v>
      </c>
      <c r="M174" s="126">
        <v>3</v>
      </c>
      <c r="N174" s="122">
        <f>M174/133</f>
        <v>2.2556390977443601E-2</v>
      </c>
    </row>
    <row r="175" spans="2:14" x14ac:dyDescent="0.15">
      <c r="B175" s="4" t="s">
        <v>1075</v>
      </c>
      <c r="C175" s="88">
        <v>1</v>
      </c>
      <c r="D175" s="88">
        <v>1</v>
      </c>
      <c r="E175" s="88">
        <v>1</v>
      </c>
      <c r="F175" s="88">
        <v>1</v>
      </c>
      <c r="G175" s="88"/>
      <c r="H175" s="88">
        <v>1</v>
      </c>
      <c r="I175" s="88">
        <v>1</v>
      </c>
      <c r="J175" s="88">
        <v>1</v>
      </c>
      <c r="K175" s="88">
        <v>1</v>
      </c>
      <c r="L175" s="20">
        <v>3</v>
      </c>
      <c r="M175" s="126"/>
      <c r="N175" s="122"/>
    </row>
    <row r="176" spans="2:14" x14ac:dyDescent="0.15">
      <c r="B176" s="4" t="s">
        <v>1076</v>
      </c>
      <c r="C176" s="88">
        <v>1</v>
      </c>
      <c r="D176" s="88">
        <v>1</v>
      </c>
      <c r="E176" s="88">
        <v>1</v>
      </c>
      <c r="F176" s="88">
        <v>1</v>
      </c>
      <c r="G176" s="88"/>
      <c r="H176" s="88">
        <v>1</v>
      </c>
      <c r="I176" s="88">
        <v>1</v>
      </c>
      <c r="J176" s="88">
        <v>1</v>
      </c>
      <c r="K176" s="88">
        <v>1</v>
      </c>
      <c r="L176" s="20">
        <v>3</v>
      </c>
      <c r="M176" s="126"/>
      <c r="N176" s="122"/>
    </row>
    <row r="177" spans="2:14" x14ac:dyDescent="0.15">
      <c r="B177" s="4" t="s">
        <v>1077</v>
      </c>
      <c r="C177" s="88">
        <v>1</v>
      </c>
      <c r="D177" s="88">
        <v>1</v>
      </c>
      <c r="E177" s="88">
        <v>1</v>
      </c>
      <c r="F177" s="88">
        <v>1</v>
      </c>
      <c r="G177" s="88"/>
      <c r="H177" s="88"/>
      <c r="I177" s="88">
        <v>1</v>
      </c>
      <c r="J177" s="88">
        <v>1</v>
      </c>
      <c r="K177" s="88">
        <v>1</v>
      </c>
      <c r="L177" s="20">
        <v>4</v>
      </c>
      <c r="M177" s="20">
        <v>1</v>
      </c>
      <c r="N177" s="91">
        <f>M177/133</f>
        <v>7.5187969924812E-3</v>
      </c>
    </row>
    <row r="178" spans="2:14" x14ac:dyDescent="0.15">
      <c r="B178" s="4" t="s">
        <v>1078</v>
      </c>
      <c r="C178" s="59">
        <v>1</v>
      </c>
      <c r="D178" s="59">
        <v>1</v>
      </c>
      <c r="E178" s="59">
        <v>1</v>
      </c>
      <c r="F178" s="59"/>
      <c r="G178" s="59">
        <v>1</v>
      </c>
      <c r="H178" s="59">
        <v>1</v>
      </c>
      <c r="I178" s="59"/>
      <c r="J178" s="59"/>
      <c r="K178" s="59">
        <v>1</v>
      </c>
      <c r="L178" s="20">
        <v>5</v>
      </c>
      <c r="M178" s="20">
        <v>1</v>
      </c>
      <c r="N178" s="91">
        <f>M178/133</f>
        <v>7.5187969924812E-3</v>
      </c>
    </row>
    <row r="179" spans="2:14" x14ac:dyDescent="0.15">
      <c r="B179" s="4" t="s">
        <v>1079</v>
      </c>
      <c r="C179" s="88">
        <v>1</v>
      </c>
      <c r="D179" s="88">
        <v>1</v>
      </c>
      <c r="E179" s="88">
        <v>1</v>
      </c>
      <c r="F179" s="88"/>
      <c r="G179" s="88">
        <v>1</v>
      </c>
      <c r="H179" s="88">
        <v>1</v>
      </c>
      <c r="I179" s="88">
        <v>1</v>
      </c>
      <c r="J179" s="88">
        <v>1</v>
      </c>
      <c r="K179" s="88">
        <v>1</v>
      </c>
      <c r="L179" s="20">
        <v>6</v>
      </c>
      <c r="M179" s="20">
        <v>1</v>
      </c>
      <c r="N179" s="91">
        <f>M179/133</f>
        <v>7.5187969924812E-3</v>
      </c>
    </row>
    <row r="180" spans="2:14" x14ac:dyDescent="0.15">
      <c r="B180" s="4" t="s">
        <v>1080</v>
      </c>
      <c r="C180" s="59">
        <v>1</v>
      </c>
      <c r="D180" s="59">
        <v>1</v>
      </c>
      <c r="E180" s="59">
        <v>1</v>
      </c>
      <c r="F180" s="59"/>
      <c r="G180" s="59"/>
      <c r="H180" s="59">
        <v>1</v>
      </c>
      <c r="I180" s="59">
        <v>1</v>
      </c>
      <c r="J180" s="59">
        <v>1</v>
      </c>
      <c r="K180" s="59">
        <v>1</v>
      </c>
      <c r="L180" s="20">
        <v>7</v>
      </c>
      <c r="M180" s="126">
        <v>3</v>
      </c>
      <c r="N180" s="122">
        <f>M180/133</f>
        <v>2.2556390977443601E-2</v>
      </c>
    </row>
    <row r="181" spans="2:14" x14ac:dyDescent="0.15">
      <c r="B181" s="4" t="s">
        <v>1081</v>
      </c>
      <c r="C181" s="88">
        <v>1</v>
      </c>
      <c r="D181" s="88">
        <v>1</v>
      </c>
      <c r="E181" s="88">
        <v>1</v>
      </c>
      <c r="F181" s="88"/>
      <c r="G181" s="88"/>
      <c r="H181" s="88">
        <v>1</v>
      </c>
      <c r="I181" s="88">
        <v>1</v>
      </c>
      <c r="J181" s="88">
        <v>1</v>
      </c>
      <c r="K181" s="88">
        <v>1</v>
      </c>
      <c r="L181" s="20">
        <v>7</v>
      </c>
      <c r="M181" s="126"/>
      <c r="N181" s="122"/>
    </row>
    <row r="182" spans="2:14" x14ac:dyDescent="0.15">
      <c r="B182" s="4" t="s">
        <v>1082</v>
      </c>
      <c r="C182" s="59">
        <v>1</v>
      </c>
      <c r="D182" s="59">
        <v>1</v>
      </c>
      <c r="E182" s="59">
        <v>1</v>
      </c>
      <c r="F182" s="59"/>
      <c r="G182" s="59"/>
      <c r="H182" s="59">
        <v>1</v>
      </c>
      <c r="I182" s="59">
        <v>1</v>
      </c>
      <c r="J182" s="59">
        <v>1</v>
      </c>
      <c r="K182" s="59">
        <v>1</v>
      </c>
      <c r="L182" s="20">
        <v>7</v>
      </c>
      <c r="M182" s="126"/>
      <c r="N182" s="122"/>
    </row>
    <row r="183" spans="2:14" x14ac:dyDescent="0.15">
      <c r="B183" s="4" t="s">
        <v>1083</v>
      </c>
      <c r="C183" s="88">
        <v>1</v>
      </c>
      <c r="D183" s="88">
        <v>1</v>
      </c>
      <c r="E183" s="88">
        <v>1</v>
      </c>
      <c r="F183" s="88"/>
      <c r="G183" s="88"/>
      <c r="H183" s="88"/>
      <c r="I183" s="88">
        <v>1</v>
      </c>
      <c r="J183" s="88">
        <v>1</v>
      </c>
      <c r="K183" s="88">
        <v>1</v>
      </c>
      <c r="L183" s="20">
        <v>8</v>
      </c>
      <c r="M183" s="126">
        <v>2</v>
      </c>
      <c r="N183" s="122">
        <f>M183/133</f>
        <v>1.50375939849624E-2</v>
      </c>
    </row>
    <row r="184" spans="2:14" x14ac:dyDescent="0.15">
      <c r="B184" s="4" t="s">
        <v>1084</v>
      </c>
      <c r="C184" s="88" t="s">
        <v>914</v>
      </c>
      <c r="D184" s="88" t="s">
        <v>914</v>
      </c>
      <c r="E184" s="88" t="s">
        <v>914</v>
      </c>
      <c r="F184" s="88"/>
      <c r="G184" s="88"/>
      <c r="H184" s="88"/>
      <c r="I184" s="88" t="s">
        <v>914</v>
      </c>
      <c r="J184" s="88" t="s">
        <v>914</v>
      </c>
      <c r="K184" s="88" t="s">
        <v>914</v>
      </c>
      <c r="L184" s="20">
        <v>8</v>
      </c>
      <c r="M184" s="126"/>
      <c r="N184" s="122"/>
    </row>
    <row r="185" spans="2:14" x14ac:dyDescent="0.15">
      <c r="B185" s="4" t="s">
        <v>1085</v>
      </c>
      <c r="C185" s="88">
        <v>1</v>
      </c>
      <c r="D185" s="88"/>
      <c r="E185" s="88"/>
      <c r="F185" s="88">
        <v>1</v>
      </c>
      <c r="G185" s="88">
        <v>1</v>
      </c>
      <c r="H185" s="88">
        <v>1</v>
      </c>
      <c r="I185" s="88"/>
      <c r="J185" s="88"/>
      <c r="K185" s="88"/>
      <c r="L185" s="20">
        <v>9</v>
      </c>
      <c r="M185" s="20">
        <v>1</v>
      </c>
      <c r="N185" s="91">
        <f>M185/133</f>
        <v>7.5187969924812E-3</v>
      </c>
    </row>
    <row r="186" spans="2:14" x14ac:dyDescent="0.15">
      <c r="B186" s="4" t="s">
        <v>1086</v>
      </c>
      <c r="C186" s="88">
        <v>1</v>
      </c>
      <c r="D186" s="88"/>
      <c r="E186" s="88"/>
      <c r="F186" s="88">
        <v>1</v>
      </c>
      <c r="G186" s="88"/>
      <c r="H186" s="88"/>
      <c r="I186" s="88"/>
      <c r="J186" s="88"/>
      <c r="K186" s="88"/>
      <c r="L186" s="20">
        <v>10</v>
      </c>
      <c r="M186" s="20">
        <v>1</v>
      </c>
      <c r="N186" s="91">
        <f>M186/133</f>
        <v>7.5187969924812E-3</v>
      </c>
    </row>
    <row r="187" spans="2:14" x14ac:dyDescent="0.15">
      <c r="B187" s="4" t="s">
        <v>1087</v>
      </c>
      <c r="C187" s="59">
        <v>1</v>
      </c>
      <c r="D187" s="59"/>
      <c r="E187" s="59"/>
      <c r="F187" s="59"/>
      <c r="G187" s="59">
        <v>1</v>
      </c>
      <c r="H187" s="59">
        <v>1</v>
      </c>
      <c r="I187" s="59"/>
      <c r="J187" s="59"/>
      <c r="K187" s="59"/>
      <c r="L187" s="20">
        <v>11</v>
      </c>
      <c r="M187" s="126">
        <v>2</v>
      </c>
      <c r="N187" s="122">
        <f>M187/133</f>
        <v>1.50375939849624E-2</v>
      </c>
    </row>
    <row r="188" spans="2:14" x14ac:dyDescent="0.15">
      <c r="B188" s="4" t="s">
        <v>1088</v>
      </c>
      <c r="C188" s="59">
        <v>1</v>
      </c>
      <c r="D188" s="59"/>
      <c r="E188" s="59"/>
      <c r="F188" s="59"/>
      <c r="G188" s="59">
        <v>1</v>
      </c>
      <c r="H188" s="59">
        <v>1</v>
      </c>
      <c r="I188" s="59"/>
      <c r="J188" s="59"/>
      <c r="K188" s="59"/>
      <c r="L188" s="20">
        <v>11</v>
      </c>
      <c r="M188" s="126"/>
      <c r="N188" s="122"/>
    </row>
    <row r="189" spans="2:14" x14ac:dyDescent="0.15">
      <c r="B189" s="4" t="s">
        <v>1089</v>
      </c>
      <c r="C189" s="88">
        <v>1</v>
      </c>
      <c r="D189" s="88"/>
      <c r="E189" s="88"/>
      <c r="F189" s="88"/>
      <c r="G189" s="88"/>
      <c r="H189" s="88">
        <v>1</v>
      </c>
      <c r="I189" s="88"/>
      <c r="J189" s="88"/>
      <c r="K189" s="88"/>
      <c r="L189" s="20">
        <v>12</v>
      </c>
      <c r="M189" s="126">
        <v>22</v>
      </c>
      <c r="N189" s="122">
        <f>M189/133</f>
        <v>0.16541353383458601</v>
      </c>
    </row>
    <row r="190" spans="2:14" x14ac:dyDescent="0.15">
      <c r="B190" s="4" t="s">
        <v>1090</v>
      </c>
      <c r="C190" s="59">
        <v>1</v>
      </c>
      <c r="D190" s="59"/>
      <c r="E190" s="59"/>
      <c r="F190" s="59"/>
      <c r="G190" s="59"/>
      <c r="H190" s="59">
        <v>1</v>
      </c>
      <c r="I190" s="59"/>
      <c r="J190" s="59"/>
      <c r="K190" s="59"/>
      <c r="L190" s="20">
        <v>12</v>
      </c>
      <c r="M190" s="126"/>
      <c r="N190" s="122"/>
    </row>
    <row r="191" spans="2:14" x14ac:dyDescent="0.15">
      <c r="B191" s="4" t="s">
        <v>1091</v>
      </c>
      <c r="C191" s="59">
        <v>1</v>
      </c>
      <c r="D191" s="59"/>
      <c r="E191" s="59"/>
      <c r="F191" s="59"/>
      <c r="G191" s="59"/>
      <c r="H191" s="59">
        <v>1</v>
      </c>
      <c r="I191" s="59"/>
      <c r="J191" s="59"/>
      <c r="K191" s="59"/>
      <c r="L191" s="20">
        <v>12</v>
      </c>
      <c r="M191" s="126"/>
      <c r="N191" s="122"/>
    </row>
    <row r="192" spans="2:14" x14ac:dyDescent="0.15">
      <c r="B192" s="4" t="s">
        <v>1092</v>
      </c>
      <c r="C192" s="59">
        <v>1</v>
      </c>
      <c r="D192" s="59"/>
      <c r="E192" s="59"/>
      <c r="F192" s="59"/>
      <c r="G192" s="59"/>
      <c r="H192" s="59">
        <v>1</v>
      </c>
      <c r="I192" s="59"/>
      <c r="J192" s="59"/>
      <c r="K192" s="59"/>
      <c r="L192" s="20">
        <v>12</v>
      </c>
      <c r="M192" s="126"/>
      <c r="N192" s="122"/>
    </row>
    <row r="193" spans="2:14" x14ac:dyDescent="0.15">
      <c r="B193" s="4" t="s">
        <v>1093</v>
      </c>
      <c r="C193" s="59">
        <v>1</v>
      </c>
      <c r="D193" s="59"/>
      <c r="E193" s="59"/>
      <c r="F193" s="59"/>
      <c r="G193" s="59"/>
      <c r="H193" s="59">
        <v>1</v>
      </c>
      <c r="I193" s="59"/>
      <c r="J193" s="59"/>
      <c r="K193" s="59"/>
      <c r="L193" s="20">
        <v>12</v>
      </c>
      <c r="M193" s="126"/>
      <c r="N193" s="122"/>
    </row>
    <row r="194" spans="2:14" x14ac:dyDescent="0.15">
      <c r="B194" s="4" t="s">
        <v>1094</v>
      </c>
      <c r="C194" s="59">
        <v>1</v>
      </c>
      <c r="D194" s="59"/>
      <c r="E194" s="59"/>
      <c r="F194" s="59"/>
      <c r="G194" s="59"/>
      <c r="H194" s="59">
        <v>1</v>
      </c>
      <c r="I194" s="59"/>
      <c r="J194" s="59"/>
      <c r="K194" s="59"/>
      <c r="L194" s="20">
        <v>12</v>
      </c>
      <c r="M194" s="126"/>
      <c r="N194" s="122"/>
    </row>
    <row r="195" spans="2:14" x14ac:dyDescent="0.15">
      <c r="B195" s="4" t="s">
        <v>1095</v>
      </c>
      <c r="C195" s="59">
        <v>1</v>
      </c>
      <c r="D195" s="59"/>
      <c r="E195" s="59"/>
      <c r="F195" s="59"/>
      <c r="G195" s="59"/>
      <c r="H195" s="59">
        <v>1</v>
      </c>
      <c r="I195" s="59"/>
      <c r="J195" s="59"/>
      <c r="K195" s="59"/>
      <c r="L195" s="20">
        <v>12</v>
      </c>
      <c r="M195" s="126"/>
      <c r="N195" s="122"/>
    </row>
    <row r="196" spans="2:14" x14ac:dyDescent="0.15">
      <c r="B196" s="4" t="s">
        <v>1096</v>
      </c>
      <c r="C196" s="59">
        <v>1</v>
      </c>
      <c r="D196" s="59"/>
      <c r="E196" s="59"/>
      <c r="F196" s="59"/>
      <c r="G196" s="59"/>
      <c r="H196" s="59">
        <v>1</v>
      </c>
      <c r="I196" s="59"/>
      <c r="J196" s="59"/>
      <c r="K196" s="59"/>
      <c r="L196" s="20">
        <v>12</v>
      </c>
      <c r="M196" s="126"/>
      <c r="N196" s="122"/>
    </row>
    <row r="197" spans="2:14" x14ac:dyDescent="0.15">
      <c r="B197" s="4" t="s">
        <v>1097</v>
      </c>
      <c r="C197" s="59">
        <v>1</v>
      </c>
      <c r="D197" s="59"/>
      <c r="E197" s="59"/>
      <c r="F197" s="59"/>
      <c r="G197" s="59"/>
      <c r="H197" s="59">
        <v>1</v>
      </c>
      <c r="I197" s="59"/>
      <c r="J197" s="59"/>
      <c r="K197" s="59"/>
      <c r="L197" s="20">
        <v>12</v>
      </c>
      <c r="M197" s="126"/>
      <c r="N197" s="122"/>
    </row>
    <row r="198" spans="2:14" x14ac:dyDescent="0.15">
      <c r="B198" s="4" t="s">
        <v>1098</v>
      </c>
      <c r="C198" s="59">
        <v>1</v>
      </c>
      <c r="D198" s="59"/>
      <c r="E198" s="59"/>
      <c r="F198" s="59"/>
      <c r="G198" s="59"/>
      <c r="H198" s="59">
        <v>1</v>
      </c>
      <c r="I198" s="59"/>
      <c r="J198" s="59"/>
      <c r="K198" s="59"/>
      <c r="L198" s="20">
        <v>12</v>
      </c>
      <c r="M198" s="126"/>
      <c r="N198" s="122"/>
    </row>
    <row r="199" spans="2:14" x14ac:dyDescent="0.15">
      <c r="B199" s="4" t="s">
        <v>1099</v>
      </c>
      <c r="C199" s="88">
        <v>1</v>
      </c>
      <c r="D199" s="88"/>
      <c r="E199" s="88"/>
      <c r="F199" s="88"/>
      <c r="G199" s="88"/>
      <c r="H199" s="88">
        <v>1</v>
      </c>
      <c r="I199" s="88"/>
      <c r="J199" s="88"/>
      <c r="K199" s="88"/>
      <c r="L199" s="20">
        <v>12</v>
      </c>
      <c r="M199" s="126"/>
      <c r="N199" s="122"/>
    </row>
    <row r="200" spans="2:14" x14ac:dyDescent="0.15">
      <c r="B200" s="4" t="s">
        <v>1100</v>
      </c>
      <c r="C200" s="88">
        <v>1</v>
      </c>
      <c r="D200" s="88"/>
      <c r="E200" s="88"/>
      <c r="F200" s="88"/>
      <c r="G200" s="88"/>
      <c r="H200" s="88">
        <v>1</v>
      </c>
      <c r="I200" s="88"/>
      <c r="J200" s="88"/>
      <c r="K200" s="88"/>
      <c r="L200" s="20">
        <v>12</v>
      </c>
      <c r="M200" s="126"/>
      <c r="N200" s="122"/>
    </row>
    <row r="201" spans="2:14" x14ac:dyDescent="0.15">
      <c r="B201" s="4" t="s">
        <v>1101</v>
      </c>
      <c r="C201" s="88">
        <v>1</v>
      </c>
      <c r="D201" s="88"/>
      <c r="E201" s="88"/>
      <c r="F201" s="88"/>
      <c r="G201" s="88"/>
      <c r="H201" s="88">
        <v>1</v>
      </c>
      <c r="I201" s="88"/>
      <c r="J201" s="88"/>
      <c r="K201" s="88"/>
      <c r="L201" s="20">
        <v>12</v>
      </c>
      <c r="M201" s="126"/>
      <c r="N201" s="122"/>
    </row>
    <row r="202" spans="2:14" x14ac:dyDescent="0.15">
      <c r="B202" s="4" t="s">
        <v>1102</v>
      </c>
      <c r="C202" s="88">
        <v>1</v>
      </c>
      <c r="D202" s="88"/>
      <c r="E202" s="88"/>
      <c r="F202" s="88"/>
      <c r="G202" s="88"/>
      <c r="H202" s="88">
        <v>1</v>
      </c>
      <c r="I202" s="88"/>
      <c r="J202" s="88"/>
      <c r="K202" s="88"/>
      <c r="L202" s="20">
        <v>12</v>
      </c>
      <c r="M202" s="126"/>
      <c r="N202" s="122"/>
    </row>
    <row r="203" spans="2:14" x14ac:dyDescent="0.15">
      <c r="B203" s="4" t="s">
        <v>1103</v>
      </c>
      <c r="C203" s="88">
        <v>1</v>
      </c>
      <c r="D203" s="88"/>
      <c r="E203" s="88"/>
      <c r="F203" s="88"/>
      <c r="G203" s="88"/>
      <c r="H203" s="88">
        <v>1</v>
      </c>
      <c r="I203" s="88"/>
      <c r="J203" s="88"/>
      <c r="K203" s="88"/>
      <c r="L203" s="20">
        <v>12</v>
      </c>
      <c r="M203" s="126"/>
      <c r="N203" s="122"/>
    </row>
    <row r="204" spans="2:14" x14ac:dyDescent="0.15">
      <c r="B204" s="4" t="s">
        <v>1104</v>
      </c>
      <c r="C204" s="59">
        <v>1</v>
      </c>
      <c r="D204" s="59"/>
      <c r="E204" s="59"/>
      <c r="F204" s="59"/>
      <c r="G204" s="59"/>
      <c r="H204" s="59">
        <v>1</v>
      </c>
      <c r="I204" s="59"/>
      <c r="J204" s="59"/>
      <c r="K204" s="59"/>
      <c r="L204" s="20">
        <v>12</v>
      </c>
      <c r="M204" s="126"/>
      <c r="N204" s="122"/>
    </row>
    <row r="205" spans="2:14" x14ac:dyDescent="0.15">
      <c r="B205" s="4" t="s">
        <v>1105</v>
      </c>
      <c r="C205" s="59">
        <v>1</v>
      </c>
      <c r="D205" s="59"/>
      <c r="E205" s="59"/>
      <c r="F205" s="59"/>
      <c r="G205" s="59"/>
      <c r="H205" s="59">
        <v>1</v>
      </c>
      <c r="I205" s="59"/>
      <c r="J205" s="59"/>
      <c r="K205" s="59"/>
      <c r="L205" s="20">
        <v>12</v>
      </c>
      <c r="M205" s="126"/>
      <c r="N205" s="122"/>
    </row>
    <row r="206" spans="2:14" x14ac:dyDescent="0.15">
      <c r="B206" s="4" t="s">
        <v>1106</v>
      </c>
      <c r="C206" s="59">
        <v>1</v>
      </c>
      <c r="D206" s="59"/>
      <c r="E206" s="59"/>
      <c r="F206" s="59"/>
      <c r="G206" s="59"/>
      <c r="H206" s="59">
        <v>1</v>
      </c>
      <c r="I206" s="59"/>
      <c r="J206" s="59"/>
      <c r="K206" s="59"/>
      <c r="L206" s="20">
        <v>12</v>
      </c>
      <c r="M206" s="126"/>
      <c r="N206" s="122"/>
    </row>
    <row r="207" spans="2:14" x14ac:dyDescent="0.15">
      <c r="B207" s="4" t="s">
        <v>1107</v>
      </c>
      <c r="C207" s="59">
        <v>1</v>
      </c>
      <c r="D207" s="59"/>
      <c r="E207" s="59"/>
      <c r="F207" s="59"/>
      <c r="G207" s="59"/>
      <c r="H207" s="59">
        <v>1</v>
      </c>
      <c r="I207" s="59"/>
      <c r="J207" s="59"/>
      <c r="K207" s="59"/>
      <c r="L207" s="20">
        <v>12</v>
      </c>
      <c r="M207" s="126"/>
      <c r="N207" s="122"/>
    </row>
    <row r="208" spans="2:14" x14ac:dyDescent="0.15">
      <c r="B208" s="4" t="s">
        <v>1108</v>
      </c>
      <c r="C208" s="59">
        <v>1</v>
      </c>
      <c r="D208" s="59"/>
      <c r="E208" s="59"/>
      <c r="F208" s="59"/>
      <c r="G208" s="59"/>
      <c r="H208" s="59">
        <v>1</v>
      </c>
      <c r="I208" s="59"/>
      <c r="J208" s="59"/>
      <c r="K208" s="59"/>
      <c r="L208" s="20">
        <v>12</v>
      </c>
      <c r="M208" s="126"/>
      <c r="N208" s="122"/>
    </row>
    <row r="209" spans="2:14" x14ac:dyDescent="0.15">
      <c r="B209" s="4" t="s">
        <v>1109</v>
      </c>
      <c r="C209" s="59">
        <v>1</v>
      </c>
      <c r="D209" s="59"/>
      <c r="E209" s="59"/>
      <c r="F209" s="59"/>
      <c r="G209" s="59"/>
      <c r="H209" s="59">
        <v>1</v>
      </c>
      <c r="I209" s="59"/>
      <c r="J209" s="59"/>
      <c r="K209" s="59"/>
      <c r="L209" s="20">
        <v>12</v>
      </c>
      <c r="M209" s="126"/>
      <c r="N209" s="122"/>
    </row>
    <row r="210" spans="2:14" x14ac:dyDescent="0.15">
      <c r="B210" s="4" t="s">
        <v>1110</v>
      </c>
      <c r="C210" s="59">
        <v>1</v>
      </c>
      <c r="D210" s="59"/>
      <c r="E210" s="59"/>
      <c r="F210" s="59"/>
      <c r="G210" s="59"/>
      <c r="H210" s="59">
        <v>1</v>
      </c>
      <c r="I210" s="59"/>
      <c r="J210" s="59"/>
      <c r="K210" s="59"/>
      <c r="L210" s="20">
        <v>12</v>
      </c>
      <c r="M210" s="126"/>
      <c r="N210" s="122"/>
    </row>
    <row r="211" spans="2:14" x14ac:dyDescent="0.15">
      <c r="B211" s="4" t="s">
        <v>1111</v>
      </c>
      <c r="C211" s="59">
        <v>1</v>
      </c>
      <c r="D211" s="59"/>
      <c r="E211" s="59"/>
      <c r="F211" s="59"/>
      <c r="G211" s="59"/>
      <c r="H211" s="59">
        <v>1</v>
      </c>
      <c r="I211" s="59"/>
      <c r="J211" s="59"/>
      <c r="K211" s="59">
        <v>1</v>
      </c>
      <c r="L211" s="20">
        <v>13</v>
      </c>
      <c r="M211" s="20">
        <v>1</v>
      </c>
      <c r="N211" s="91">
        <f t="shared" ref="N211:N216" si="3">M211/133</f>
        <v>7.5187969924812E-3</v>
      </c>
    </row>
    <row r="212" spans="2:14" x14ac:dyDescent="0.15">
      <c r="B212" s="4" t="s">
        <v>1112</v>
      </c>
      <c r="C212" s="88" t="s">
        <v>914</v>
      </c>
      <c r="D212" s="88" t="s">
        <v>914</v>
      </c>
      <c r="E212" s="88" t="s">
        <v>914</v>
      </c>
      <c r="F212" s="88" t="s">
        <v>914</v>
      </c>
      <c r="G212" s="88"/>
      <c r="H212" s="88" t="s">
        <v>914</v>
      </c>
      <c r="I212" s="88" t="s">
        <v>914</v>
      </c>
      <c r="J212" s="88"/>
      <c r="K212" s="88"/>
      <c r="L212" s="35">
        <v>14</v>
      </c>
      <c r="M212" s="20">
        <v>1</v>
      </c>
      <c r="N212" s="91">
        <f t="shared" si="3"/>
        <v>7.5187969924812E-3</v>
      </c>
    </row>
    <row r="213" spans="2:14" x14ac:dyDescent="0.15">
      <c r="B213" s="4" t="s">
        <v>1113</v>
      </c>
      <c r="C213" s="88" t="s">
        <v>914</v>
      </c>
      <c r="D213" s="88" t="s">
        <v>914</v>
      </c>
      <c r="E213" s="88" t="s">
        <v>914</v>
      </c>
      <c r="F213" s="88"/>
      <c r="G213" s="88" t="s">
        <v>914</v>
      </c>
      <c r="H213" s="88" t="s">
        <v>914</v>
      </c>
      <c r="I213" s="88" t="s">
        <v>914</v>
      </c>
      <c r="J213" s="88"/>
      <c r="K213" s="88"/>
      <c r="L213" s="20">
        <v>15</v>
      </c>
      <c r="M213" s="20">
        <v>1</v>
      </c>
      <c r="N213" s="91">
        <f t="shared" si="3"/>
        <v>7.5187969924812E-3</v>
      </c>
    </row>
    <row r="214" spans="2:14" x14ac:dyDescent="0.15">
      <c r="B214" s="4" t="s">
        <v>1114</v>
      </c>
      <c r="C214" s="88" t="s">
        <v>914</v>
      </c>
      <c r="D214" s="88" t="s">
        <v>914</v>
      </c>
      <c r="E214" s="88"/>
      <c r="F214" s="88" t="s">
        <v>914</v>
      </c>
      <c r="G214" s="88" t="s">
        <v>914</v>
      </c>
      <c r="H214" s="88" t="s">
        <v>914</v>
      </c>
      <c r="I214" s="88" t="s">
        <v>914</v>
      </c>
      <c r="J214" s="88" t="s">
        <v>914</v>
      </c>
      <c r="K214" s="88" t="s">
        <v>914</v>
      </c>
      <c r="L214" s="20">
        <v>16</v>
      </c>
      <c r="M214" s="20">
        <v>1</v>
      </c>
      <c r="N214" s="91">
        <f t="shared" si="3"/>
        <v>7.5187969924812E-3</v>
      </c>
    </row>
    <row r="215" spans="2:14" x14ac:dyDescent="0.15">
      <c r="B215" s="4" t="s">
        <v>1115</v>
      </c>
      <c r="C215" s="88" t="s">
        <v>914</v>
      </c>
      <c r="D215" s="88"/>
      <c r="E215" s="88"/>
      <c r="F215" s="88" t="s">
        <v>914</v>
      </c>
      <c r="G215" s="88" t="s">
        <v>914</v>
      </c>
      <c r="H215" s="88" t="s">
        <v>914</v>
      </c>
      <c r="I215" s="88" t="s">
        <v>914</v>
      </c>
      <c r="J215" s="88"/>
      <c r="K215" s="88"/>
      <c r="L215" s="20">
        <v>17</v>
      </c>
      <c r="M215" s="20">
        <v>1</v>
      </c>
      <c r="N215" s="91">
        <f t="shared" si="3"/>
        <v>7.5187969924812E-3</v>
      </c>
    </row>
    <row r="216" spans="2:14" x14ac:dyDescent="0.15">
      <c r="B216" s="4" t="s">
        <v>1116</v>
      </c>
      <c r="C216" s="88" t="s">
        <v>914</v>
      </c>
      <c r="D216" s="88"/>
      <c r="E216" s="88"/>
      <c r="F216" s="88" t="s">
        <v>914</v>
      </c>
      <c r="G216" s="88"/>
      <c r="H216" s="88" t="s">
        <v>914</v>
      </c>
      <c r="I216" s="88" t="s">
        <v>914</v>
      </c>
      <c r="J216" s="88"/>
      <c r="K216" s="88"/>
      <c r="L216" s="20">
        <v>18</v>
      </c>
      <c r="M216" s="126">
        <v>3</v>
      </c>
      <c r="N216" s="122">
        <f t="shared" si="3"/>
        <v>2.2556390977443601E-2</v>
      </c>
    </row>
    <row r="217" spans="2:14" x14ac:dyDescent="0.15">
      <c r="B217" s="4" t="s">
        <v>1117</v>
      </c>
      <c r="C217" s="88" t="s">
        <v>914</v>
      </c>
      <c r="D217" s="88"/>
      <c r="E217" s="88"/>
      <c r="F217" s="88" t="s">
        <v>914</v>
      </c>
      <c r="G217" s="88"/>
      <c r="H217" s="88" t="s">
        <v>914</v>
      </c>
      <c r="I217" s="88" t="s">
        <v>914</v>
      </c>
      <c r="J217" s="88"/>
      <c r="K217" s="88"/>
      <c r="L217" s="20">
        <v>18</v>
      </c>
      <c r="M217" s="126"/>
      <c r="N217" s="122"/>
    </row>
    <row r="218" spans="2:14" x14ac:dyDescent="0.15">
      <c r="B218" s="4" t="s">
        <v>1118</v>
      </c>
      <c r="C218" s="88" t="s">
        <v>914</v>
      </c>
      <c r="D218" s="88"/>
      <c r="E218" s="88"/>
      <c r="F218" s="88" t="s">
        <v>914</v>
      </c>
      <c r="G218" s="88"/>
      <c r="H218" s="88" t="s">
        <v>914</v>
      </c>
      <c r="I218" s="88" t="s">
        <v>914</v>
      </c>
      <c r="J218" s="88"/>
      <c r="K218" s="88"/>
      <c r="L218" s="20">
        <v>18</v>
      </c>
      <c r="M218" s="126"/>
      <c r="N218" s="122"/>
    </row>
    <row r="219" spans="2:14" x14ac:dyDescent="0.15">
      <c r="B219" s="4" t="s">
        <v>1119</v>
      </c>
      <c r="C219" s="88" t="s">
        <v>914</v>
      </c>
      <c r="D219" s="88"/>
      <c r="E219" s="88"/>
      <c r="F219" s="88"/>
      <c r="G219" s="88" t="s">
        <v>914</v>
      </c>
      <c r="H219" s="88" t="s">
        <v>914</v>
      </c>
      <c r="I219" s="88"/>
      <c r="J219" s="88"/>
      <c r="K219" s="88"/>
      <c r="L219" s="20">
        <v>19</v>
      </c>
      <c r="M219" s="126">
        <v>2</v>
      </c>
      <c r="N219" s="122">
        <f>M219/133</f>
        <v>1.50375939849624E-2</v>
      </c>
    </row>
    <row r="220" spans="2:14" x14ac:dyDescent="0.15">
      <c r="B220" s="4" t="s">
        <v>1120</v>
      </c>
      <c r="C220" s="88" t="s">
        <v>914</v>
      </c>
      <c r="D220" s="88"/>
      <c r="E220" s="88"/>
      <c r="F220" s="88"/>
      <c r="G220" s="88" t="s">
        <v>914</v>
      </c>
      <c r="H220" s="88" t="s">
        <v>914</v>
      </c>
      <c r="I220" s="88"/>
      <c r="J220" s="88"/>
      <c r="K220" s="88"/>
      <c r="L220" s="20">
        <v>19</v>
      </c>
      <c r="M220" s="126"/>
      <c r="N220" s="122"/>
    </row>
    <row r="221" spans="2:14" x14ac:dyDescent="0.15">
      <c r="B221" s="4" t="s">
        <v>1121</v>
      </c>
      <c r="C221" s="88" t="s">
        <v>914</v>
      </c>
      <c r="D221" s="88"/>
      <c r="E221" s="88"/>
      <c r="F221" s="88"/>
      <c r="G221" s="88"/>
      <c r="H221" s="88" t="s">
        <v>914</v>
      </c>
      <c r="I221" s="88" t="s">
        <v>914</v>
      </c>
      <c r="J221" s="88"/>
      <c r="K221" s="88"/>
      <c r="L221" s="20">
        <v>20</v>
      </c>
      <c r="M221" s="126">
        <v>4</v>
      </c>
      <c r="N221" s="122">
        <f>M221/133</f>
        <v>3.00751879699248E-2</v>
      </c>
    </row>
    <row r="222" spans="2:14" x14ac:dyDescent="0.15">
      <c r="B222" s="4" t="s">
        <v>1122</v>
      </c>
      <c r="C222" s="88" t="s">
        <v>914</v>
      </c>
      <c r="D222" s="88"/>
      <c r="E222" s="88"/>
      <c r="F222" s="88"/>
      <c r="G222" s="88"/>
      <c r="H222" s="88" t="s">
        <v>914</v>
      </c>
      <c r="I222" s="88" t="s">
        <v>914</v>
      </c>
      <c r="J222" s="88"/>
      <c r="K222" s="88"/>
      <c r="L222" s="20">
        <v>20</v>
      </c>
      <c r="M222" s="126"/>
      <c r="N222" s="122"/>
    </row>
    <row r="223" spans="2:14" x14ac:dyDescent="0.15">
      <c r="B223" s="4" t="s">
        <v>1123</v>
      </c>
      <c r="C223" s="88" t="s">
        <v>914</v>
      </c>
      <c r="D223" s="88"/>
      <c r="E223" s="88"/>
      <c r="F223" s="88"/>
      <c r="G223" s="88"/>
      <c r="H223" s="88" t="s">
        <v>914</v>
      </c>
      <c r="I223" s="88" t="s">
        <v>914</v>
      </c>
      <c r="J223" s="88"/>
      <c r="K223" s="88"/>
      <c r="L223" s="20">
        <v>20</v>
      </c>
      <c r="M223" s="126"/>
      <c r="N223" s="122"/>
    </row>
    <row r="224" spans="2:14" x14ac:dyDescent="0.15">
      <c r="B224" s="4" t="s">
        <v>1124</v>
      </c>
      <c r="C224" s="88" t="s">
        <v>914</v>
      </c>
      <c r="D224" s="88"/>
      <c r="E224" s="88"/>
      <c r="F224" s="88"/>
      <c r="G224" s="88"/>
      <c r="H224" s="88" t="s">
        <v>914</v>
      </c>
      <c r="I224" s="88" t="s">
        <v>914</v>
      </c>
      <c r="J224" s="88"/>
      <c r="K224" s="88"/>
      <c r="L224" s="20">
        <v>20</v>
      </c>
      <c r="M224" s="126"/>
      <c r="N224" s="122"/>
    </row>
    <row r="225" spans="2:14" x14ac:dyDescent="0.15">
      <c r="B225" s="4" t="s">
        <v>1125</v>
      </c>
      <c r="C225" s="88"/>
      <c r="D225" s="88">
        <v>1</v>
      </c>
      <c r="E225" s="88">
        <v>1</v>
      </c>
      <c r="F225" s="88">
        <v>1</v>
      </c>
      <c r="G225" s="88">
        <v>1</v>
      </c>
      <c r="H225" s="88">
        <v>1</v>
      </c>
      <c r="I225" s="88">
        <v>1</v>
      </c>
      <c r="J225" s="88">
        <v>1</v>
      </c>
      <c r="K225" s="88">
        <v>1</v>
      </c>
      <c r="L225" s="20">
        <v>21</v>
      </c>
      <c r="M225" s="126">
        <v>4</v>
      </c>
      <c r="N225" s="122">
        <f>M225/133</f>
        <v>3.00751879699248E-2</v>
      </c>
    </row>
    <row r="226" spans="2:14" x14ac:dyDescent="0.15">
      <c r="B226" s="4" t="s">
        <v>1126</v>
      </c>
      <c r="C226" s="88"/>
      <c r="D226" s="88">
        <v>1</v>
      </c>
      <c r="E226" s="88">
        <v>1</v>
      </c>
      <c r="F226" s="88">
        <v>1</v>
      </c>
      <c r="G226" s="88">
        <v>1</v>
      </c>
      <c r="H226" s="88">
        <v>1</v>
      </c>
      <c r="I226" s="88">
        <v>1</v>
      </c>
      <c r="J226" s="88">
        <v>1</v>
      </c>
      <c r="K226" s="88">
        <v>1</v>
      </c>
      <c r="L226" s="20">
        <v>21</v>
      </c>
      <c r="M226" s="126"/>
      <c r="N226" s="122"/>
    </row>
    <row r="227" spans="2:14" x14ac:dyDescent="0.15">
      <c r="B227" s="4" t="s">
        <v>1127</v>
      </c>
      <c r="C227" s="88"/>
      <c r="D227" s="88">
        <v>1</v>
      </c>
      <c r="E227" s="88">
        <v>1</v>
      </c>
      <c r="F227" s="88">
        <v>1</v>
      </c>
      <c r="G227" s="88">
        <v>1</v>
      </c>
      <c r="H227" s="88">
        <v>1</v>
      </c>
      <c r="I227" s="88">
        <v>1</v>
      </c>
      <c r="J227" s="88">
        <v>1</v>
      </c>
      <c r="K227" s="88">
        <v>1</v>
      </c>
      <c r="L227" s="20">
        <v>21</v>
      </c>
      <c r="M227" s="126"/>
      <c r="N227" s="122"/>
    </row>
    <row r="228" spans="2:14" x14ac:dyDescent="0.15">
      <c r="B228" s="4" t="s">
        <v>1128</v>
      </c>
      <c r="C228" s="88"/>
      <c r="D228" s="88">
        <v>1</v>
      </c>
      <c r="E228" s="88">
        <v>1</v>
      </c>
      <c r="F228" s="88">
        <v>1</v>
      </c>
      <c r="G228" s="88">
        <v>1</v>
      </c>
      <c r="H228" s="88">
        <v>1</v>
      </c>
      <c r="I228" s="88">
        <v>1</v>
      </c>
      <c r="J228" s="88">
        <v>1</v>
      </c>
      <c r="K228" s="88">
        <v>1</v>
      </c>
      <c r="L228" s="20">
        <v>21</v>
      </c>
      <c r="M228" s="126"/>
      <c r="N228" s="122"/>
    </row>
    <row r="229" spans="2:14" x14ac:dyDescent="0.15">
      <c r="B229" s="4" t="s">
        <v>1129</v>
      </c>
      <c r="C229" s="88"/>
      <c r="D229" s="88">
        <v>1</v>
      </c>
      <c r="E229" s="88">
        <v>1</v>
      </c>
      <c r="F229" s="88">
        <v>1</v>
      </c>
      <c r="G229" s="88"/>
      <c r="H229" s="88">
        <v>1</v>
      </c>
      <c r="I229" s="88"/>
      <c r="J229" s="88">
        <v>1</v>
      </c>
      <c r="K229" s="88">
        <v>1</v>
      </c>
      <c r="L229" s="20">
        <v>22</v>
      </c>
      <c r="M229" s="126">
        <v>2</v>
      </c>
      <c r="N229" s="122">
        <f>M229/133</f>
        <v>1.50375939849624E-2</v>
      </c>
    </row>
    <row r="230" spans="2:14" x14ac:dyDescent="0.15">
      <c r="B230" s="4" t="s">
        <v>1130</v>
      </c>
      <c r="C230" s="88"/>
      <c r="D230" s="88">
        <v>1</v>
      </c>
      <c r="E230" s="88">
        <v>1</v>
      </c>
      <c r="F230" s="88">
        <v>1</v>
      </c>
      <c r="G230" s="88"/>
      <c r="H230" s="88">
        <v>1</v>
      </c>
      <c r="I230" s="88"/>
      <c r="J230" s="88">
        <v>1</v>
      </c>
      <c r="K230" s="88">
        <v>1</v>
      </c>
      <c r="L230" s="20">
        <v>22</v>
      </c>
      <c r="M230" s="126"/>
      <c r="N230" s="122"/>
    </row>
    <row r="231" spans="2:14" x14ac:dyDescent="0.15">
      <c r="B231" s="4" t="s">
        <v>1131</v>
      </c>
      <c r="C231" s="88"/>
      <c r="D231" s="88">
        <v>1</v>
      </c>
      <c r="E231" s="88">
        <v>1</v>
      </c>
      <c r="F231" s="88">
        <v>1</v>
      </c>
      <c r="G231" s="88"/>
      <c r="H231" s="88">
        <v>1</v>
      </c>
      <c r="I231" s="88">
        <v>1</v>
      </c>
      <c r="J231" s="88">
        <v>1</v>
      </c>
      <c r="K231" s="88">
        <v>1</v>
      </c>
      <c r="L231" s="20">
        <v>23</v>
      </c>
      <c r="M231" s="126">
        <v>7</v>
      </c>
      <c r="N231" s="122">
        <f>M231/133</f>
        <v>5.2631578947368397E-2</v>
      </c>
    </row>
    <row r="232" spans="2:14" x14ac:dyDescent="0.15">
      <c r="B232" s="4" t="s">
        <v>1132</v>
      </c>
      <c r="C232" s="88"/>
      <c r="D232" s="88">
        <v>1</v>
      </c>
      <c r="E232" s="88">
        <v>1</v>
      </c>
      <c r="F232" s="88">
        <v>1</v>
      </c>
      <c r="G232" s="88"/>
      <c r="H232" s="88">
        <v>1</v>
      </c>
      <c r="I232" s="88">
        <v>1</v>
      </c>
      <c r="J232" s="88">
        <v>1</v>
      </c>
      <c r="K232" s="88">
        <v>1</v>
      </c>
      <c r="L232" s="20">
        <v>23</v>
      </c>
      <c r="M232" s="126"/>
      <c r="N232" s="122"/>
    </row>
    <row r="233" spans="2:14" x14ac:dyDescent="0.15">
      <c r="B233" s="4" t="s">
        <v>1133</v>
      </c>
      <c r="C233" s="88"/>
      <c r="D233" s="88">
        <v>1</v>
      </c>
      <c r="E233" s="88">
        <v>1</v>
      </c>
      <c r="F233" s="88">
        <v>1</v>
      </c>
      <c r="G233" s="88"/>
      <c r="H233" s="88">
        <v>1</v>
      </c>
      <c r="I233" s="88">
        <v>1</v>
      </c>
      <c r="J233" s="88">
        <v>1</v>
      </c>
      <c r="K233" s="88">
        <v>1</v>
      </c>
      <c r="L233" s="20">
        <v>23</v>
      </c>
      <c r="M233" s="126"/>
      <c r="N233" s="122"/>
    </row>
    <row r="234" spans="2:14" x14ac:dyDescent="0.15">
      <c r="B234" s="4" t="s">
        <v>1134</v>
      </c>
      <c r="C234" s="88"/>
      <c r="D234" s="88">
        <v>1</v>
      </c>
      <c r="E234" s="88">
        <v>1</v>
      </c>
      <c r="F234" s="88">
        <v>1</v>
      </c>
      <c r="G234" s="88"/>
      <c r="H234" s="88">
        <v>1</v>
      </c>
      <c r="I234" s="88">
        <v>1</v>
      </c>
      <c r="J234" s="88">
        <v>1</v>
      </c>
      <c r="K234" s="88">
        <v>1</v>
      </c>
      <c r="L234" s="20">
        <v>23</v>
      </c>
      <c r="M234" s="126"/>
      <c r="N234" s="122"/>
    </row>
    <row r="235" spans="2:14" x14ac:dyDescent="0.15">
      <c r="B235" s="4" t="s">
        <v>1135</v>
      </c>
      <c r="C235" s="88"/>
      <c r="D235" s="88">
        <v>1</v>
      </c>
      <c r="E235" s="88">
        <v>1</v>
      </c>
      <c r="F235" s="88">
        <v>1</v>
      </c>
      <c r="G235" s="88"/>
      <c r="H235" s="88">
        <v>1</v>
      </c>
      <c r="I235" s="88">
        <v>1</v>
      </c>
      <c r="J235" s="88">
        <v>1</v>
      </c>
      <c r="K235" s="88">
        <v>1</v>
      </c>
      <c r="L235" s="20">
        <v>23</v>
      </c>
      <c r="M235" s="126"/>
      <c r="N235" s="122"/>
    </row>
    <row r="236" spans="2:14" x14ac:dyDescent="0.15">
      <c r="B236" s="4" t="s">
        <v>1136</v>
      </c>
      <c r="C236" s="88"/>
      <c r="D236" s="88">
        <v>1</v>
      </c>
      <c r="E236" s="88">
        <v>1</v>
      </c>
      <c r="F236" s="88">
        <v>1</v>
      </c>
      <c r="G236" s="88"/>
      <c r="H236" s="88">
        <v>1</v>
      </c>
      <c r="I236" s="88">
        <v>1</v>
      </c>
      <c r="J236" s="88">
        <v>1</v>
      </c>
      <c r="K236" s="88">
        <v>1</v>
      </c>
      <c r="L236" s="20">
        <v>23</v>
      </c>
      <c r="M236" s="126"/>
      <c r="N236" s="122"/>
    </row>
    <row r="237" spans="2:14" x14ac:dyDescent="0.15">
      <c r="B237" s="4" t="s">
        <v>1137</v>
      </c>
      <c r="C237" s="59"/>
      <c r="D237" s="59">
        <v>1</v>
      </c>
      <c r="E237" s="59">
        <v>1</v>
      </c>
      <c r="F237" s="59">
        <v>1</v>
      </c>
      <c r="G237" s="59"/>
      <c r="H237" s="59">
        <v>1</v>
      </c>
      <c r="I237" s="59">
        <v>1</v>
      </c>
      <c r="J237" s="59">
        <v>1</v>
      </c>
      <c r="K237" s="59">
        <v>1</v>
      </c>
      <c r="L237" s="20">
        <v>23</v>
      </c>
      <c r="M237" s="126"/>
      <c r="N237" s="122"/>
    </row>
    <row r="238" spans="2:14" x14ac:dyDescent="0.15">
      <c r="B238" s="4" t="s">
        <v>1138</v>
      </c>
      <c r="C238" s="88"/>
      <c r="D238" s="88">
        <v>1</v>
      </c>
      <c r="E238" s="88">
        <v>1</v>
      </c>
      <c r="F238" s="88">
        <v>1</v>
      </c>
      <c r="G238" s="88"/>
      <c r="H238" s="88"/>
      <c r="I238" s="88">
        <v>1</v>
      </c>
      <c r="J238" s="88">
        <v>1</v>
      </c>
      <c r="K238" s="88">
        <v>1</v>
      </c>
      <c r="L238" s="20">
        <v>24</v>
      </c>
      <c r="M238" s="126">
        <v>19</v>
      </c>
      <c r="N238" s="122">
        <f>M238/133</f>
        <v>0.14285714285714299</v>
      </c>
    </row>
    <row r="239" spans="2:14" x14ac:dyDescent="0.15">
      <c r="B239" s="4" t="s">
        <v>1139</v>
      </c>
      <c r="C239" s="88"/>
      <c r="D239" s="88">
        <v>1</v>
      </c>
      <c r="E239" s="88">
        <v>1</v>
      </c>
      <c r="F239" s="88">
        <v>1</v>
      </c>
      <c r="G239" s="88"/>
      <c r="H239" s="88"/>
      <c r="I239" s="88">
        <v>1</v>
      </c>
      <c r="J239" s="88">
        <v>1</v>
      </c>
      <c r="K239" s="88">
        <v>1</v>
      </c>
      <c r="L239" s="20">
        <v>24</v>
      </c>
      <c r="M239" s="126"/>
      <c r="N239" s="122"/>
    </row>
    <row r="240" spans="2:14" x14ac:dyDescent="0.15">
      <c r="B240" s="4" t="s">
        <v>1140</v>
      </c>
      <c r="C240" s="88"/>
      <c r="D240" s="88">
        <v>1</v>
      </c>
      <c r="E240" s="88">
        <v>1</v>
      </c>
      <c r="F240" s="88">
        <v>1</v>
      </c>
      <c r="G240" s="88"/>
      <c r="H240" s="88"/>
      <c r="I240" s="88">
        <v>1</v>
      </c>
      <c r="J240" s="88">
        <v>1</v>
      </c>
      <c r="K240" s="88">
        <v>1</v>
      </c>
      <c r="L240" s="20">
        <v>24</v>
      </c>
      <c r="M240" s="126"/>
      <c r="N240" s="122"/>
    </row>
    <row r="241" spans="2:14" x14ac:dyDescent="0.15">
      <c r="B241" s="4" t="s">
        <v>1141</v>
      </c>
      <c r="C241" s="88"/>
      <c r="D241" s="88">
        <v>1</v>
      </c>
      <c r="E241" s="88">
        <v>1</v>
      </c>
      <c r="F241" s="88">
        <v>1</v>
      </c>
      <c r="G241" s="88"/>
      <c r="H241" s="88"/>
      <c r="I241" s="88">
        <v>1</v>
      </c>
      <c r="J241" s="88">
        <v>1</v>
      </c>
      <c r="K241" s="88">
        <v>1</v>
      </c>
      <c r="L241" s="20">
        <v>24</v>
      </c>
      <c r="M241" s="126"/>
      <c r="N241" s="122"/>
    </row>
    <row r="242" spans="2:14" x14ac:dyDescent="0.15">
      <c r="B242" s="4" t="s">
        <v>1142</v>
      </c>
      <c r="C242" s="88"/>
      <c r="D242" s="88">
        <v>1</v>
      </c>
      <c r="E242" s="88">
        <v>1</v>
      </c>
      <c r="F242" s="88">
        <v>1</v>
      </c>
      <c r="G242" s="88"/>
      <c r="H242" s="88"/>
      <c r="I242" s="88">
        <v>1</v>
      </c>
      <c r="J242" s="88">
        <v>1</v>
      </c>
      <c r="K242" s="88">
        <v>1</v>
      </c>
      <c r="L242" s="20">
        <v>24</v>
      </c>
      <c r="M242" s="126"/>
      <c r="N242" s="122"/>
    </row>
    <row r="243" spans="2:14" x14ac:dyDescent="0.15">
      <c r="B243" s="4" t="s">
        <v>1143</v>
      </c>
      <c r="C243" s="88"/>
      <c r="D243" s="88">
        <v>1</v>
      </c>
      <c r="E243" s="88">
        <v>1</v>
      </c>
      <c r="F243" s="88">
        <v>1</v>
      </c>
      <c r="G243" s="88"/>
      <c r="H243" s="88"/>
      <c r="I243" s="88">
        <v>1</v>
      </c>
      <c r="J243" s="88">
        <v>1</v>
      </c>
      <c r="K243" s="88">
        <v>1</v>
      </c>
      <c r="L243" s="20">
        <v>24</v>
      </c>
      <c r="M243" s="126"/>
      <c r="N243" s="122"/>
    </row>
    <row r="244" spans="2:14" x14ac:dyDescent="0.15">
      <c r="B244" s="4" t="s">
        <v>1144</v>
      </c>
      <c r="C244" s="88"/>
      <c r="D244" s="88">
        <v>1</v>
      </c>
      <c r="E244" s="88">
        <v>1</v>
      </c>
      <c r="F244" s="88">
        <v>1</v>
      </c>
      <c r="G244" s="88"/>
      <c r="H244" s="88"/>
      <c r="I244" s="88">
        <v>1</v>
      </c>
      <c r="J244" s="88">
        <v>1</v>
      </c>
      <c r="K244" s="88">
        <v>1</v>
      </c>
      <c r="L244" s="20">
        <v>24</v>
      </c>
      <c r="M244" s="126"/>
      <c r="N244" s="122"/>
    </row>
    <row r="245" spans="2:14" x14ac:dyDescent="0.15">
      <c r="B245" s="4" t="s">
        <v>1145</v>
      </c>
      <c r="C245" s="59"/>
      <c r="D245" s="59">
        <v>1</v>
      </c>
      <c r="E245" s="59">
        <v>1</v>
      </c>
      <c r="F245" s="59">
        <v>1</v>
      </c>
      <c r="G245" s="59"/>
      <c r="H245" s="59"/>
      <c r="I245" s="59">
        <v>1</v>
      </c>
      <c r="J245" s="59">
        <v>1</v>
      </c>
      <c r="K245" s="59">
        <v>1</v>
      </c>
      <c r="L245" s="20">
        <v>24</v>
      </c>
      <c r="M245" s="126"/>
      <c r="N245" s="122"/>
    </row>
    <row r="246" spans="2:14" x14ac:dyDescent="0.15">
      <c r="B246" s="4" t="s">
        <v>1146</v>
      </c>
      <c r="C246" s="59"/>
      <c r="D246" s="59">
        <v>1</v>
      </c>
      <c r="E246" s="59">
        <v>1</v>
      </c>
      <c r="F246" s="59">
        <v>1</v>
      </c>
      <c r="G246" s="59"/>
      <c r="H246" s="59"/>
      <c r="I246" s="59">
        <v>1</v>
      </c>
      <c r="J246" s="59">
        <v>1</v>
      </c>
      <c r="K246" s="59">
        <v>1</v>
      </c>
      <c r="L246" s="20">
        <v>24</v>
      </c>
      <c r="M246" s="126"/>
      <c r="N246" s="122"/>
    </row>
    <row r="247" spans="2:14" x14ac:dyDescent="0.15">
      <c r="B247" s="4" t="s">
        <v>1147</v>
      </c>
      <c r="C247" s="88"/>
      <c r="D247" s="88">
        <v>1</v>
      </c>
      <c r="E247" s="88">
        <v>1</v>
      </c>
      <c r="F247" s="88">
        <v>1</v>
      </c>
      <c r="G247" s="88"/>
      <c r="H247" s="88"/>
      <c r="I247" s="88">
        <v>1</v>
      </c>
      <c r="J247" s="88">
        <v>1</v>
      </c>
      <c r="K247" s="88">
        <v>1</v>
      </c>
      <c r="L247" s="20">
        <v>24</v>
      </c>
      <c r="M247" s="126"/>
      <c r="N247" s="122"/>
    </row>
    <row r="248" spans="2:14" x14ac:dyDescent="0.15">
      <c r="B248" s="4" t="s">
        <v>1148</v>
      </c>
      <c r="C248" s="88"/>
      <c r="D248" s="88">
        <v>1</v>
      </c>
      <c r="E248" s="88">
        <v>1</v>
      </c>
      <c r="F248" s="88">
        <v>1</v>
      </c>
      <c r="G248" s="88"/>
      <c r="H248" s="88"/>
      <c r="I248" s="88">
        <v>1</v>
      </c>
      <c r="J248" s="88">
        <v>1</v>
      </c>
      <c r="K248" s="88">
        <v>1</v>
      </c>
      <c r="L248" s="20">
        <v>24</v>
      </c>
      <c r="M248" s="126"/>
      <c r="N248" s="122"/>
    </row>
    <row r="249" spans="2:14" x14ac:dyDescent="0.15">
      <c r="B249" s="4" t="s">
        <v>1149</v>
      </c>
      <c r="C249" s="88"/>
      <c r="D249" s="88">
        <v>1</v>
      </c>
      <c r="E249" s="88">
        <v>1</v>
      </c>
      <c r="F249" s="88">
        <v>1</v>
      </c>
      <c r="G249" s="88"/>
      <c r="H249" s="88"/>
      <c r="I249" s="88">
        <v>1</v>
      </c>
      <c r="J249" s="88">
        <v>1</v>
      </c>
      <c r="K249" s="88">
        <v>1</v>
      </c>
      <c r="L249" s="20">
        <v>24</v>
      </c>
      <c r="M249" s="126"/>
      <c r="N249" s="122"/>
    </row>
    <row r="250" spans="2:14" x14ac:dyDescent="0.15">
      <c r="B250" s="4" t="s">
        <v>1150</v>
      </c>
      <c r="C250" s="88"/>
      <c r="D250" s="88">
        <v>1</v>
      </c>
      <c r="E250" s="88">
        <v>1</v>
      </c>
      <c r="F250" s="88">
        <v>1</v>
      </c>
      <c r="G250" s="88"/>
      <c r="H250" s="88"/>
      <c r="I250" s="88">
        <v>1</v>
      </c>
      <c r="J250" s="88">
        <v>1</v>
      </c>
      <c r="K250" s="88">
        <v>1</v>
      </c>
      <c r="L250" s="20">
        <v>24</v>
      </c>
      <c r="M250" s="126"/>
      <c r="N250" s="122"/>
    </row>
    <row r="251" spans="2:14" x14ac:dyDescent="0.15">
      <c r="B251" s="4" t="s">
        <v>1151</v>
      </c>
      <c r="C251" s="88"/>
      <c r="D251" s="88">
        <v>1</v>
      </c>
      <c r="E251" s="88">
        <v>1</v>
      </c>
      <c r="F251" s="88">
        <v>1</v>
      </c>
      <c r="G251" s="88"/>
      <c r="H251" s="88"/>
      <c r="I251" s="88">
        <v>1</v>
      </c>
      <c r="J251" s="88">
        <v>1</v>
      </c>
      <c r="K251" s="88">
        <v>1</v>
      </c>
      <c r="L251" s="20">
        <v>24</v>
      </c>
      <c r="M251" s="126"/>
      <c r="N251" s="122"/>
    </row>
    <row r="252" spans="2:14" x14ac:dyDescent="0.15">
      <c r="B252" s="4" t="s">
        <v>1152</v>
      </c>
      <c r="C252" s="88"/>
      <c r="D252" s="88">
        <v>1</v>
      </c>
      <c r="E252" s="88">
        <v>1</v>
      </c>
      <c r="F252" s="88">
        <v>1</v>
      </c>
      <c r="G252" s="88"/>
      <c r="H252" s="88"/>
      <c r="I252" s="88">
        <v>1</v>
      </c>
      <c r="J252" s="88">
        <v>1</v>
      </c>
      <c r="K252" s="88">
        <v>1</v>
      </c>
      <c r="L252" s="20">
        <v>24</v>
      </c>
      <c r="M252" s="126"/>
      <c r="N252" s="122"/>
    </row>
    <row r="253" spans="2:14" x14ac:dyDescent="0.15">
      <c r="B253" s="4" t="s">
        <v>1153</v>
      </c>
      <c r="C253" s="88"/>
      <c r="D253" s="88">
        <v>1</v>
      </c>
      <c r="E253" s="88">
        <v>1</v>
      </c>
      <c r="F253" s="88">
        <v>1</v>
      </c>
      <c r="G253" s="88"/>
      <c r="H253" s="88"/>
      <c r="I253" s="88">
        <v>1</v>
      </c>
      <c r="J253" s="88">
        <v>1</v>
      </c>
      <c r="K253" s="88">
        <v>1</v>
      </c>
      <c r="L253" s="20">
        <v>24</v>
      </c>
      <c r="M253" s="126"/>
      <c r="N253" s="122"/>
    </row>
    <row r="254" spans="2:14" x14ac:dyDescent="0.15">
      <c r="B254" s="4" t="s">
        <v>1154</v>
      </c>
      <c r="C254" s="88"/>
      <c r="D254" s="88">
        <v>1</v>
      </c>
      <c r="E254" s="88">
        <v>1</v>
      </c>
      <c r="F254" s="88">
        <v>1</v>
      </c>
      <c r="G254" s="88"/>
      <c r="H254" s="88"/>
      <c r="I254" s="88">
        <v>1</v>
      </c>
      <c r="J254" s="88">
        <v>1</v>
      </c>
      <c r="K254" s="88">
        <v>1</v>
      </c>
      <c r="L254" s="20">
        <v>24</v>
      </c>
      <c r="M254" s="126"/>
      <c r="N254" s="122"/>
    </row>
    <row r="255" spans="2:14" x14ac:dyDescent="0.15">
      <c r="B255" s="4" t="s">
        <v>1155</v>
      </c>
      <c r="C255" s="88"/>
      <c r="D255" s="88">
        <v>1</v>
      </c>
      <c r="E255" s="88">
        <v>1</v>
      </c>
      <c r="F255" s="88">
        <v>1</v>
      </c>
      <c r="G255" s="88"/>
      <c r="H255" s="88"/>
      <c r="I255" s="88">
        <v>1</v>
      </c>
      <c r="J255" s="88">
        <v>1</v>
      </c>
      <c r="K255" s="88">
        <v>1</v>
      </c>
      <c r="L255" s="20">
        <v>24</v>
      </c>
      <c r="M255" s="126"/>
      <c r="N255" s="122"/>
    </row>
    <row r="256" spans="2:14" x14ac:dyDescent="0.15">
      <c r="B256" s="4" t="s">
        <v>1156</v>
      </c>
      <c r="C256" s="59"/>
      <c r="D256" s="59">
        <v>1</v>
      </c>
      <c r="E256" s="59">
        <v>1</v>
      </c>
      <c r="F256" s="59">
        <v>1</v>
      </c>
      <c r="G256" s="59"/>
      <c r="H256" s="59"/>
      <c r="I256" s="59">
        <v>1</v>
      </c>
      <c r="J256" s="59">
        <v>1</v>
      </c>
      <c r="K256" s="59">
        <v>1</v>
      </c>
      <c r="L256" s="20">
        <v>24</v>
      </c>
      <c r="M256" s="126"/>
      <c r="N256" s="122"/>
    </row>
    <row r="257" spans="2:14" x14ac:dyDescent="0.15">
      <c r="B257" s="4" t="s">
        <v>1157</v>
      </c>
      <c r="C257" s="88"/>
      <c r="D257" s="88">
        <v>1</v>
      </c>
      <c r="E257" s="88">
        <v>1</v>
      </c>
      <c r="F257" s="88">
        <v>1</v>
      </c>
      <c r="G257" s="88"/>
      <c r="H257" s="88"/>
      <c r="I257" s="88"/>
      <c r="J257" s="88">
        <v>1</v>
      </c>
      <c r="K257" s="88">
        <v>1</v>
      </c>
      <c r="L257" s="20">
        <v>25</v>
      </c>
      <c r="M257" s="126">
        <v>4</v>
      </c>
      <c r="N257" s="122">
        <f>M257/133</f>
        <v>3.00751879699248E-2</v>
      </c>
    </row>
    <row r="258" spans="2:14" x14ac:dyDescent="0.15">
      <c r="B258" s="4" t="s">
        <v>1158</v>
      </c>
      <c r="C258" s="88"/>
      <c r="D258" s="88">
        <v>1</v>
      </c>
      <c r="E258" s="88">
        <v>1</v>
      </c>
      <c r="F258" s="88">
        <v>1</v>
      </c>
      <c r="G258" s="88"/>
      <c r="H258" s="88"/>
      <c r="I258" s="88"/>
      <c r="J258" s="88">
        <v>1</v>
      </c>
      <c r="K258" s="88">
        <v>1</v>
      </c>
      <c r="L258" s="20">
        <v>25</v>
      </c>
      <c r="M258" s="126"/>
      <c r="N258" s="122"/>
    </row>
    <row r="259" spans="2:14" x14ac:dyDescent="0.15">
      <c r="B259" s="4" t="s">
        <v>1159</v>
      </c>
      <c r="C259" s="88"/>
      <c r="D259" s="88">
        <v>1</v>
      </c>
      <c r="E259" s="88">
        <v>1</v>
      </c>
      <c r="F259" s="88">
        <v>1</v>
      </c>
      <c r="G259" s="88"/>
      <c r="H259" s="88"/>
      <c r="I259" s="88"/>
      <c r="J259" s="88">
        <v>1</v>
      </c>
      <c r="K259" s="88">
        <v>1</v>
      </c>
      <c r="L259" s="20">
        <v>25</v>
      </c>
      <c r="M259" s="126"/>
      <c r="N259" s="122"/>
    </row>
    <row r="260" spans="2:14" x14ac:dyDescent="0.15">
      <c r="B260" s="4" t="s">
        <v>1160</v>
      </c>
      <c r="C260" s="88"/>
      <c r="D260" s="88">
        <v>1</v>
      </c>
      <c r="E260" s="88">
        <v>1</v>
      </c>
      <c r="F260" s="88">
        <v>1</v>
      </c>
      <c r="G260" s="88"/>
      <c r="H260" s="88"/>
      <c r="I260" s="88"/>
      <c r="J260" s="88">
        <v>1</v>
      </c>
      <c r="K260" s="88">
        <v>1</v>
      </c>
      <c r="L260" s="20">
        <v>25</v>
      </c>
      <c r="M260" s="126"/>
      <c r="N260" s="122"/>
    </row>
    <row r="261" spans="2:14" x14ac:dyDescent="0.15">
      <c r="B261" s="4" t="s">
        <v>1161</v>
      </c>
      <c r="C261" s="88"/>
      <c r="D261" s="88">
        <v>1</v>
      </c>
      <c r="E261" s="88">
        <v>1</v>
      </c>
      <c r="F261" s="88">
        <v>1</v>
      </c>
      <c r="G261" s="88"/>
      <c r="H261" s="88"/>
      <c r="I261" s="88">
        <v>1</v>
      </c>
      <c r="J261" s="88">
        <v>1</v>
      </c>
      <c r="K261" s="88"/>
      <c r="L261" s="20">
        <v>26</v>
      </c>
      <c r="M261" s="126">
        <v>2</v>
      </c>
      <c r="N261" s="122">
        <f>M261/133</f>
        <v>1.50375939849624E-2</v>
      </c>
    </row>
    <row r="262" spans="2:14" x14ac:dyDescent="0.15">
      <c r="B262" s="4" t="s">
        <v>1162</v>
      </c>
      <c r="C262" s="59"/>
      <c r="D262" s="59">
        <v>1</v>
      </c>
      <c r="E262" s="59">
        <v>1</v>
      </c>
      <c r="F262" s="59">
        <v>1</v>
      </c>
      <c r="G262" s="59"/>
      <c r="H262" s="59"/>
      <c r="I262" s="59">
        <v>1</v>
      </c>
      <c r="J262" s="59">
        <v>1</v>
      </c>
      <c r="K262" s="59"/>
      <c r="L262" s="20">
        <v>26</v>
      </c>
      <c r="M262" s="126"/>
      <c r="N262" s="122"/>
    </row>
    <row r="263" spans="2:14" x14ac:dyDescent="0.15">
      <c r="B263" s="4" t="s">
        <v>1163</v>
      </c>
      <c r="C263" s="59"/>
      <c r="D263" s="59">
        <v>1</v>
      </c>
      <c r="E263" s="59">
        <v>1</v>
      </c>
      <c r="F263" s="59"/>
      <c r="G263" s="59">
        <v>1</v>
      </c>
      <c r="H263" s="59">
        <v>1</v>
      </c>
      <c r="I263" s="59">
        <v>1</v>
      </c>
      <c r="J263" s="59">
        <v>1</v>
      </c>
      <c r="K263" s="59">
        <v>1</v>
      </c>
      <c r="L263" s="20">
        <v>27</v>
      </c>
      <c r="M263" s="126">
        <v>5</v>
      </c>
      <c r="N263" s="122">
        <f>M263/133</f>
        <v>3.7593984962405999E-2</v>
      </c>
    </row>
    <row r="264" spans="2:14" x14ac:dyDescent="0.15">
      <c r="B264" s="4" t="s">
        <v>1164</v>
      </c>
      <c r="C264" s="59"/>
      <c r="D264" s="59">
        <v>1</v>
      </c>
      <c r="E264" s="59">
        <v>1</v>
      </c>
      <c r="F264" s="59"/>
      <c r="G264" s="59">
        <v>1</v>
      </c>
      <c r="H264" s="59">
        <v>1</v>
      </c>
      <c r="I264" s="59">
        <v>1</v>
      </c>
      <c r="J264" s="59">
        <v>1</v>
      </c>
      <c r="K264" s="59">
        <v>1</v>
      </c>
      <c r="L264" s="20">
        <v>27</v>
      </c>
      <c r="M264" s="126"/>
      <c r="N264" s="122"/>
    </row>
    <row r="265" spans="2:14" x14ac:dyDescent="0.15">
      <c r="B265" s="4" t="s">
        <v>1165</v>
      </c>
      <c r="C265" s="59"/>
      <c r="D265" s="59">
        <v>1</v>
      </c>
      <c r="E265" s="59">
        <v>1</v>
      </c>
      <c r="F265" s="59"/>
      <c r="G265" s="59"/>
      <c r="H265" s="59">
        <v>1</v>
      </c>
      <c r="I265" s="59">
        <v>1</v>
      </c>
      <c r="J265" s="59">
        <v>1</v>
      </c>
      <c r="K265" s="59">
        <v>1</v>
      </c>
      <c r="L265" s="20">
        <v>27</v>
      </c>
      <c r="M265" s="126"/>
      <c r="N265" s="122"/>
    </row>
    <row r="266" spans="2:14" x14ac:dyDescent="0.15">
      <c r="B266" s="4" t="s">
        <v>1166</v>
      </c>
      <c r="C266" s="59"/>
      <c r="D266" s="59">
        <v>1</v>
      </c>
      <c r="E266" s="59">
        <v>1</v>
      </c>
      <c r="F266" s="59"/>
      <c r="G266" s="59"/>
      <c r="H266" s="59">
        <v>1</v>
      </c>
      <c r="I266" s="59">
        <v>1</v>
      </c>
      <c r="J266" s="59">
        <v>1</v>
      </c>
      <c r="K266" s="59">
        <v>1</v>
      </c>
      <c r="L266" s="20">
        <v>27</v>
      </c>
      <c r="M266" s="126"/>
      <c r="N266" s="122"/>
    </row>
    <row r="267" spans="2:14" x14ac:dyDescent="0.15">
      <c r="B267" s="4" t="s">
        <v>1167</v>
      </c>
      <c r="C267" s="59"/>
      <c r="D267" s="59">
        <v>1</v>
      </c>
      <c r="E267" s="59">
        <v>1</v>
      </c>
      <c r="F267" s="59"/>
      <c r="G267" s="59"/>
      <c r="H267" s="59">
        <v>1</v>
      </c>
      <c r="I267" s="59">
        <v>1</v>
      </c>
      <c r="J267" s="59">
        <v>1</v>
      </c>
      <c r="K267" s="59">
        <v>1</v>
      </c>
      <c r="L267" s="20">
        <v>27</v>
      </c>
      <c r="M267" s="126"/>
      <c r="N267" s="122"/>
    </row>
    <row r="268" spans="2:14" x14ac:dyDescent="0.15">
      <c r="B268" s="4" t="s">
        <v>1168</v>
      </c>
      <c r="C268" s="88"/>
      <c r="D268" s="88">
        <v>1</v>
      </c>
      <c r="E268" s="88">
        <v>1</v>
      </c>
      <c r="F268" s="88"/>
      <c r="G268" s="88"/>
      <c r="H268" s="88">
        <v>1</v>
      </c>
      <c r="I268" s="88">
        <v>1</v>
      </c>
      <c r="J268" s="88">
        <v>1</v>
      </c>
      <c r="K268" s="88">
        <v>1</v>
      </c>
      <c r="L268" s="20">
        <v>28</v>
      </c>
      <c r="M268" s="20">
        <v>1</v>
      </c>
      <c r="N268" s="91">
        <f>M268/133</f>
        <v>7.5187969924812E-3</v>
      </c>
    </row>
    <row r="269" spans="2:14" x14ac:dyDescent="0.15">
      <c r="B269" s="4" t="s">
        <v>1169</v>
      </c>
      <c r="C269" s="88"/>
      <c r="D269" s="88">
        <v>1</v>
      </c>
      <c r="E269" s="88">
        <v>1</v>
      </c>
      <c r="F269" s="88"/>
      <c r="G269" s="88"/>
      <c r="H269" s="88">
        <v>1</v>
      </c>
      <c r="I269" s="88"/>
      <c r="J269" s="88">
        <v>1</v>
      </c>
      <c r="K269" s="88">
        <v>1</v>
      </c>
      <c r="L269" s="20">
        <v>29</v>
      </c>
      <c r="M269" s="20">
        <v>1</v>
      </c>
      <c r="N269" s="91">
        <f>M269/133</f>
        <v>7.5187969924812E-3</v>
      </c>
    </row>
    <row r="270" spans="2:14" x14ac:dyDescent="0.15">
      <c r="B270" s="4" t="s">
        <v>1170</v>
      </c>
      <c r="C270" s="88"/>
      <c r="D270" s="88">
        <v>1</v>
      </c>
      <c r="E270" s="88">
        <v>1</v>
      </c>
      <c r="F270" s="88"/>
      <c r="G270" s="88"/>
      <c r="H270" s="88"/>
      <c r="I270" s="88">
        <v>1</v>
      </c>
      <c r="J270" s="88">
        <v>1</v>
      </c>
      <c r="K270" s="88">
        <v>1</v>
      </c>
      <c r="L270" s="20">
        <v>30</v>
      </c>
      <c r="M270" s="126">
        <v>15</v>
      </c>
      <c r="N270" s="122">
        <f>M270/133</f>
        <v>0.112781954887218</v>
      </c>
    </row>
    <row r="271" spans="2:14" x14ac:dyDescent="0.15">
      <c r="B271" s="4" t="s">
        <v>1171</v>
      </c>
      <c r="C271" s="88"/>
      <c r="D271" s="88">
        <v>1</v>
      </c>
      <c r="E271" s="88">
        <v>1</v>
      </c>
      <c r="F271" s="88"/>
      <c r="G271" s="88"/>
      <c r="H271" s="88"/>
      <c r="I271" s="88">
        <v>1</v>
      </c>
      <c r="J271" s="88">
        <v>1</v>
      </c>
      <c r="K271" s="88">
        <v>1</v>
      </c>
      <c r="L271" s="20">
        <v>30</v>
      </c>
      <c r="M271" s="126"/>
      <c r="N271" s="122"/>
    </row>
    <row r="272" spans="2:14" x14ac:dyDescent="0.15">
      <c r="B272" s="4" t="s">
        <v>1172</v>
      </c>
      <c r="C272" s="88"/>
      <c r="D272" s="88">
        <v>1</v>
      </c>
      <c r="E272" s="88">
        <v>1</v>
      </c>
      <c r="F272" s="88"/>
      <c r="G272" s="88"/>
      <c r="H272" s="88"/>
      <c r="I272" s="88">
        <v>1</v>
      </c>
      <c r="J272" s="88">
        <v>1</v>
      </c>
      <c r="K272" s="88">
        <v>1</v>
      </c>
      <c r="L272" s="20">
        <v>30</v>
      </c>
      <c r="M272" s="126"/>
      <c r="N272" s="122"/>
    </row>
    <row r="273" spans="2:14" x14ac:dyDescent="0.15">
      <c r="B273" s="4" t="s">
        <v>1173</v>
      </c>
      <c r="C273" s="59"/>
      <c r="D273" s="59">
        <v>1</v>
      </c>
      <c r="E273" s="59">
        <v>1</v>
      </c>
      <c r="F273" s="59"/>
      <c r="G273" s="59"/>
      <c r="H273" s="59"/>
      <c r="I273" s="59">
        <v>1</v>
      </c>
      <c r="J273" s="59">
        <v>1</v>
      </c>
      <c r="K273" s="59">
        <v>1</v>
      </c>
      <c r="L273" s="20">
        <v>30</v>
      </c>
      <c r="M273" s="126"/>
      <c r="N273" s="122"/>
    </row>
    <row r="274" spans="2:14" x14ac:dyDescent="0.15">
      <c r="B274" s="4" t="s">
        <v>1174</v>
      </c>
      <c r="C274" s="59"/>
      <c r="D274" s="59">
        <v>1</v>
      </c>
      <c r="E274" s="59">
        <v>1</v>
      </c>
      <c r="F274" s="59"/>
      <c r="G274" s="59"/>
      <c r="H274" s="59"/>
      <c r="I274" s="59">
        <v>1</v>
      </c>
      <c r="J274" s="59">
        <v>1</v>
      </c>
      <c r="K274" s="59">
        <v>1</v>
      </c>
      <c r="L274" s="20">
        <v>30</v>
      </c>
      <c r="M274" s="126"/>
      <c r="N274" s="122"/>
    </row>
    <row r="275" spans="2:14" x14ac:dyDescent="0.15">
      <c r="B275" s="4" t="s">
        <v>1175</v>
      </c>
      <c r="C275" s="59"/>
      <c r="D275" s="59">
        <v>1</v>
      </c>
      <c r="E275" s="59">
        <v>1</v>
      </c>
      <c r="F275" s="59"/>
      <c r="G275" s="59"/>
      <c r="H275" s="59"/>
      <c r="I275" s="59">
        <v>1</v>
      </c>
      <c r="J275" s="59">
        <v>1</v>
      </c>
      <c r="K275" s="59">
        <v>1</v>
      </c>
      <c r="L275" s="20">
        <v>30</v>
      </c>
      <c r="M275" s="126"/>
      <c r="N275" s="122"/>
    </row>
    <row r="276" spans="2:14" x14ac:dyDescent="0.15">
      <c r="B276" s="4" t="s">
        <v>1176</v>
      </c>
      <c r="C276" s="59"/>
      <c r="D276" s="59">
        <v>1</v>
      </c>
      <c r="E276" s="59">
        <v>1</v>
      </c>
      <c r="F276" s="59"/>
      <c r="G276" s="59"/>
      <c r="H276" s="59"/>
      <c r="I276" s="59">
        <v>1</v>
      </c>
      <c r="J276" s="59">
        <v>1</v>
      </c>
      <c r="K276" s="59">
        <v>1</v>
      </c>
      <c r="L276" s="20">
        <v>30</v>
      </c>
      <c r="M276" s="126"/>
      <c r="N276" s="122"/>
    </row>
    <row r="277" spans="2:14" x14ac:dyDescent="0.15">
      <c r="B277" s="4" t="s">
        <v>1177</v>
      </c>
      <c r="C277" s="59"/>
      <c r="D277" s="59">
        <v>1</v>
      </c>
      <c r="E277" s="59">
        <v>1</v>
      </c>
      <c r="F277" s="59"/>
      <c r="G277" s="59"/>
      <c r="H277" s="59"/>
      <c r="I277" s="59">
        <v>1</v>
      </c>
      <c r="J277" s="59">
        <v>1</v>
      </c>
      <c r="K277" s="59">
        <v>1</v>
      </c>
      <c r="L277" s="20">
        <v>30</v>
      </c>
      <c r="M277" s="126"/>
      <c r="N277" s="122"/>
    </row>
    <row r="278" spans="2:14" x14ac:dyDescent="0.15">
      <c r="B278" s="4" t="s">
        <v>1178</v>
      </c>
      <c r="C278" s="59"/>
      <c r="D278" s="59">
        <v>1</v>
      </c>
      <c r="E278" s="59">
        <v>1</v>
      </c>
      <c r="F278" s="59"/>
      <c r="G278" s="59"/>
      <c r="H278" s="59"/>
      <c r="I278" s="59">
        <v>1</v>
      </c>
      <c r="J278" s="59">
        <v>1</v>
      </c>
      <c r="K278" s="59">
        <v>1</v>
      </c>
      <c r="L278" s="20">
        <v>30</v>
      </c>
      <c r="M278" s="126"/>
      <c r="N278" s="122"/>
    </row>
    <row r="279" spans="2:14" x14ac:dyDescent="0.15">
      <c r="B279" s="4" t="s">
        <v>1179</v>
      </c>
      <c r="C279" s="59"/>
      <c r="D279" s="59">
        <v>1</v>
      </c>
      <c r="E279" s="59">
        <v>1</v>
      </c>
      <c r="F279" s="59"/>
      <c r="G279" s="59"/>
      <c r="H279" s="59"/>
      <c r="I279" s="59">
        <v>1</v>
      </c>
      <c r="J279" s="59">
        <v>1</v>
      </c>
      <c r="K279" s="59">
        <v>1</v>
      </c>
      <c r="L279" s="20">
        <v>30</v>
      </c>
      <c r="M279" s="126"/>
      <c r="N279" s="122"/>
    </row>
    <row r="280" spans="2:14" x14ac:dyDescent="0.15">
      <c r="B280" s="4" t="s">
        <v>1180</v>
      </c>
      <c r="C280" s="59"/>
      <c r="D280" s="59">
        <v>1</v>
      </c>
      <c r="E280" s="59">
        <v>1</v>
      </c>
      <c r="F280" s="59"/>
      <c r="G280" s="59"/>
      <c r="H280" s="59"/>
      <c r="I280" s="59">
        <v>1</v>
      </c>
      <c r="J280" s="59">
        <v>1</v>
      </c>
      <c r="K280" s="59">
        <v>1</v>
      </c>
      <c r="L280" s="20">
        <v>30</v>
      </c>
      <c r="M280" s="126"/>
      <c r="N280" s="122"/>
    </row>
    <row r="281" spans="2:14" x14ac:dyDescent="0.15">
      <c r="B281" s="4" t="s">
        <v>1181</v>
      </c>
      <c r="C281" s="59"/>
      <c r="D281" s="59">
        <v>1</v>
      </c>
      <c r="E281" s="59">
        <v>1</v>
      </c>
      <c r="F281" s="59"/>
      <c r="G281" s="59"/>
      <c r="H281" s="59"/>
      <c r="I281" s="59">
        <v>1</v>
      </c>
      <c r="J281" s="59">
        <v>1</v>
      </c>
      <c r="K281" s="59">
        <v>1</v>
      </c>
      <c r="L281" s="20">
        <v>30</v>
      </c>
      <c r="M281" s="126"/>
      <c r="N281" s="122"/>
    </row>
    <row r="282" spans="2:14" x14ac:dyDescent="0.15">
      <c r="B282" s="4" t="s">
        <v>1182</v>
      </c>
      <c r="C282" s="59"/>
      <c r="D282" s="59">
        <v>1</v>
      </c>
      <c r="E282" s="59">
        <v>1</v>
      </c>
      <c r="F282" s="59"/>
      <c r="G282" s="59"/>
      <c r="H282" s="59"/>
      <c r="I282" s="59">
        <v>1</v>
      </c>
      <c r="J282" s="59">
        <v>1</v>
      </c>
      <c r="K282" s="59">
        <v>1</v>
      </c>
      <c r="L282" s="20">
        <v>30</v>
      </c>
      <c r="M282" s="126"/>
      <c r="N282" s="122"/>
    </row>
    <row r="283" spans="2:14" x14ac:dyDescent="0.15">
      <c r="B283" s="4" t="s">
        <v>1183</v>
      </c>
      <c r="C283" s="59"/>
      <c r="D283" s="59">
        <v>1</v>
      </c>
      <c r="E283" s="59">
        <v>1</v>
      </c>
      <c r="F283" s="59"/>
      <c r="G283" s="59"/>
      <c r="H283" s="59"/>
      <c r="I283" s="59">
        <v>1</v>
      </c>
      <c r="J283" s="59">
        <v>1</v>
      </c>
      <c r="K283" s="59">
        <v>1</v>
      </c>
      <c r="L283" s="20">
        <v>30</v>
      </c>
      <c r="M283" s="126"/>
      <c r="N283" s="122"/>
    </row>
    <row r="284" spans="2:14" x14ac:dyDescent="0.15">
      <c r="B284" s="4" t="s">
        <v>1184</v>
      </c>
      <c r="C284" s="59"/>
      <c r="D284" s="59">
        <v>1</v>
      </c>
      <c r="E284" s="59">
        <v>1</v>
      </c>
      <c r="F284" s="59"/>
      <c r="G284" s="59"/>
      <c r="H284" s="59"/>
      <c r="I284" s="59">
        <v>1</v>
      </c>
      <c r="J284" s="59">
        <v>1</v>
      </c>
      <c r="K284" s="59">
        <v>1</v>
      </c>
      <c r="L284" s="20">
        <v>30</v>
      </c>
      <c r="M284" s="126"/>
      <c r="N284" s="122"/>
    </row>
    <row r="285" spans="2:14" x14ac:dyDescent="0.15">
      <c r="B285" s="4" t="s">
        <v>1185</v>
      </c>
      <c r="C285" s="88"/>
      <c r="D285" s="88">
        <v>1</v>
      </c>
      <c r="E285" s="88">
        <v>1</v>
      </c>
      <c r="F285" s="88"/>
      <c r="G285" s="88"/>
      <c r="H285" s="88"/>
      <c r="I285" s="88"/>
      <c r="J285" s="88">
        <v>1</v>
      </c>
      <c r="K285" s="88">
        <v>1</v>
      </c>
      <c r="L285" s="20">
        <v>31</v>
      </c>
      <c r="M285" s="20">
        <v>1</v>
      </c>
      <c r="N285" s="91">
        <f>M285/133</f>
        <v>7.5187969924812E-3</v>
      </c>
    </row>
    <row r="286" spans="2:14" x14ac:dyDescent="0.15">
      <c r="B286" s="4" t="s">
        <v>1186</v>
      </c>
      <c r="C286" s="88"/>
      <c r="D286" s="88" t="s">
        <v>914</v>
      </c>
      <c r="E286" s="88" t="s">
        <v>914</v>
      </c>
      <c r="F286" s="88" t="s">
        <v>914</v>
      </c>
      <c r="G286" s="88"/>
      <c r="H286" s="88" t="s">
        <v>914</v>
      </c>
      <c r="I286" s="88" t="s">
        <v>914</v>
      </c>
      <c r="J286" s="88" t="s">
        <v>914</v>
      </c>
      <c r="K286" s="88" t="s">
        <v>914</v>
      </c>
      <c r="L286" s="20">
        <v>32</v>
      </c>
      <c r="M286" s="20">
        <v>1</v>
      </c>
      <c r="N286" s="91">
        <f>M286/133</f>
        <v>7.5187969924812E-3</v>
      </c>
    </row>
    <row r="287" spans="2:14" x14ac:dyDescent="0.15">
      <c r="B287" s="4" t="s">
        <v>1187</v>
      </c>
      <c r="C287" s="88"/>
      <c r="D287" s="88" t="s">
        <v>914</v>
      </c>
      <c r="E287" s="88" t="s">
        <v>914</v>
      </c>
      <c r="F287" s="88"/>
      <c r="G287" s="88"/>
      <c r="H287" s="88"/>
      <c r="I287" s="88" t="s">
        <v>914</v>
      </c>
      <c r="J287" s="88" t="s">
        <v>914</v>
      </c>
      <c r="K287" s="88" t="s">
        <v>914</v>
      </c>
      <c r="L287" s="20">
        <v>33</v>
      </c>
      <c r="M287" s="126">
        <v>2</v>
      </c>
      <c r="N287" s="122">
        <f>M287/133</f>
        <v>1.50375939849624E-2</v>
      </c>
    </row>
    <row r="288" spans="2:14" x14ac:dyDescent="0.15">
      <c r="B288" s="4" t="s">
        <v>1188</v>
      </c>
      <c r="C288" s="88"/>
      <c r="D288" s="88" t="s">
        <v>914</v>
      </c>
      <c r="E288" s="88" t="s">
        <v>914</v>
      </c>
      <c r="F288" s="88"/>
      <c r="G288" s="88"/>
      <c r="H288" s="88"/>
      <c r="I288" s="88" t="s">
        <v>914</v>
      </c>
      <c r="J288" s="88" t="s">
        <v>914</v>
      </c>
      <c r="K288" s="88" t="s">
        <v>914</v>
      </c>
      <c r="L288" s="20">
        <v>33</v>
      </c>
      <c r="M288" s="126"/>
      <c r="N288" s="122"/>
    </row>
    <row r="289" spans="2:14" x14ac:dyDescent="0.15">
      <c r="B289" s="4" t="s">
        <v>1189</v>
      </c>
      <c r="C289" s="59"/>
      <c r="D289" s="59"/>
      <c r="E289" s="59">
        <v>1</v>
      </c>
      <c r="F289" s="59"/>
      <c r="G289" s="59"/>
      <c r="H289" s="59"/>
      <c r="I289" s="59">
        <v>1</v>
      </c>
      <c r="J289" s="59">
        <v>1</v>
      </c>
      <c r="K289" s="59">
        <v>1</v>
      </c>
      <c r="L289" s="20">
        <v>34</v>
      </c>
      <c r="M289" s="20">
        <v>1</v>
      </c>
      <c r="N289" s="91">
        <f>M289/133</f>
        <v>7.5187969924812E-3</v>
      </c>
    </row>
    <row r="290" spans="2:14" x14ac:dyDescent="0.15">
      <c r="B290" s="4" t="s">
        <v>1190</v>
      </c>
      <c r="C290" s="88"/>
      <c r="D290" s="88"/>
      <c r="E290" s="88"/>
      <c r="F290" s="88">
        <v>1</v>
      </c>
      <c r="G290" s="88"/>
      <c r="H290" s="88">
        <v>1</v>
      </c>
      <c r="I290" s="88"/>
      <c r="J290" s="88"/>
      <c r="K290" s="88"/>
      <c r="L290" s="20">
        <v>35</v>
      </c>
      <c r="M290" s="126">
        <v>5</v>
      </c>
      <c r="N290" s="122">
        <f>M290/133</f>
        <v>3.7593984962405999E-2</v>
      </c>
    </row>
    <row r="291" spans="2:14" x14ac:dyDescent="0.15">
      <c r="B291" s="4" t="s">
        <v>1191</v>
      </c>
      <c r="C291" s="88"/>
      <c r="D291" s="88"/>
      <c r="E291" s="88"/>
      <c r="F291" s="88">
        <v>1</v>
      </c>
      <c r="G291" s="88"/>
      <c r="H291" s="88">
        <v>1</v>
      </c>
      <c r="I291" s="88"/>
      <c r="J291" s="88"/>
      <c r="K291" s="88"/>
      <c r="L291" s="20">
        <v>35</v>
      </c>
      <c r="M291" s="126"/>
      <c r="N291" s="122"/>
    </row>
    <row r="292" spans="2:14" x14ac:dyDescent="0.15">
      <c r="B292" s="4" t="s">
        <v>1192</v>
      </c>
      <c r="C292" s="59"/>
      <c r="D292" s="59"/>
      <c r="E292" s="59"/>
      <c r="F292" s="59">
        <v>1</v>
      </c>
      <c r="G292" s="59"/>
      <c r="H292" s="59">
        <v>1</v>
      </c>
      <c r="I292" s="59"/>
      <c r="J292" s="59"/>
      <c r="K292" s="59"/>
      <c r="L292" s="20">
        <v>35</v>
      </c>
      <c r="M292" s="126"/>
      <c r="N292" s="122"/>
    </row>
    <row r="293" spans="2:14" x14ac:dyDescent="0.15">
      <c r="B293" s="4" t="s">
        <v>1193</v>
      </c>
      <c r="C293" s="88"/>
      <c r="D293" s="88"/>
      <c r="E293" s="88"/>
      <c r="F293" s="88">
        <v>1</v>
      </c>
      <c r="G293" s="88"/>
      <c r="H293" s="88">
        <v>1</v>
      </c>
      <c r="I293" s="88"/>
      <c r="J293" s="88"/>
      <c r="K293" s="88"/>
      <c r="L293" s="20">
        <v>35</v>
      </c>
      <c r="M293" s="126"/>
      <c r="N293" s="122"/>
    </row>
    <row r="294" spans="2:14" x14ac:dyDescent="0.15">
      <c r="B294" s="4" t="s">
        <v>1194</v>
      </c>
      <c r="C294" s="88"/>
      <c r="D294" s="88"/>
      <c r="E294" s="88"/>
      <c r="F294" s="88">
        <v>1</v>
      </c>
      <c r="G294" s="88"/>
      <c r="H294" s="88">
        <v>1</v>
      </c>
      <c r="I294" s="88"/>
      <c r="J294" s="88"/>
      <c r="K294" s="88"/>
      <c r="L294" s="20">
        <v>35</v>
      </c>
      <c r="M294" s="126"/>
      <c r="N294" s="122"/>
    </row>
    <row r="295" spans="2:14" x14ac:dyDescent="0.15">
      <c r="B295" s="4" t="s">
        <v>1195</v>
      </c>
      <c r="C295" s="88"/>
      <c r="D295" s="88"/>
      <c r="E295" s="88"/>
      <c r="F295" s="88">
        <v>1</v>
      </c>
      <c r="G295" s="88"/>
      <c r="H295" s="88"/>
      <c r="I295" s="88"/>
      <c r="J295" s="88"/>
      <c r="K295" s="88"/>
      <c r="L295" s="35">
        <v>36</v>
      </c>
      <c r="M295" s="20">
        <v>1</v>
      </c>
      <c r="N295" s="91">
        <f>M295/133</f>
        <v>7.5187969924812E-3</v>
      </c>
    </row>
    <row r="296" spans="2:14" x14ac:dyDescent="0.15">
      <c r="B296" s="4" t="s">
        <v>1196</v>
      </c>
      <c r="C296" s="88"/>
      <c r="D296" s="88"/>
      <c r="E296" s="88"/>
      <c r="F296" s="88"/>
      <c r="G296" s="88">
        <v>1</v>
      </c>
      <c r="H296" s="88">
        <v>1</v>
      </c>
      <c r="I296" s="88"/>
      <c r="J296" s="88">
        <v>1</v>
      </c>
      <c r="K296" s="88">
        <v>1</v>
      </c>
      <c r="L296" s="20">
        <v>37</v>
      </c>
      <c r="M296" s="20">
        <v>1</v>
      </c>
      <c r="N296" s="91">
        <f>M296/133</f>
        <v>7.5187969924812E-3</v>
      </c>
    </row>
    <row r="297" spans="2:14" x14ac:dyDescent="0.15">
      <c r="B297" s="4" t="s">
        <v>1197</v>
      </c>
      <c r="C297" s="59"/>
      <c r="D297" s="59"/>
      <c r="E297" s="59"/>
      <c r="F297" s="59"/>
      <c r="G297" s="59"/>
      <c r="H297" s="59">
        <v>1</v>
      </c>
      <c r="I297" s="59"/>
      <c r="J297" s="59"/>
      <c r="K297" s="59"/>
      <c r="L297" s="20">
        <v>38</v>
      </c>
      <c r="M297" s="126">
        <v>3</v>
      </c>
      <c r="N297" s="122">
        <f>M297/133</f>
        <v>2.2556390977443601E-2</v>
      </c>
    </row>
    <row r="298" spans="2:14" x14ac:dyDescent="0.15">
      <c r="B298" s="4" t="s">
        <v>1198</v>
      </c>
      <c r="C298" s="59"/>
      <c r="D298" s="59"/>
      <c r="E298" s="59"/>
      <c r="F298" s="59"/>
      <c r="G298" s="59"/>
      <c r="H298" s="59">
        <v>1</v>
      </c>
      <c r="I298" s="59"/>
      <c r="J298" s="59"/>
      <c r="K298" s="59"/>
      <c r="L298" s="20">
        <v>38</v>
      </c>
      <c r="M298" s="126"/>
      <c r="N298" s="122"/>
    </row>
    <row r="299" spans="2:14" x14ac:dyDescent="0.15">
      <c r="B299" s="4" t="s">
        <v>1199</v>
      </c>
      <c r="C299" s="59"/>
      <c r="D299" s="59"/>
      <c r="E299" s="59"/>
      <c r="F299" s="59"/>
      <c r="G299" s="59"/>
      <c r="H299" s="59">
        <v>1</v>
      </c>
      <c r="I299" s="59"/>
      <c r="J299" s="59"/>
      <c r="K299" s="59"/>
      <c r="L299" s="20">
        <v>38</v>
      </c>
      <c r="M299" s="126"/>
      <c r="N299" s="122"/>
    </row>
    <row r="300" spans="2:14" x14ac:dyDescent="0.15">
      <c r="B300" s="4" t="s">
        <v>1200</v>
      </c>
      <c r="C300" s="59"/>
      <c r="D300" s="59"/>
      <c r="E300" s="59"/>
      <c r="F300" s="59"/>
      <c r="G300" s="59"/>
      <c r="H300" s="59"/>
      <c r="I300" s="59"/>
      <c r="J300" s="59"/>
      <c r="K300" s="59"/>
      <c r="L300" s="20">
        <v>39</v>
      </c>
      <c r="M300" s="126">
        <v>2</v>
      </c>
      <c r="N300" s="122">
        <f>M300/133</f>
        <v>1.50375939849624E-2</v>
      </c>
    </row>
    <row r="301" spans="2:14" x14ac:dyDescent="0.15">
      <c r="B301" s="6" t="s">
        <v>1201</v>
      </c>
      <c r="C301" s="94"/>
      <c r="D301" s="94"/>
      <c r="E301" s="94"/>
      <c r="F301" s="94"/>
      <c r="G301" s="94"/>
      <c r="H301" s="94"/>
      <c r="I301" s="94"/>
      <c r="J301" s="94"/>
      <c r="K301" s="94"/>
      <c r="L301" s="62">
        <v>39</v>
      </c>
      <c r="M301" s="127"/>
      <c r="N301" s="123"/>
    </row>
    <row r="304" spans="2:14" x14ac:dyDescent="0.15">
      <c r="B304" s="32" t="s">
        <v>1202</v>
      </c>
    </row>
    <row r="305" spans="2:6" x14ac:dyDescent="0.15">
      <c r="B305" s="131" t="s">
        <v>899</v>
      </c>
      <c r="C305" s="132" t="s">
        <v>1203</v>
      </c>
      <c r="D305" s="132"/>
      <c r="E305" s="132"/>
    </row>
    <row r="306" spans="2:6" x14ac:dyDescent="0.15">
      <c r="B306" s="127"/>
      <c r="C306" s="6" t="s">
        <v>7</v>
      </c>
      <c r="D306" s="6" t="s">
        <v>8</v>
      </c>
      <c r="E306" s="6" t="s">
        <v>9</v>
      </c>
    </row>
    <row r="307" spans="2:6" x14ac:dyDescent="0.15">
      <c r="B307" s="95" t="s">
        <v>903</v>
      </c>
      <c r="C307" s="5">
        <v>0.233333333333333</v>
      </c>
      <c r="D307" s="5">
        <v>0.37234042553191499</v>
      </c>
      <c r="E307" s="5">
        <v>0.30075187969924799</v>
      </c>
    </row>
    <row r="308" spans="2:6" x14ac:dyDescent="0.15">
      <c r="B308" s="95" t="s">
        <v>904</v>
      </c>
      <c r="C308" s="5">
        <v>0.28333333333333299</v>
      </c>
      <c r="D308" s="5">
        <v>0.40425531914893598</v>
      </c>
      <c r="E308" s="5">
        <v>0.55639097744360899</v>
      </c>
    </row>
    <row r="309" spans="2:6" x14ac:dyDescent="0.15">
      <c r="B309" s="95" t="s">
        <v>905</v>
      </c>
      <c r="C309" s="5">
        <v>0.3</v>
      </c>
      <c r="D309" s="5">
        <v>0.38297872340425498</v>
      </c>
      <c r="E309" s="5">
        <v>0.56390977443609003</v>
      </c>
    </row>
    <row r="310" spans="2:6" x14ac:dyDescent="0.15">
      <c r="B310" s="95" t="s">
        <v>906</v>
      </c>
      <c r="C310" s="5">
        <v>0.18333333333333299</v>
      </c>
      <c r="D310" s="5">
        <v>0.12765957446808501</v>
      </c>
      <c r="E310" s="5">
        <v>0.39849624060150401</v>
      </c>
    </row>
    <row r="311" spans="2:6" x14ac:dyDescent="0.15">
      <c r="B311" s="95" t="s">
        <v>907</v>
      </c>
      <c r="C311" s="5">
        <v>0.21666666666666701</v>
      </c>
      <c r="D311" s="5">
        <v>0.170212765957447</v>
      </c>
      <c r="E311" s="5">
        <v>0.112781954887218</v>
      </c>
    </row>
    <row r="312" spans="2:6" x14ac:dyDescent="0.15">
      <c r="B312" s="95" t="s">
        <v>908</v>
      </c>
      <c r="C312" s="5">
        <v>0.46666666666666701</v>
      </c>
      <c r="D312" s="5">
        <v>0.55319148936170204</v>
      </c>
      <c r="E312" s="5">
        <v>0.49624060150375898</v>
      </c>
    </row>
    <row r="313" spans="2:6" x14ac:dyDescent="0.15">
      <c r="B313" s="95" t="s">
        <v>909</v>
      </c>
      <c r="C313" s="5">
        <v>0.266666666666667</v>
      </c>
      <c r="D313" s="5">
        <v>0.37234042553191499</v>
      </c>
      <c r="E313" s="5">
        <v>0.49624060150375898</v>
      </c>
    </row>
    <row r="314" spans="2:6" x14ac:dyDescent="0.15">
      <c r="B314" s="95" t="s">
        <v>910</v>
      </c>
      <c r="C314" s="5">
        <v>0.266666666666667</v>
      </c>
      <c r="D314" s="5">
        <v>0.38297872340425498</v>
      </c>
      <c r="E314" s="5">
        <v>0.55639097744360899</v>
      </c>
    </row>
    <row r="315" spans="2:6" x14ac:dyDescent="0.15">
      <c r="B315" s="96" t="s">
        <v>911</v>
      </c>
      <c r="C315" s="7">
        <v>0.28333333333333299</v>
      </c>
      <c r="D315" s="7">
        <v>0.40425531914893598</v>
      </c>
      <c r="E315" s="7">
        <v>0.56390977443609003</v>
      </c>
    </row>
    <row r="317" spans="2:6" x14ac:dyDescent="0.15">
      <c r="B317"/>
      <c r="C317"/>
      <c r="D317"/>
      <c r="E317"/>
      <c r="F317"/>
    </row>
    <row r="318" spans="2:6" x14ac:dyDescent="0.15">
      <c r="B318"/>
      <c r="C318"/>
      <c r="D318"/>
      <c r="E318"/>
      <c r="F318"/>
    </row>
    <row r="319" spans="2:6" ht="15" customHeight="1" x14ac:dyDescent="0.15">
      <c r="B319"/>
      <c r="C319"/>
      <c r="D319"/>
      <c r="E319"/>
      <c r="F319"/>
    </row>
    <row r="320" spans="2:6" ht="15" customHeight="1" x14ac:dyDescent="0.15">
      <c r="B320"/>
      <c r="C320"/>
      <c r="D320"/>
      <c r="E320"/>
      <c r="F320"/>
    </row>
    <row r="321" spans="2:6" ht="15" customHeight="1" x14ac:dyDescent="0.15">
      <c r="B321"/>
      <c r="C321"/>
      <c r="D321"/>
      <c r="E321"/>
      <c r="F321"/>
    </row>
    <row r="322" spans="2:6" ht="15" customHeight="1" x14ac:dyDescent="0.15">
      <c r="B322"/>
      <c r="C322"/>
      <c r="D322"/>
      <c r="E322"/>
      <c r="F322"/>
    </row>
    <row r="323" spans="2:6" ht="15" customHeight="1" x14ac:dyDescent="0.15">
      <c r="B323"/>
      <c r="C323"/>
      <c r="D323"/>
      <c r="E323"/>
      <c r="F323"/>
    </row>
    <row r="324" spans="2:6" ht="15" customHeight="1" x14ac:dyDescent="0.15">
      <c r="B324"/>
      <c r="C324"/>
      <c r="D324"/>
      <c r="E324"/>
      <c r="F324"/>
    </row>
  </sheetData>
  <sortState xmlns:xlrd2="http://schemas.microsoft.com/office/spreadsheetml/2017/richdata2" ref="B164:N298">
    <sortCondition ref="L165"/>
  </sortState>
  <mergeCells count="115">
    <mergeCell ref="C3:K3"/>
    <mergeCell ref="C68:K68"/>
    <mergeCell ref="C167:K167"/>
    <mergeCell ref="C305:E305"/>
    <mergeCell ref="B3:B4"/>
    <mergeCell ref="B68:B69"/>
    <mergeCell ref="B167:B168"/>
    <mergeCell ref="B305:B306"/>
    <mergeCell ref="L3:L4"/>
    <mergeCell ref="L68:L69"/>
    <mergeCell ref="L167:L168"/>
    <mergeCell ref="M3:M4"/>
    <mergeCell ref="M5:M6"/>
    <mergeCell ref="M8:M9"/>
    <mergeCell ref="M12:M13"/>
    <mergeCell ref="M15:M20"/>
    <mergeCell ref="M26:M27"/>
    <mergeCell ref="M28:M29"/>
    <mergeCell ref="M32:M34"/>
    <mergeCell ref="M35:M36"/>
    <mergeCell ref="M37:M39"/>
    <mergeCell ref="M42:M43"/>
    <mergeCell ref="M45:M46"/>
    <mergeCell ref="M54:M55"/>
    <mergeCell ref="M56:M59"/>
    <mergeCell ref="M60:M64"/>
    <mergeCell ref="M68:M69"/>
    <mergeCell ref="M70:M71"/>
    <mergeCell ref="M73:M75"/>
    <mergeCell ref="M76:M78"/>
    <mergeCell ref="M79:M82"/>
    <mergeCell ref="M84:M85"/>
    <mergeCell ref="M87:M88"/>
    <mergeCell ref="M90:M107"/>
    <mergeCell ref="M113:M121"/>
    <mergeCell ref="M122:M125"/>
    <mergeCell ref="M128:M141"/>
    <mergeCell ref="M143:M144"/>
    <mergeCell ref="M148:M151"/>
    <mergeCell ref="M152:M158"/>
    <mergeCell ref="M160:M163"/>
    <mergeCell ref="M167:M168"/>
    <mergeCell ref="M169:M172"/>
    <mergeCell ref="M174:M176"/>
    <mergeCell ref="M180:M182"/>
    <mergeCell ref="M183:M184"/>
    <mergeCell ref="M187:M188"/>
    <mergeCell ref="M189:M210"/>
    <mergeCell ref="M216:M218"/>
    <mergeCell ref="M219:M220"/>
    <mergeCell ref="M221:M224"/>
    <mergeCell ref="M225:M228"/>
    <mergeCell ref="M229:M230"/>
    <mergeCell ref="M231:M237"/>
    <mergeCell ref="M238:M256"/>
    <mergeCell ref="M257:M260"/>
    <mergeCell ref="M261:M262"/>
    <mergeCell ref="M263:M267"/>
    <mergeCell ref="M270:M284"/>
    <mergeCell ref="M287:M288"/>
    <mergeCell ref="M290:M294"/>
    <mergeCell ref="M297:M299"/>
    <mergeCell ref="M300:M301"/>
    <mergeCell ref="N3:N4"/>
    <mergeCell ref="N5:N6"/>
    <mergeCell ref="N8:N9"/>
    <mergeCell ref="N12:N13"/>
    <mergeCell ref="N15:N20"/>
    <mergeCell ref="N26:N27"/>
    <mergeCell ref="N28:N29"/>
    <mergeCell ref="N32:N34"/>
    <mergeCell ref="N35:N36"/>
    <mergeCell ref="N37:N39"/>
    <mergeCell ref="N42:N43"/>
    <mergeCell ref="N45:N46"/>
    <mergeCell ref="N54:N55"/>
    <mergeCell ref="N56:N59"/>
    <mergeCell ref="N60:N64"/>
    <mergeCell ref="N68:N69"/>
    <mergeCell ref="N70:N71"/>
    <mergeCell ref="N73:N75"/>
    <mergeCell ref="N76:N78"/>
    <mergeCell ref="N79:N82"/>
    <mergeCell ref="N84:N85"/>
    <mergeCell ref="N87:N88"/>
    <mergeCell ref="N90:N107"/>
    <mergeCell ref="N113:N121"/>
    <mergeCell ref="N122:N125"/>
    <mergeCell ref="N128:N141"/>
    <mergeCell ref="N143:N144"/>
    <mergeCell ref="N148:N151"/>
    <mergeCell ref="N152:N158"/>
    <mergeCell ref="N160:N163"/>
    <mergeCell ref="N167:N168"/>
    <mergeCell ref="N169:N172"/>
    <mergeCell ref="N174:N176"/>
    <mergeCell ref="N180:N182"/>
    <mergeCell ref="N183:N184"/>
    <mergeCell ref="N257:N260"/>
    <mergeCell ref="N261:N262"/>
    <mergeCell ref="N263:N267"/>
    <mergeCell ref="N270:N284"/>
    <mergeCell ref="N287:N288"/>
    <mergeCell ref="N290:N294"/>
    <mergeCell ref="N297:N299"/>
    <mergeCell ref="N300:N301"/>
    <mergeCell ref="N187:N188"/>
    <mergeCell ref="N189:N210"/>
    <mergeCell ref="N216:N218"/>
    <mergeCell ref="N219:N220"/>
    <mergeCell ref="N221:N224"/>
    <mergeCell ref="N225:N228"/>
    <mergeCell ref="N229:N230"/>
    <mergeCell ref="N231:N237"/>
    <mergeCell ref="N238:N256"/>
  </mergeCells>
  <phoneticPr fontId="23" type="noConversion"/>
  <pageMargins left="0.75" right="0.75" top="1" bottom="1" header="0.5" footer="0.5"/>
  <ignoredErrors>
    <ignoredError sqref="J14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F9"/>
  <sheetViews>
    <sheetView workbookViewId="0">
      <selection activeCell="B38" sqref="B38"/>
    </sheetView>
  </sheetViews>
  <sheetFormatPr defaultColWidth="9" defaultRowHeight="15" x14ac:dyDescent="0.15"/>
  <cols>
    <col min="1" max="1" width="9" style="17"/>
    <col min="2" max="2" width="16.75" style="17" customWidth="1"/>
    <col min="3" max="3" width="28.875" style="17" customWidth="1"/>
    <col min="4" max="4" width="18.125" style="17" customWidth="1"/>
    <col min="5" max="5" width="31.625" style="17" customWidth="1"/>
    <col min="6" max="6" width="10.375" style="17" customWidth="1"/>
    <col min="7" max="16384" width="9" style="17"/>
  </cols>
  <sheetData>
    <row r="2" spans="2:6" x14ac:dyDescent="0.15">
      <c r="B2" s="32" t="s">
        <v>1204</v>
      </c>
      <c r="C2" s="20"/>
      <c r="D2" s="20"/>
      <c r="E2" s="20"/>
      <c r="F2" s="20"/>
    </row>
    <row r="3" spans="2:6" x14ac:dyDescent="0.15">
      <c r="B3" s="3" t="s">
        <v>1205</v>
      </c>
      <c r="C3" s="3" t="s">
        <v>1206</v>
      </c>
      <c r="D3" s="3" t="s">
        <v>1207</v>
      </c>
      <c r="E3" s="3" t="s">
        <v>1208</v>
      </c>
      <c r="F3" s="66" t="s">
        <v>1209</v>
      </c>
    </row>
    <row r="4" spans="2:6" x14ac:dyDescent="0.15">
      <c r="B4" s="133" t="s">
        <v>1210</v>
      </c>
      <c r="C4" s="85" t="s">
        <v>10</v>
      </c>
      <c r="D4" s="85">
        <v>98</v>
      </c>
      <c r="E4" s="85" t="s">
        <v>1211</v>
      </c>
      <c r="F4" s="135" t="s">
        <v>1212</v>
      </c>
    </row>
    <row r="5" spans="2:6" x14ac:dyDescent="0.15">
      <c r="B5" s="133"/>
      <c r="C5" s="85" t="s">
        <v>11</v>
      </c>
      <c r="D5" s="85">
        <v>191</v>
      </c>
      <c r="E5" s="85" t="s">
        <v>1213</v>
      </c>
      <c r="F5" s="135"/>
    </row>
    <row r="6" spans="2:6" x14ac:dyDescent="0.15">
      <c r="B6" s="133" t="s">
        <v>1214</v>
      </c>
      <c r="C6" s="85" t="s">
        <v>10</v>
      </c>
      <c r="D6" s="85">
        <v>83</v>
      </c>
      <c r="E6" s="85" t="s">
        <v>1215</v>
      </c>
      <c r="F6" s="136" t="s">
        <v>1216</v>
      </c>
    </row>
    <row r="7" spans="2:6" x14ac:dyDescent="0.15">
      <c r="B7" s="133"/>
      <c r="C7" s="85" t="s">
        <v>11</v>
      </c>
      <c r="D7" s="85">
        <v>206</v>
      </c>
      <c r="E7" s="85" t="s">
        <v>1217</v>
      </c>
      <c r="F7" s="135"/>
    </row>
    <row r="8" spans="2:6" x14ac:dyDescent="0.15">
      <c r="B8" s="133" t="s">
        <v>1218</v>
      </c>
      <c r="C8" s="85" t="s">
        <v>10</v>
      </c>
      <c r="D8" s="85">
        <v>94</v>
      </c>
      <c r="E8" s="85" t="s">
        <v>1219</v>
      </c>
      <c r="F8" s="135" t="s">
        <v>1220</v>
      </c>
    </row>
    <row r="9" spans="2:6" x14ac:dyDescent="0.15">
      <c r="B9" s="134"/>
      <c r="C9" s="86" t="s">
        <v>11</v>
      </c>
      <c r="D9" s="86">
        <v>195</v>
      </c>
      <c r="E9" s="86" t="s">
        <v>1221</v>
      </c>
      <c r="F9" s="137"/>
    </row>
  </sheetData>
  <mergeCells count="6">
    <mergeCell ref="B4:B5"/>
    <mergeCell ref="B6:B7"/>
    <mergeCell ref="B8:B9"/>
    <mergeCell ref="F4:F5"/>
    <mergeCell ref="F6:F7"/>
    <mergeCell ref="F8:F9"/>
  </mergeCells>
  <phoneticPr fontId="23"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G48"/>
  <sheetViews>
    <sheetView workbookViewId="0">
      <selection activeCell="B61" sqref="B61"/>
    </sheetView>
  </sheetViews>
  <sheetFormatPr defaultColWidth="9" defaultRowHeight="13.5" x14ac:dyDescent="0.15"/>
  <cols>
    <col min="2" max="2" width="16.375" customWidth="1"/>
    <col min="3" max="3" width="33" customWidth="1"/>
    <col min="4" max="4" width="25.625" customWidth="1"/>
    <col min="5" max="5" width="28.125" customWidth="1"/>
    <col min="6" max="6" width="21.375" customWidth="1"/>
    <col min="7" max="7" width="12.625"/>
  </cols>
  <sheetData>
    <row r="2" spans="2:6" ht="15" x14ac:dyDescent="0.15">
      <c r="B2" s="79" t="s">
        <v>1222</v>
      </c>
      <c r="C2" s="80"/>
      <c r="D2" s="80"/>
      <c r="E2" s="80"/>
      <c r="F2" s="80"/>
    </row>
    <row r="3" spans="2:6" ht="15" x14ac:dyDescent="0.15">
      <c r="B3" s="61" t="s">
        <v>1223</v>
      </c>
      <c r="C3" s="61" t="s">
        <v>1224</v>
      </c>
      <c r="D3" s="61" t="s">
        <v>1225</v>
      </c>
      <c r="E3" s="61" t="s">
        <v>1226</v>
      </c>
      <c r="F3" s="78" t="s">
        <v>1227</v>
      </c>
    </row>
    <row r="4" spans="2:6" ht="15" x14ac:dyDescent="0.15">
      <c r="B4" s="64" t="s">
        <v>1228</v>
      </c>
      <c r="C4" s="64">
        <v>0.25</v>
      </c>
      <c r="D4" s="64">
        <v>32</v>
      </c>
      <c r="E4" s="64">
        <v>3</v>
      </c>
      <c r="F4" s="64">
        <v>9.4</v>
      </c>
    </row>
    <row r="5" spans="2:6" ht="15" x14ac:dyDescent="0.15">
      <c r="B5" s="80"/>
      <c r="C5" s="64">
        <v>0.5</v>
      </c>
      <c r="D5" s="64">
        <v>68</v>
      </c>
      <c r="E5" s="64">
        <v>5</v>
      </c>
      <c r="F5" s="64">
        <v>7.4</v>
      </c>
    </row>
    <row r="6" spans="2:6" ht="15" x14ac:dyDescent="0.15">
      <c r="B6" s="64"/>
      <c r="C6" s="64">
        <v>1</v>
      </c>
      <c r="D6" s="64">
        <v>142</v>
      </c>
      <c r="E6" s="64">
        <v>4</v>
      </c>
      <c r="F6" s="64">
        <v>2.8</v>
      </c>
    </row>
    <row r="7" spans="2:6" ht="15" x14ac:dyDescent="0.15">
      <c r="B7" s="64"/>
      <c r="C7" s="64">
        <v>2</v>
      </c>
      <c r="D7" s="64">
        <v>22</v>
      </c>
      <c r="E7" s="64">
        <v>5</v>
      </c>
      <c r="F7" s="64">
        <v>22.7</v>
      </c>
    </row>
    <row r="8" spans="2:6" ht="15" x14ac:dyDescent="0.15">
      <c r="B8" s="64"/>
      <c r="C8" s="64">
        <v>4</v>
      </c>
      <c r="D8" s="64">
        <v>23</v>
      </c>
      <c r="E8" s="64">
        <v>9</v>
      </c>
      <c r="F8" s="64">
        <v>39.1</v>
      </c>
    </row>
    <row r="9" spans="2:6" ht="15" x14ac:dyDescent="0.15">
      <c r="B9" s="64"/>
      <c r="C9" s="64">
        <v>8</v>
      </c>
      <c r="D9" s="64">
        <v>1</v>
      </c>
      <c r="E9" s="64">
        <v>1</v>
      </c>
      <c r="F9" s="64">
        <v>100</v>
      </c>
    </row>
    <row r="10" spans="2:6" ht="15" x14ac:dyDescent="0.15">
      <c r="B10" s="64"/>
      <c r="C10" s="64">
        <v>16</v>
      </c>
      <c r="D10" s="64">
        <v>1</v>
      </c>
      <c r="E10" s="64">
        <v>1</v>
      </c>
      <c r="F10" s="64">
        <v>100</v>
      </c>
    </row>
    <row r="11" spans="2:6" ht="15" x14ac:dyDescent="0.15">
      <c r="B11" s="64"/>
      <c r="C11" s="64" t="s">
        <v>1229</v>
      </c>
      <c r="D11" s="64">
        <f>SUM(D4:D10)</f>
        <v>289</v>
      </c>
      <c r="E11" s="64">
        <f>SUM(E4:E10)</f>
        <v>28</v>
      </c>
      <c r="F11" s="4">
        <v>9.6999999999999993</v>
      </c>
    </row>
    <row r="12" spans="2:6" ht="15" x14ac:dyDescent="0.15">
      <c r="B12" s="67"/>
      <c r="C12" s="68" t="s">
        <v>1230</v>
      </c>
      <c r="D12" s="67">
        <v>2</v>
      </c>
      <c r="E12" s="67">
        <v>2</v>
      </c>
      <c r="F12" s="67">
        <v>100</v>
      </c>
    </row>
    <row r="13" spans="2:6" ht="15" x14ac:dyDescent="0.15">
      <c r="B13" s="64" t="s">
        <v>1231</v>
      </c>
      <c r="C13" s="70">
        <v>0.5</v>
      </c>
      <c r="D13" s="4">
        <v>1</v>
      </c>
      <c r="E13" s="4">
        <v>0</v>
      </c>
      <c r="F13" s="4">
        <v>0</v>
      </c>
    </row>
    <row r="14" spans="2:6" ht="15" x14ac:dyDescent="0.15">
      <c r="B14" s="80"/>
      <c r="C14" s="64">
        <v>1</v>
      </c>
      <c r="D14" s="4">
        <v>27</v>
      </c>
      <c r="E14" s="4">
        <v>0</v>
      </c>
      <c r="F14" s="4">
        <v>0</v>
      </c>
    </row>
    <row r="15" spans="2:6" ht="15" x14ac:dyDescent="0.15">
      <c r="B15" s="64"/>
      <c r="C15" s="64">
        <v>2</v>
      </c>
      <c r="D15" s="4">
        <v>146</v>
      </c>
      <c r="E15" s="4">
        <v>0</v>
      </c>
      <c r="F15" s="4">
        <v>0</v>
      </c>
    </row>
    <row r="16" spans="2:6" ht="15" x14ac:dyDescent="0.15">
      <c r="B16" s="64"/>
      <c r="C16" s="64">
        <v>4</v>
      </c>
      <c r="D16" s="4">
        <v>66</v>
      </c>
      <c r="E16" s="4">
        <v>0</v>
      </c>
      <c r="F16" s="4">
        <v>0</v>
      </c>
    </row>
    <row r="17" spans="2:6" ht="15" x14ac:dyDescent="0.15">
      <c r="B17" s="64"/>
      <c r="C17" s="64">
        <v>8</v>
      </c>
      <c r="D17" s="4">
        <v>2</v>
      </c>
      <c r="E17" s="4">
        <v>0</v>
      </c>
      <c r="F17" s="4">
        <v>0</v>
      </c>
    </row>
    <row r="18" spans="2:6" ht="15" x14ac:dyDescent="0.15">
      <c r="B18" s="64"/>
      <c r="C18" s="64">
        <v>16</v>
      </c>
      <c r="D18" s="4">
        <v>7</v>
      </c>
      <c r="E18" s="4">
        <v>4</v>
      </c>
      <c r="F18" s="4">
        <v>57.1</v>
      </c>
    </row>
    <row r="19" spans="2:6" ht="15" x14ac:dyDescent="0.15">
      <c r="B19" s="64"/>
      <c r="C19" s="64">
        <v>32</v>
      </c>
      <c r="D19" s="4">
        <v>16</v>
      </c>
      <c r="E19" s="4">
        <v>10</v>
      </c>
      <c r="F19" s="4">
        <v>62.5</v>
      </c>
    </row>
    <row r="20" spans="2:6" ht="15" x14ac:dyDescent="0.15">
      <c r="B20" s="64"/>
      <c r="C20" s="64">
        <v>64</v>
      </c>
      <c r="D20" s="4">
        <v>23</v>
      </c>
      <c r="E20" s="4">
        <v>14</v>
      </c>
      <c r="F20" s="4">
        <v>60.9</v>
      </c>
    </row>
    <row r="21" spans="2:6" ht="15" x14ac:dyDescent="0.15">
      <c r="B21" s="64"/>
      <c r="C21" s="64">
        <v>128</v>
      </c>
      <c r="D21" s="4">
        <v>1</v>
      </c>
      <c r="E21" s="4">
        <v>0</v>
      </c>
      <c r="F21" s="4">
        <v>0</v>
      </c>
    </row>
    <row r="22" spans="2:6" ht="15" x14ac:dyDescent="0.15">
      <c r="B22" s="64"/>
      <c r="C22" s="64" t="s">
        <v>1229</v>
      </c>
      <c r="D22" s="4">
        <f>SUM(D13:D21)</f>
        <v>289</v>
      </c>
      <c r="E22" s="4">
        <v>28</v>
      </c>
      <c r="F22" s="4">
        <v>9.6999999999999993</v>
      </c>
    </row>
    <row r="23" spans="2:6" ht="15" customHeight="1" x14ac:dyDescent="0.15">
      <c r="B23" s="67"/>
      <c r="C23" s="68" t="s">
        <v>1232</v>
      </c>
      <c r="D23" s="81">
        <f>SUM(D17:D21)</f>
        <v>49</v>
      </c>
      <c r="E23" s="81">
        <v>28</v>
      </c>
      <c r="F23" s="81">
        <v>57.1</v>
      </c>
    </row>
    <row r="24" spans="2:6" ht="15" x14ac:dyDescent="0.15">
      <c r="B24" s="64" t="s">
        <v>1233</v>
      </c>
      <c r="C24" s="64" t="s">
        <v>1234</v>
      </c>
      <c r="D24" s="64">
        <v>112</v>
      </c>
      <c r="E24" s="64">
        <v>6</v>
      </c>
      <c r="F24" s="20">
        <v>5.3</v>
      </c>
    </row>
    <row r="25" spans="2:6" ht="15" x14ac:dyDescent="0.15">
      <c r="B25" s="64"/>
      <c r="C25" s="64">
        <v>0.25</v>
      </c>
      <c r="D25" s="64">
        <v>96</v>
      </c>
      <c r="E25" s="64">
        <v>5</v>
      </c>
      <c r="F25" s="20">
        <v>5.2</v>
      </c>
    </row>
    <row r="26" spans="2:6" ht="15" x14ac:dyDescent="0.15">
      <c r="B26" s="64"/>
      <c r="C26" s="64">
        <v>0.5</v>
      </c>
      <c r="D26" s="64">
        <v>61</v>
      </c>
      <c r="E26" s="64">
        <v>1</v>
      </c>
      <c r="F26" s="20">
        <v>1.6</v>
      </c>
    </row>
    <row r="27" spans="2:6" ht="15" x14ac:dyDescent="0.15">
      <c r="B27" s="64"/>
      <c r="C27" s="64">
        <v>1</v>
      </c>
      <c r="D27" s="64">
        <v>9</v>
      </c>
      <c r="E27" s="64">
        <v>8</v>
      </c>
      <c r="F27" s="20">
        <v>88.9</v>
      </c>
    </row>
    <row r="28" spans="2:6" ht="15" x14ac:dyDescent="0.15">
      <c r="B28" s="64"/>
      <c r="C28" s="64">
        <v>2</v>
      </c>
      <c r="D28" s="64">
        <v>11</v>
      </c>
      <c r="E28" s="64">
        <v>8</v>
      </c>
      <c r="F28" s="20">
        <v>72.8</v>
      </c>
    </row>
    <row r="29" spans="2:6" ht="15" x14ac:dyDescent="0.15">
      <c r="B29" s="64"/>
      <c r="C29" s="64" t="s">
        <v>1229</v>
      </c>
      <c r="D29" s="64">
        <f>SUM(D24:D28)</f>
        <v>289</v>
      </c>
      <c r="E29" s="64">
        <f>SUM(E24:E28)</f>
        <v>28</v>
      </c>
      <c r="F29" s="20">
        <v>9.6999999999999993</v>
      </c>
    </row>
    <row r="30" spans="2:6" ht="15" x14ac:dyDescent="0.15">
      <c r="B30" s="62"/>
      <c r="C30" s="62" t="s">
        <v>1235</v>
      </c>
      <c r="D30" s="62">
        <f>SUM(D27:D28)</f>
        <v>20</v>
      </c>
      <c r="E30" s="62">
        <v>16</v>
      </c>
      <c r="F30" s="82">
        <v>80</v>
      </c>
    </row>
    <row r="31" spans="2:6" ht="15" x14ac:dyDescent="0.15">
      <c r="B31" s="20"/>
      <c r="C31" s="20"/>
      <c r="D31" s="20"/>
      <c r="E31" s="20"/>
      <c r="F31" s="20"/>
    </row>
    <row r="32" spans="2:6" x14ac:dyDescent="0.15">
      <c r="B32" s="80"/>
      <c r="C32" s="80"/>
      <c r="D32" s="80"/>
      <c r="E32" s="80"/>
      <c r="F32" s="80"/>
    </row>
    <row r="33" spans="2:7" ht="15" x14ac:dyDescent="0.15">
      <c r="B33" s="71" t="s">
        <v>1236</v>
      </c>
      <c r="C33" s="72"/>
      <c r="D33" s="72"/>
      <c r="E33" s="72"/>
      <c r="F33" s="73"/>
    </row>
    <row r="34" spans="2:7" ht="15" x14ac:dyDescent="0.15">
      <c r="B34" s="140" t="s">
        <v>1228</v>
      </c>
      <c r="C34" s="140"/>
      <c r="D34" s="140"/>
      <c r="E34" s="140"/>
      <c r="F34" s="140"/>
    </row>
    <row r="35" spans="2:7" ht="30" x14ac:dyDescent="0.15">
      <c r="B35" s="74" t="s">
        <v>1237</v>
      </c>
      <c r="C35" s="75" t="s">
        <v>1238</v>
      </c>
      <c r="D35" s="75" t="s">
        <v>1239</v>
      </c>
      <c r="E35" s="75" t="s">
        <v>31</v>
      </c>
      <c r="F35" s="76" t="s">
        <v>1240</v>
      </c>
    </row>
    <row r="36" spans="2:7" ht="15" x14ac:dyDescent="0.15">
      <c r="B36" s="53" t="s">
        <v>10</v>
      </c>
      <c r="C36" s="53">
        <v>2</v>
      </c>
      <c r="D36" s="53">
        <v>26</v>
      </c>
      <c r="E36" s="53">
        <v>28</v>
      </c>
      <c r="F36" s="141" t="s">
        <v>1241</v>
      </c>
    </row>
    <row r="37" spans="2:7" ht="15" x14ac:dyDescent="0.15">
      <c r="B37" s="53" t="s">
        <v>11</v>
      </c>
      <c r="C37" s="53">
        <v>0</v>
      </c>
      <c r="D37" s="53">
        <v>261</v>
      </c>
      <c r="E37" s="53">
        <v>261</v>
      </c>
      <c r="F37" s="141"/>
    </row>
    <row r="38" spans="2:7" ht="15" x14ac:dyDescent="0.15">
      <c r="B38" s="53" t="s">
        <v>31</v>
      </c>
      <c r="C38" s="53">
        <v>2</v>
      </c>
      <c r="D38" s="53">
        <v>287</v>
      </c>
      <c r="E38" s="53">
        <f>SUM(C36:D37)</f>
        <v>289</v>
      </c>
      <c r="F38" s="141"/>
    </row>
    <row r="39" spans="2:7" ht="15" x14ac:dyDescent="0.15">
      <c r="B39" s="140" t="s">
        <v>1231</v>
      </c>
      <c r="C39" s="140"/>
      <c r="D39" s="140"/>
      <c r="E39" s="140"/>
      <c r="F39" s="140"/>
    </row>
    <row r="40" spans="2:7" ht="30" x14ac:dyDescent="0.15">
      <c r="B40" s="77" t="s">
        <v>1237</v>
      </c>
      <c r="C40" s="53" t="s">
        <v>1242</v>
      </c>
      <c r="D40" s="53" t="s">
        <v>1243</v>
      </c>
      <c r="E40" s="53" t="s">
        <v>31</v>
      </c>
      <c r="F40" s="83" t="s">
        <v>1244</v>
      </c>
    </row>
    <row r="41" spans="2:7" ht="15" x14ac:dyDescent="0.15">
      <c r="B41" s="53" t="s">
        <v>10</v>
      </c>
      <c r="C41" s="53">
        <v>28</v>
      </c>
      <c r="D41" s="53">
        <v>0</v>
      </c>
      <c r="E41" s="53">
        <v>28</v>
      </c>
      <c r="F41" s="138" t="s">
        <v>1245</v>
      </c>
      <c r="G41" s="84"/>
    </row>
    <row r="42" spans="2:7" ht="15" x14ac:dyDescent="0.15">
      <c r="B42" s="53" t="s">
        <v>11</v>
      </c>
      <c r="C42" s="53">
        <v>21</v>
      </c>
      <c r="D42" s="53">
        <v>240</v>
      </c>
      <c r="E42" s="53">
        <v>261</v>
      </c>
      <c r="F42" s="142"/>
    </row>
    <row r="43" spans="2:7" ht="15" x14ac:dyDescent="0.15">
      <c r="B43" s="53" t="s">
        <v>31</v>
      </c>
      <c r="C43" s="53">
        <v>49</v>
      </c>
      <c r="D43" s="53">
        <v>240</v>
      </c>
      <c r="E43" s="53">
        <v>289</v>
      </c>
      <c r="F43" s="142"/>
    </row>
    <row r="44" spans="2:7" ht="15" x14ac:dyDescent="0.15">
      <c r="B44" s="140" t="s">
        <v>1233</v>
      </c>
      <c r="C44" s="140"/>
      <c r="D44" s="140"/>
      <c r="E44" s="140"/>
      <c r="F44" s="140"/>
    </row>
    <row r="45" spans="2:7" ht="30" x14ac:dyDescent="0.15">
      <c r="B45" s="77" t="s">
        <v>1237</v>
      </c>
      <c r="C45" s="53" t="s">
        <v>1246</v>
      </c>
      <c r="D45" s="53" t="s">
        <v>1247</v>
      </c>
      <c r="E45" s="53" t="s">
        <v>31</v>
      </c>
      <c r="F45" s="83" t="s">
        <v>1244</v>
      </c>
    </row>
    <row r="46" spans="2:7" ht="15" x14ac:dyDescent="0.15">
      <c r="B46" s="53" t="s">
        <v>10</v>
      </c>
      <c r="C46" s="53">
        <v>16</v>
      </c>
      <c r="D46" s="53">
        <v>12</v>
      </c>
      <c r="E46" s="53">
        <v>28</v>
      </c>
      <c r="F46" s="138" t="s">
        <v>1248</v>
      </c>
    </row>
    <row r="47" spans="2:7" ht="15" x14ac:dyDescent="0.15">
      <c r="B47" s="53" t="s">
        <v>11</v>
      </c>
      <c r="C47" s="53">
        <v>4</v>
      </c>
      <c r="D47" s="53">
        <v>257</v>
      </c>
      <c r="E47" s="53">
        <v>261</v>
      </c>
      <c r="F47" s="139"/>
    </row>
    <row r="48" spans="2:7" ht="15" x14ac:dyDescent="0.15">
      <c r="B48" s="75" t="s">
        <v>31</v>
      </c>
      <c r="C48" s="75">
        <v>20</v>
      </c>
      <c r="D48" s="75">
        <v>269</v>
      </c>
      <c r="E48" s="75">
        <v>289</v>
      </c>
      <c r="F48" s="119"/>
    </row>
  </sheetData>
  <mergeCells count="6">
    <mergeCell ref="F46:F48"/>
    <mergeCell ref="B34:F34"/>
    <mergeCell ref="B39:F39"/>
    <mergeCell ref="B44:F44"/>
    <mergeCell ref="F36:F38"/>
    <mergeCell ref="F41:F43"/>
  </mergeCells>
  <phoneticPr fontId="23"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J62"/>
  <sheetViews>
    <sheetView topLeftCell="A22" workbookViewId="0">
      <selection activeCell="B71" sqref="B71"/>
    </sheetView>
  </sheetViews>
  <sheetFormatPr defaultColWidth="9" defaultRowHeight="13.5" x14ac:dyDescent="0.15"/>
  <cols>
    <col min="2" max="2" width="19.25" customWidth="1"/>
    <col min="3" max="3" width="21.5" customWidth="1"/>
    <col min="4" max="4" width="17.5" customWidth="1"/>
    <col min="5" max="5" width="22.375" customWidth="1"/>
    <col min="6" max="6" width="19.75" customWidth="1"/>
    <col min="7" max="7" width="15.125" customWidth="1"/>
    <col min="8" max="8" width="23.25" customWidth="1"/>
    <col min="9" max="9" width="18.5" customWidth="1"/>
    <col min="10" max="10" width="17.625" customWidth="1"/>
  </cols>
  <sheetData>
    <row r="2" spans="2:10" ht="15" x14ac:dyDescent="0.15">
      <c r="B2" s="32" t="s">
        <v>1249</v>
      </c>
      <c r="C2" s="64"/>
      <c r="D2" s="64"/>
      <c r="E2" s="65"/>
      <c r="F2" s="65"/>
      <c r="G2" s="20"/>
      <c r="H2" s="20"/>
      <c r="I2" s="20"/>
      <c r="J2" s="20"/>
    </row>
    <row r="3" spans="2:10" ht="15" x14ac:dyDescent="0.15">
      <c r="B3" s="61" t="s">
        <v>1223</v>
      </c>
      <c r="C3" s="61" t="s">
        <v>1224</v>
      </c>
      <c r="D3" s="3" t="s">
        <v>1225</v>
      </c>
      <c r="E3" s="66" t="s">
        <v>1250</v>
      </c>
      <c r="F3" s="66" t="s">
        <v>1227</v>
      </c>
      <c r="G3" s="66" t="s">
        <v>1251</v>
      </c>
      <c r="H3" s="66" t="s">
        <v>1252</v>
      </c>
      <c r="I3" s="78" t="s">
        <v>1253</v>
      </c>
      <c r="J3" s="78" t="s">
        <v>1254</v>
      </c>
    </row>
    <row r="4" spans="2:10" ht="15" x14ac:dyDescent="0.15">
      <c r="B4" s="64" t="s">
        <v>1228</v>
      </c>
      <c r="C4" s="20" t="s">
        <v>1234</v>
      </c>
      <c r="D4" s="35">
        <v>1</v>
      </c>
      <c r="E4" s="35">
        <v>0</v>
      </c>
      <c r="F4" s="4">
        <f>E4/D4</f>
        <v>0</v>
      </c>
      <c r="G4" s="4">
        <v>0</v>
      </c>
      <c r="H4" s="4">
        <f t="shared" ref="H4:H9" si="0">G4/D4</f>
        <v>0</v>
      </c>
      <c r="I4" s="64">
        <v>0</v>
      </c>
      <c r="J4" s="64">
        <v>0</v>
      </c>
    </row>
    <row r="5" spans="2:10" ht="15" x14ac:dyDescent="0.15">
      <c r="B5" s="20"/>
      <c r="C5" s="64">
        <v>0.25</v>
      </c>
      <c r="D5" s="4">
        <v>13</v>
      </c>
      <c r="E5" s="4">
        <v>2</v>
      </c>
      <c r="F5" s="4">
        <v>15.4</v>
      </c>
      <c r="G5" s="4">
        <v>0</v>
      </c>
      <c r="H5" s="4">
        <f t="shared" si="0"/>
        <v>0</v>
      </c>
      <c r="I5" s="4">
        <v>0</v>
      </c>
      <c r="J5" s="4">
        <v>0</v>
      </c>
    </row>
    <row r="6" spans="2:10" ht="15" x14ac:dyDescent="0.15">
      <c r="B6" s="64"/>
      <c r="C6" s="64">
        <v>0.5</v>
      </c>
      <c r="D6" s="4">
        <v>65</v>
      </c>
      <c r="E6" s="4">
        <v>1</v>
      </c>
      <c r="F6" s="4">
        <v>1.5</v>
      </c>
      <c r="G6" s="4">
        <v>4</v>
      </c>
      <c r="H6" s="4">
        <v>6.1</v>
      </c>
      <c r="I6" s="64">
        <v>0</v>
      </c>
      <c r="J6" s="4">
        <v>0</v>
      </c>
    </row>
    <row r="7" spans="2:10" ht="15" x14ac:dyDescent="0.15">
      <c r="B7" s="64"/>
      <c r="C7" s="64">
        <v>1</v>
      </c>
      <c r="D7" s="4">
        <v>136</v>
      </c>
      <c r="E7" s="4">
        <v>1</v>
      </c>
      <c r="F7" s="4">
        <v>0.7</v>
      </c>
      <c r="G7" s="4">
        <v>2</v>
      </c>
      <c r="H7" s="4">
        <v>1.5</v>
      </c>
      <c r="I7" s="4">
        <v>0</v>
      </c>
      <c r="J7" s="4">
        <v>0</v>
      </c>
    </row>
    <row r="8" spans="2:10" ht="15" x14ac:dyDescent="0.15">
      <c r="B8" s="64"/>
      <c r="C8" s="64">
        <v>2</v>
      </c>
      <c r="D8" s="4">
        <v>14</v>
      </c>
      <c r="E8" s="4">
        <v>1</v>
      </c>
      <c r="F8" s="4">
        <v>7.1</v>
      </c>
      <c r="G8" s="4">
        <v>0</v>
      </c>
      <c r="H8" s="4">
        <f t="shared" si="0"/>
        <v>0</v>
      </c>
      <c r="I8" s="64">
        <v>0</v>
      </c>
      <c r="J8" s="4">
        <v>0</v>
      </c>
    </row>
    <row r="9" spans="2:10" ht="15" x14ac:dyDescent="0.15">
      <c r="B9" s="64"/>
      <c r="C9" s="64">
        <v>4</v>
      </c>
      <c r="D9" s="4">
        <v>4</v>
      </c>
      <c r="E9" s="4">
        <v>1</v>
      </c>
      <c r="F9" s="4">
        <v>25</v>
      </c>
      <c r="G9" s="4">
        <v>0</v>
      </c>
      <c r="H9" s="4">
        <f t="shared" si="0"/>
        <v>0</v>
      </c>
      <c r="I9" s="4">
        <v>0</v>
      </c>
      <c r="J9" s="4">
        <v>0</v>
      </c>
    </row>
    <row r="10" spans="2:10" ht="15" x14ac:dyDescent="0.15">
      <c r="B10" s="64"/>
      <c r="C10" s="64" t="s">
        <v>1229</v>
      </c>
      <c r="D10" s="35">
        <f>SUM(D4:D9)</f>
        <v>233</v>
      </c>
      <c r="E10" s="35">
        <v>6</v>
      </c>
      <c r="F10" s="4">
        <v>2.6</v>
      </c>
      <c r="G10" s="35">
        <v>6</v>
      </c>
      <c r="H10" s="4">
        <v>2.6</v>
      </c>
      <c r="I10" s="4">
        <v>0</v>
      </c>
      <c r="J10" s="20">
        <v>0</v>
      </c>
    </row>
    <row r="11" spans="2:10" ht="15" x14ac:dyDescent="0.15">
      <c r="B11" s="67"/>
      <c r="C11" s="68" t="s">
        <v>1230</v>
      </c>
      <c r="D11" s="69">
        <v>0</v>
      </c>
      <c r="E11" s="69">
        <v>0</v>
      </c>
      <c r="F11" s="69">
        <v>0</v>
      </c>
      <c r="G11" s="69">
        <v>0</v>
      </c>
      <c r="H11" s="69">
        <v>0</v>
      </c>
      <c r="I11" s="68">
        <v>0</v>
      </c>
      <c r="J11" s="68">
        <v>0</v>
      </c>
    </row>
    <row r="12" spans="2:10" ht="15" x14ac:dyDescent="0.15">
      <c r="B12" s="64" t="s">
        <v>1231</v>
      </c>
      <c r="C12" s="70">
        <v>0.5</v>
      </c>
      <c r="D12" s="4">
        <v>0</v>
      </c>
      <c r="E12" s="4">
        <v>0</v>
      </c>
      <c r="F12" s="4">
        <v>0</v>
      </c>
      <c r="G12" s="4">
        <v>0</v>
      </c>
      <c r="H12" s="4">
        <v>0</v>
      </c>
      <c r="I12" s="4">
        <v>0</v>
      </c>
      <c r="J12" s="4">
        <v>0</v>
      </c>
    </row>
    <row r="13" spans="2:10" ht="15" x14ac:dyDescent="0.15">
      <c r="B13" s="20"/>
      <c r="C13" s="64">
        <v>1</v>
      </c>
      <c r="D13" s="4">
        <v>55</v>
      </c>
      <c r="E13" s="4">
        <v>0</v>
      </c>
      <c r="F13" s="4">
        <v>0</v>
      </c>
      <c r="G13" s="4">
        <v>0</v>
      </c>
      <c r="H13" s="4">
        <v>0</v>
      </c>
      <c r="I13" s="4">
        <v>0</v>
      </c>
      <c r="J13" s="4">
        <v>0</v>
      </c>
    </row>
    <row r="14" spans="2:10" ht="15" x14ac:dyDescent="0.15">
      <c r="B14" s="64"/>
      <c r="C14" s="64">
        <v>2</v>
      </c>
      <c r="D14" s="4">
        <v>110</v>
      </c>
      <c r="E14" s="4">
        <v>0</v>
      </c>
      <c r="F14" s="4">
        <v>0</v>
      </c>
      <c r="G14" s="4">
        <v>0</v>
      </c>
      <c r="H14" s="4">
        <v>0</v>
      </c>
      <c r="I14" s="4">
        <v>0</v>
      </c>
      <c r="J14" s="4">
        <v>0</v>
      </c>
    </row>
    <row r="15" spans="2:10" ht="15" x14ac:dyDescent="0.15">
      <c r="B15" s="64"/>
      <c r="C15" s="64">
        <v>4</v>
      </c>
      <c r="D15" s="4">
        <v>42</v>
      </c>
      <c r="E15" s="4">
        <v>0</v>
      </c>
      <c r="F15" s="4">
        <v>0</v>
      </c>
      <c r="G15" s="4">
        <v>0</v>
      </c>
      <c r="H15" s="4">
        <v>0</v>
      </c>
      <c r="I15" s="4">
        <v>0</v>
      </c>
      <c r="J15" s="4">
        <v>0</v>
      </c>
    </row>
    <row r="16" spans="2:10" ht="15" x14ac:dyDescent="0.15">
      <c r="B16" s="64"/>
      <c r="C16" s="64">
        <v>8</v>
      </c>
      <c r="D16" s="4">
        <v>5</v>
      </c>
      <c r="E16" s="4">
        <v>0</v>
      </c>
      <c r="F16" s="4">
        <v>0</v>
      </c>
      <c r="G16" s="4">
        <v>1</v>
      </c>
      <c r="H16" s="4">
        <v>20</v>
      </c>
      <c r="I16" s="4">
        <v>0</v>
      </c>
      <c r="J16" s="4">
        <v>0</v>
      </c>
    </row>
    <row r="17" spans="2:10" ht="15" x14ac:dyDescent="0.15">
      <c r="B17" s="64"/>
      <c r="C17" s="64">
        <v>16</v>
      </c>
      <c r="D17" s="4">
        <v>12</v>
      </c>
      <c r="E17" s="4">
        <v>1</v>
      </c>
      <c r="F17" s="4">
        <v>8.3000000000000007</v>
      </c>
      <c r="G17" s="4">
        <v>5</v>
      </c>
      <c r="H17" s="4">
        <v>41.7</v>
      </c>
      <c r="I17" s="4">
        <v>0</v>
      </c>
      <c r="J17" s="4">
        <v>0</v>
      </c>
    </row>
    <row r="18" spans="2:10" ht="15" x14ac:dyDescent="0.15">
      <c r="B18" s="64"/>
      <c r="C18" s="64">
        <v>32</v>
      </c>
      <c r="D18" s="4">
        <v>7</v>
      </c>
      <c r="E18" s="4">
        <v>3</v>
      </c>
      <c r="F18" s="4">
        <v>42.9</v>
      </c>
      <c r="G18" s="4">
        <v>0</v>
      </c>
      <c r="H18" s="4">
        <v>0</v>
      </c>
      <c r="I18" s="4">
        <v>0</v>
      </c>
      <c r="J18" s="4">
        <v>0</v>
      </c>
    </row>
    <row r="19" spans="2:10" ht="15" x14ac:dyDescent="0.15">
      <c r="B19" s="64"/>
      <c r="C19" s="64">
        <v>64</v>
      </c>
      <c r="D19" s="4">
        <v>2</v>
      </c>
      <c r="E19" s="4">
        <v>2</v>
      </c>
      <c r="F19" s="4">
        <v>100</v>
      </c>
      <c r="G19" s="4">
        <v>0</v>
      </c>
      <c r="H19" s="4">
        <v>0</v>
      </c>
      <c r="I19" s="4">
        <v>0</v>
      </c>
      <c r="J19" s="64">
        <v>0</v>
      </c>
    </row>
    <row r="20" spans="2:10" ht="15" x14ac:dyDescent="0.15">
      <c r="B20" s="64"/>
      <c r="C20" s="64" t="s">
        <v>1229</v>
      </c>
      <c r="D20" s="4">
        <v>233</v>
      </c>
      <c r="E20" s="4">
        <v>6</v>
      </c>
      <c r="F20" s="4">
        <v>2.6</v>
      </c>
      <c r="G20" s="4">
        <v>6</v>
      </c>
      <c r="H20" s="4">
        <v>2.6</v>
      </c>
      <c r="I20" s="4">
        <v>0</v>
      </c>
      <c r="J20" s="4">
        <v>0</v>
      </c>
    </row>
    <row r="21" spans="2:10" ht="15" x14ac:dyDescent="0.15">
      <c r="B21" s="67"/>
      <c r="C21" s="68" t="s">
        <v>1232</v>
      </c>
      <c r="D21" s="69">
        <v>26</v>
      </c>
      <c r="E21" s="69">
        <v>6</v>
      </c>
      <c r="F21" s="69">
        <v>23.1</v>
      </c>
      <c r="G21" s="69">
        <v>6</v>
      </c>
      <c r="H21" s="69">
        <v>100</v>
      </c>
      <c r="I21" s="68">
        <v>0</v>
      </c>
      <c r="J21" s="68">
        <v>0</v>
      </c>
    </row>
    <row r="22" spans="2:10" ht="15" x14ac:dyDescent="0.15">
      <c r="B22" s="64" t="s">
        <v>1233</v>
      </c>
      <c r="C22" s="64" t="s">
        <v>1234</v>
      </c>
      <c r="D22" s="4">
        <v>99</v>
      </c>
      <c r="E22" s="4">
        <v>2</v>
      </c>
      <c r="F22" s="4">
        <v>2</v>
      </c>
      <c r="G22" s="4">
        <v>5</v>
      </c>
      <c r="H22" s="4">
        <v>5.0999999999999996</v>
      </c>
      <c r="I22" s="4">
        <v>0</v>
      </c>
      <c r="J22" s="4">
        <v>0</v>
      </c>
    </row>
    <row r="23" spans="2:10" ht="15" x14ac:dyDescent="0.15">
      <c r="B23" s="64"/>
      <c r="C23" s="64">
        <v>0.25</v>
      </c>
      <c r="D23" s="4">
        <v>101</v>
      </c>
      <c r="E23" s="4">
        <v>3</v>
      </c>
      <c r="F23" s="4">
        <v>3</v>
      </c>
      <c r="G23" s="4">
        <v>1</v>
      </c>
      <c r="H23" s="4">
        <v>1</v>
      </c>
      <c r="I23" s="4">
        <v>0</v>
      </c>
      <c r="J23" s="4">
        <v>0</v>
      </c>
    </row>
    <row r="24" spans="2:10" ht="15" x14ac:dyDescent="0.15">
      <c r="B24" s="64"/>
      <c r="C24" s="64">
        <v>0.5</v>
      </c>
      <c r="D24" s="4">
        <v>32</v>
      </c>
      <c r="E24" s="4">
        <v>0</v>
      </c>
      <c r="F24" s="4">
        <v>0</v>
      </c>
      <c r="G24" s="4">
        <v>0</v>
      </c>
      <c r="H24" s="4">
        <v>0</v>
      </c>
      <c r="I24" s="4">
        <v>0</v>
      </c>
      <c r="J24" s="4">
        <v>0</v>
      </c>
    </row>
    <row r="25" spans="2:10" ht="15" x14ac:dyDescent="0.15">
      <c r="B25" s="64"/>
      <c r="C25" s="64">
        <v>1</v>
      </c>
      <c r="D25" s="4">
        <v>1</v>
      </c>
      <c r="E25" s="4">
        <v>1</v>
      </c>
      <c r="F25" s="4">
        <v>100</v>
      </c>
      <c r="G25" s="4">
        <v>0</v>
      </c>
      <c r="H25" s="4">
        <v>0</v>
      </c>
      <c r="I25" s="4">
        <v>1</v>
      </c>
      <c r="J25" s="4">
        <v>100</v>
      </c>
    </row>
    <row r="26" spans="2:10" ht="15" x14ac:dyDescent="0.15">
      <c r="B26" s="64"/>
      <c r="C26" s="64" t="s">
        <v>1229</v>
      </c>
      <c r="D26" s="35">
        <v>233</v>
      </c>
      <c r="E26" s="35">
        <v>6</v>
      </c>
      <c r="F26" s="4">
        <v>2.6</v>
      </c>
      <c r="G26" s="4">
        <v>6</v>
      </c>
      <c r="H26" s="4">
        <v>2.6</v>
      </c>
      <c r="I26" s="20">
        <v>1</v>
      </c>
      <c r="J26" s="20">
        <v>0.4</v>
      </c>
    </row>
    <row r="27" spans="2:10" ht="15" x14ac:dyDescent="0.15">
      <c r="B27" s="62"/>
      <c r="C27" s="62" t="s">
        <v>1235</v>
      </c>
      <c r="D27" s="6">
        <v>1</v>
      </c>
      <c r="E27" s="6">
        <v>1</v>
      </c>
      <c r="F27" s="6">
        <v>100</v>
      </c>
      <c r="G27" s="6">
        <v>0</v>
      </c>
      <c r="H27" s="6">
        <v>0</v>
      </c>
      <c r="I27" s="62">
        <v>1</v>
      </c>
      <c r="J27" s="62">
        <v>100</v>
      </c>
    </row>
    <row r="30" spans="2:10" ht="15" x14ac:dyDescent="0.15">
      <c r="B30" s="71" t="s">
        <v>1255</v>
      </c>
      <c r="C30" s="72"/>
      <c r="D30" s="72"/>
      <c r="E30" s="72"/>
      <c r="F30" s="73"/>
    </row>
    <row r="31" spans="2:10" ht="15" x14ac:dyDescent="0.15">
      <c r="B31" s="140" t="s">
        <v>1256</v>
      </c>
      <c r="C31" s="140"/>
      <c r="D31" s="140"/>
      <c r="E31" s="140"/>
      <c r="F31" s="140"/>
    </row>
    <row r="32" spans="2:10" ht="30" x14ac:dyDescent="0.15">
      <c r="B32" s="74" t="s">
        <v>1237</v>
      </c>
      <c r="C32" s="75" t="s">
        <v>1238</v>
      </c>
      <c r="D32" s="75" t="s">
        <v>1239</v>
      </c>
      <c r="E32" s="75" t="s">
        <v>31</v>
      </c>
      <c r="F32" s="76" t="s">
        <v>1240</v>
      </c>
    </row>
    <row r="33" spans="2:6" ht="15" x14ac:dyDescent="0.15">
      <c r="B33" s="53" t="s">
        <v>10</v>
      </c>
      <c r="C33" s="53" t="s">
        <v>1257</v>
      </c>
      <c r="D33" s="53">
        <v>6</v>
      </c>
      <c r="E33" s="53">
        <v>6</v>
      </c>
      <c r="F33" s="143" t="s">
        <v>1258</v>
      </c>
    </row>
    <row r="34" spans="2:6" ht="15" x14ac:dyDescent="0.15">
      <c r="B34" s="53" t="s">
        <v>11</v>
      </c>
      <c r="C34" s="53">
        <v>0</v>
      </c>
      <c r="D34" s="53">
        <v>227</v>
      </c>
      <c r="E34" s="53">
        <v>227</v>
      </c>
      <c r="F34" s="143"/>
    </row>
    <row r="35" spans="2:6" ht="15" x14ac:dyDescent="0.15">
      <c r="B35" s="53" t="s">
        <v>31</v>
      </c>
      <c r="C35" s="53">
        <v>0</v>
      </c>
      <c r="D35" s="53">
        <v>233</v>
      </c>
      <c r="E35" s="53">
        <v>233</v>
      </c>
      <c r="F35" s="143"/>
    </row>
    <row r="36" spans="2:6" ht="15" x14ac:dyDescent="0.15">
      <c r="B36" s="140" t="s">
        <v>1259</v>
      </c>
      <c r="C36" s="140"/>
      <c r="D36" s="140"/>
      <c r="E36" s="140"/>
      <c r="F36" s="140"/>
    </row>
    <row r="37" spans="2:6" ht="30" x14ac:dyDescent="0.15">
      <c r="B37" s="77" t="s">
        <v>1237</v>
      </c>
      <c r="C37" s="53" t="s">
        <v>1242</v>
      </c>
      <c r="D37" s="53" t="s">
        <v>1243</v>
      </c>
      <c r="E37" s="53" t="s">
        <v>31</v>
      </c>
      <c r="F37" s="76" t="s">
        <v>1240</v>
      </c>
    </row>
    <row r="38" spans="2:6" ht="15" x14ac:dyDescent="0.15">
      <c r="B38" s="53" t="s">
        <v>10</v>
      </c>
      <c r="C38" s="53">
        <v>6</v>
      </c>
      <c r="D38" s="53">
        <v>0</v>
      </c>
      <c r="E38" s="53">
        <v>6</v>
      </c>
      <c r="F38" s="138" t="s">
        <v>1260</v>
      </c>
    </row>
    <row r="39" spans="2:6" ht="15" x14ac:dyDescent="0.15">
      <c r="B39" s="53" t="s">
        <v>11</v>
      </c>
      <c r="C39" s="53">
        <v>20</v>
      </c>
      <c r="D39" s="53">
        <v>207</v>
      </c>
      <c r="E39" s="53">
        <v>227</v>
      </c>
      <c r="F39" s="138"/>
    </row>
    <row r="40" spans="2:6" ht="15" x14ac:dyDescent="0.15">
      <c r="B40" s="53" t="s">
        <v>31</v>
      </c>
      <c r="C40" s="53">
        <v>26</v>
      </c>
      <c r="D40" s="53">
        <v>207</v>
      </c>
      <c r="E40" s="53">
        <v>233</v>
      </c>
      <c r="F40" s="138"/>
    </row>
    <row r="41" spans="2:6" ht="15" x14ac:dyDescent="0.15">
      <c r="B41" s="140" t="s">
        <v>1261</v>
      </c>
      <c r="C41" s="140"/>
      <c r="D41" s="140"/>
      <c r="E41" s="140"/>
      <c r="F41" s="140"/>
    </row>
    <row r="42" spans="2:6" ht="30" x14ac:dyDescent="0.15">
      <c r="B42" s="77" t="s">
        <v>1237</v>
      </c>
      <c r="C42" s="53" t="s">
        <v>1246</v>
      </c>
      <c r="D42" s="53" t="s">
        <v>1247</v>
      </c>
      <c r="E42" s="53" t="s">
        <v>31</v>
      </c>
      <c r="F42" s="76" t="s">
        <v>1240</v>
      </c>
    </row>
    <row r="43" spans="2:6" ht="15" x14ac:dyDescent="0.15">
      <c r="B43" s="53" t="s">
        <v>10</v>
      </c>
      <c r="C43" s="53">
        <v>1</v>
      </c>
      <c r="D43" s="53">
        <v>5</v>
      </c>
      <c r="E43" s="53">
        <v>6</v>
      </c>
      <c r="F43" s="142">
        <v>2.5751070000000001E-2</v>
      </c>
    </row>
    <row r="44" spans="2:6" ht="15" x14ac:dyDescent="0.15">
      <c r="B44" s="53" t="s">
        <v>11</v>
      </c>
      <c r="C44" s="53">
        <v>0</v>
      </c>
      <c r="D44" s="53">
        <v>227</v>
      </c>
      <c r="E44" s="53">
        <v>227</v>
      </c>
      <c r="F44" s="142"/>
    </row>
    <row r="45" spans="2:6" ht="15" x14ac:dyDescent="0.15">
      <c r="B45" s="75" t="s">
        <v>31</v>
      </c>
      <c r="C45" s="75">
        <v>1</v>
      </c>
      <c r="D45" s="75">
        <v>232</v>
      </c>
      <c r="E45" s="75">
        <v>233</v>
      </c>
      <c r="F45" s="144"/>
    </row>
    <row r="46" spans="2:6" x14ac:dyDescent="0.15">
      <c r="B46" s="72"/>
      <c r="C46" s="72"/>
      <c r="D46" s="72"/>
      <c r="E46" s="72"/>
      <c r="F46" s="72"/>
    </row>
    <row r="47" spans="2:6" ht="15" x14ac:dyDescent="0.15">
      <c r="B47" s="140" t="s">
        <v>1256</v>
      </c>
      <c r="C47" s="140"/>
      <c r="D47" s="140"/>
      <c r="E47" s="140"/>
      <c r="F47" s="140"/>
    </row>
    <row r="48" spans="2:6" ht="30" x14ac:dyDescent="0.15">
      <c r="B48" s="74" t="s">
        <v>1262</v>
      </c>
      <c r="C48" s="75" t="s">
        <v>1238</v>
      </c>
      <c r="D48" s="75" t="s">
        <v>1239</v>
      </c>
      <c r="E48" s="75" t="s">
        <v>31</v>
      </c>
      <c r="F48" s="76" t="s">
        <v>1240</v>
      </c>
    </row>
    <row r="49" spans="2:6" ht="15" x14ac:dyDescent="0.15">
      <c r="B49" s="53" t="s">
        <v>10</v>
      </c>
      <c r="C49" s="53">
        <v>0</v>
      </c>
      <c r="D49" s="53">
        <v>6</v>
      </c>
      <c r="E49" s="53">
        <v>6</v>
      </c>
      <c r="F49" s="143" t="s">
        <v>1258</v>
      </c>
    </row>
    <row r="50" spans="2:6" ht="15" x14ac:dyDescent="0.15">
      <c r="B50" s="53" t="s">
        <v>11</v>
      </c>
      <c r="C50" s="53">
        <v>0</v>
      </c>
      <c r="D50" s="53">
        <v>227</v>
      </c>
      <c r="E50" s="53">
        <v>227</v>
      </c>
      <c r="F50" s="143"/>
    </row>
    <row r="51" spans="2:6" ht="15" x14ac:dyDescent="0.15">
      <c r="B51" s="53" t="s">
        <v>31</v>
      </c>
      <c r="C51" s="53">
        <v>0</v>
      </c>
      <c r="D51" s="53">
        <v>233</v>
      </c>
      <c r="E51" s="53">
        <v>233</v>
      </c>
      <c r="F51" s="143"/>
    </row>
    <row r="52" spans="2:6" ht="15" x14ac:dyDescent="0.15">
      <c r="B52" s="140" t="s">
        <v>1259</v>
      </c>
      <c r="C52" s="140"/>
      <c r="D52" s="140"/>
      <c r="E52" s="140"/>
      <c r="F52" s="140"/>
    </row>
    <row r="53" spans="2:6" ht="30" x14ac:dyDescent="0.15">
      <c r="B53" s="77" t="s">
        <v>1262</v>
      </c>
      <c r="C53" s="53" t="s">
        <v>1242</v>
      </c>
      <c r="D53" s="53" t="s">
        <v>1243</v>
      </c>
      <c r="E53" s="53" t="s">
        <v>31</v>
      </c>
      <c r="F53" s="77" t="s">
        <v>1263</v>
      </c>
    </row>
    <row r="54" spans="2:6" ht="15" x14ac:dyDescent="0.15">
      <c r="B54" s="53" t="s">
        <v>10</v>
      </c>
      <c r="C54" s="53">
        <v>6</v>
      </c>
      <c r="D54" s="53">
        <v>0</v>
      </c>
      <c r="E54" s="53">
        <v>6</v>
      </c>
      <c r="F54" s="142" t="s">
        <v>1260</v>
      </c>
    </row>
    <row r="55" spans="2:6" ht="15" x14ac:dyDescent="0.15">
      <c r="B55" s="53" t="s">
        <v>11</v>
      </c>
      <c r="C55" s="53">
        <v>20</v>
      </c>
      <c r="D55" s="53">
        <v>207</v>
      </c>
      <c r="E55" s="53">
        <v>227</v>
      </c>
      <c r="F55" s="142"/>
    </row>
    <row r="56" spans="2:6" ht="15" x14ac:dyDescent="0.15">
      <c r="B56" s="53" t="s">
        <v>31</v>
      </c>
      <c r="C56" s="53">
        <v>26</v>
      </c>
      <c r="D56" s="53">
        <v>207</v>
      </c>
      <c r="E56" s="53">
        <v>233</v>
      </c>
      <c r="F56" s="142"/>
    </row>
    <row r="57" spans="2:6" ht="15" x14ac:dyDescent="0.15">
      <c r="B57" s="140" t="s">
        <v>1261</v>
      </c>
      <c r="C57" s="140"/>
      <c r="D57" s="140"/>
      <c r="E57" s="140"/>
      <c r="F57" s="140"/>
    </row>
    <row r="58" spans="2:6" ht="30" x14ac:dyDescent="0.15">
      <c r="B58" s="77" t="s">
        <v>1262</v>
      </c>
      <c r="C58" s="53" t="s">
        <v>1246</v>
      </c>
      <c r="D58" s="53" t="s">
        <v>1247</v>
      </c>
      <c r="E58" s="53" t="s">
        <v>31</v>
      </c>
      <c r="F58" s="77" t="s">
        <v>1263</v>
      </c>
    </row>
    <row r="59" spans="2:6" ht="15" x14ac:dyDescent="0.15">
      <c r="B59" s="53" t="s">
        <v>10</v>
      </c>
      <c r="C59" s="53">
        <v>0</v>
      </c>
      <c r="D59" s="53">
        <v>6</v>
      </c>
      <c r="E59" s="53">
        <v>6</v>
      </c>
      <c r="F59" s="139">
        <v>1</v>
      </c>
    </row>
    <row r="60" spans="2:6" ht="15" x14ac:dyDescent="0.15">
      <c r="B60" s="53" t="s">
        <v>11</v>
      </c>
      <c r="C60" s="53">
        <v>1</v>
      </c>
      <c r="D60" s="53">
        <v>226</v>
      </c>
      <c r="E60" s="53">
        <v>227</v>
      </c>
      <c r="F60" s="139"/>
    </row>
    <row r="61" spans="2:6" ht="15" x14ac:dyDescent="0.15">
      <c r="B61" s="75" t="s">
        <v>31</v>
      </c>
      <c r="C61" s="75">
        <v>1</v>
      </c>
      <c r="D61" s="75">
        <v>232</v>
      </c>
      <c r="E61" s="75">
        <v>233</v>
      </c>
      <c r="F61" s="119"/>
    </row>
    <row r="62" spans="2:6" x14ac:dyDescent="0.15">
      <c r="B62" s="72"/>
      <c r="C62" s="72"/>
      <c r="D62" s="72"/>
      <c r="E62" s="72"/>
      <c r="F62" s="72"/>
    </row>
  </sheetData>
  <mergeCells count="12">
    <mergeCell ref="B31:F31"/>
    <mergeCell ref="B36:F36"/>
    <mergeCell ref="B41:F41"/>
    <mergeCell ref="B47:F47"/>
    <mergeCell ref="B52:F52"/>
    <mergeCell ref="F59:F61"/>
    <mergeCell ref="B57:F57"/>
    <mergeCell ref="F33:F35"/>
    <mergeCell ref="F38:F40"/>
    <mergeCell ref="F43:F45"/>
    <mergeCell ref="F49:F51"/>
    <mergeCell ref="F54:F56"/>
  </mergeCells>
  <phoneticPr fontId="23"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K37"/>
  <sheetViews>
    <sheetView workbookViewId="0">
      <selection activeCell="B56" sqref="B56"/>
    </sheetView>
  </sheetViews>
  <sheetFormatPr defaultColWidth="9" defaultRowHeight="13.5" x14ac:dyDescent="0.15"/>
  <cols>
    <col min="2" max="2" width="11.75" customWidth="1"/>
    <col min="3" max="3" width="12.75" customWidth="1"/>
  </cols>
  <sheetData>
    <row r="2" spans="2:11" ht="15" x14ac:dyDescent="0.15">
      <c r="B2" s="17" t="s">
        <v>1264</v>
      </c>
      <c r="C2" s="17"/>
      <c r="D2" s="17"/>
      <c r="E2" s="17"/>
      <c r="F2" s="17"/>
      <c r="G2" s="17"/>
      <c r="H2" s="17"/>
      <c r="I2" s="17"/>
      <c r="J2" s="17"/>
      <c r="K2" s="17"/>
    </row>
    <row r="3" spans="2:11" ht="15" x14ac:dyDescent="0.15">
      <c r="B3" s="131" t="s">
        <v>1</v>
      </c>
      <c r="C3" s="61" t="s">
        <v>1265</v>
      </c>
      <c r="D3" s="61">
        <v>86</v>
      </c>
      <c r="E3" s="61">
        <v>94</v>
      </c>
      <c r="F3" s="61">
        <v>129</v>
      </c>
      <c r="G3" s="61">
        <v>158</v>
      </c>
      <c r="H3" s="61">
        <v>238</v>
      </c>
      <c r="I3" s="61">
        <v>375</v>
      </c>
      <c r="J3" s="61">
        <v>462</v>
      </c>
      <c r="K3" s="61">
        <v>604</v>
      </c>
    </row>
    <row r="4" spans="2:11" ht="15" x14ac:dyDescent="0.15">
      <c r="B4" s="127"/>
      <c r="C4" s="62" t="s">
        <v>1266</v>
      </c>
      <c r="D4" s="62" t="s">
        <v>1267</v>
      </c>
      <c r="E4" s="62" t="s">
        <v>1268</v>
      </c>
      <c r="F4" s="62" t="s">
        <v>1269</v>
      </c>
      <c r="G4" s="62" t="s">
        <v>1270</v>
      </c>
      <c r="H4" s="62" t="s">
        <v>1271</v>
      </c>
      <c r="I4" s="62" t="s">
        <v>1272</v>
      </c>
      <c r="J4" s="62" t="s">
        <v>1268</v>
      </c>
      <c r="K4" s="62" t="s">
        <v>1267</v>
      </c>
    </row>
    <row r="5" spans="2:11" ht="15" x14ac:dyDescent="0.15">
      <c r="B5" s="21" t="s">
        <v>1273</v>
      </c>
      <c r="C5" s="35" t="s">
        <v>939</v>
      </c>
      <c r="D5" s="35" t="s">
        <v>1274</v>
      </c>
      <c r="E5" s="35"/>
      <c r="F5" s="35"/>
      <c r="G5" s="35"/>
      <c r="H5" s="35" t="s">
        <v>1275</v>
      </c>
      <c r="I5" s="35"/>
      <c r="J5" s="35"/>
      <c r="K5" s="35"/>
    </row>
    <row r="6" spans="2:11" ht="15" x14ac:dyDescent="0.15">
      <c r="B6" s="21" t="s">
        <v>1273</v>
      </c>
      <c r="C6" s="35" t="s">
        <v>977</v>
      </c>
      <c r="D6" s="35" t="s">
        <v>1274</v>
      </c>
      <c r="E6" s="35"/>
      <c r="F6" s="35"/>
      <c r="G6" s="35"/>
      <c r="H6" s="35" t="s">
        <v>1275</v>
      </c>
      <c r="I6" s="35"/>
      <c r="J6" s="35"/>
      <c r="K6" s="35"/>
    </row>
    <row r="7" spans="2:11" ht="15" x14ac:dyDescent="0.15">
      <c r="B7" s="21" t="s">
        <v>1273</v>
      </c>
      <c r="C7" s="35" t="s">
        <v>1186</v>
      </c>
      <c r="D7" s="35" t="s">
        <v>1274</v>
      </c>
      <c r="E7" s="35"/>
      <c r="F7" s="35"/>
      <c r="G7" s="35"/>
      <c r="H7" s="35" t="s">
        <v>1275</v>
      </c>
      <c r="I7" s="35"/>
      <c r="J7" s="35"/>
      <c r="K7" s="35"/>
    </row>
    <row r="8" spans="2:11" ht="15" x14ac:dyDescent="0.15">
      <c r="B8" s="21" t="s">
        <v>1273</v>
      </c>
      <c r="C8" s="35" t="s">
        <v>1061</v>
      </c>
      <c r="D8" s="35"/>
      <c r="E8" s="35" t="s">
        <v>1275</v>
      </c>
      <c r="F8" s="35"/>
      <c r="G8" s="35"/>
      <c r="H8" s="35"/>
      <c r="I8" s="35"/>
      <c r="J8" s="35"/>
      <c r="K8" s="35"/>
    </row>
    <row r="9" spans="2:11" ht="15" x14ac:dyDescent="0.15">
      <c r="B9" s="21" t="s">
        <v>1273</v>
      </c>
      <c r="C9" s="35" t="s">
        <v>964</v>
      </c>
      <c r="D9" s="35"/>
      <c r="E9" s="35" t="s">
        <v>1275</v>
      </c>
      <c r="F9" s="35"/>
      <c r="G9" s="35"/>
      <c r="H9" s="35"/>
      <c r="I9" s="35"/>
      <c r="J9" s="35"/>
      <c r="K9" s="35"/>
    </row>
    <row r="10" spans="2:11" ht="15" x14ac:dyDescent="0.15">
      <c r="B10" s="21" t="s">
        <v>1273</v>
      </c>
      <c r="C10" s="35" t="s">
        <v>1201</v>
      </c>
      <c r="D10" s="35"/>
      <c r="E10" s="35" t="s">
        <v>1275</v>
      </c>
      <c r="F10" s="35"/>
      <c r="G10" s="35"/>
      <c r="H10" s="35"/>
      <c r="I10" s="35"/>
      <c r="J10" s="35"/>
      <c r="K10" s="35"/>
    </row>
    <row r="11" spans="2:11" ht="15" x14ac:dyDescent="0.15">
      <c r="B11" s="21" t="s">
        <v>1273</v>
      </c>
      <c r="C11" s="35" t="s">
        <v>1066</v>
      </c>
      <c r="D11" s="35"/>
      <c r="E11" s="35" t="s">
        <v>1275</v>
      </c>
      <c r="F11" s="35"/>
      <c r="G11" s="35"/>
      <c r="H11" s="35"/>
      <c r="I11" s="35"/>
      <c r="J11" s="35"/>
      <c r="K11" s="35"/>
    </row>
    <row r="12" spans="2:11" ht="15" x14ac:dyDescent="0.15">
      <c r="B12" s="21" t="s">
        <v>1273</v>
      </c>
      <c r="C12" s="35" t="s">
        <v>942</v>
      </c>
      <c r="D12" s="35"/>
      <c r="E12" s="35" t="s">
        <v>1275</v>
      </c>
      <c r="F12" s="35"/>
      <c r="G12" s="35"/>
      <c r="H12" s="35"/>
      <c r="I12" s="35"/>
      <c r="J12" s="35" t="s">
        <v>1276</v>
      </c>
      <c r="K12" s="35"/>
    </row>
    <row r="13" spans="2:11" ht="15" x14ac:dyDescent="0.15">
      <c r="B13" s="21" t="s">
        <v>1273</v>
      </c>
      <c r="C13" s="35" t="s">
        <v>975</v>
      </c>
      <c r="D13" s="35"/>
      <c r="E13" s="35"/>
      <c r="F13" s="35"/>
      <c r="G13" s="35" t="s">
        <v>1277</v>
      </c>
      <c r="H13" s="35"/>
      <c r="I13" s="35"/>
      <c r="J13" s="35"/>
      <c r="K13" s="35"/>
    </row>
    <row r="14" spans="2:11" ht="15" x14ac:dyDescent="0.15">
      <c r="B14" s="21" t="s">
        <v>1273</v>
      </c>
      <c r="C14" s="35" t="s">
        <v>1021</v>
      </c>
      <c r="D14" s="35"/>
      <c r="E14" s="35"/>
      <c r="F14" s="35"/>
      <c r="G14" s="35" t="s">
        <v>1277</v>
      </c>
      <c r="H14" s="35"/>
      <c r="I14" s="35"/>
      <c r="J14" s="35"/>
      <c r="K14" s="35"/>
    </row>
    <row r="15" spans="2:11" ht="15" x14ac:dyDescent="0.15">
      <c r="B15" s="21" t="s">
        <v>1273</v>
      </c>
      <c r="C15" s="35" t="s">
        <v>919</v>
      </c>
      <c r="D15" s="35"/>
      <c r="E15" s="35"/>
      <c r="F15" s="35"/>
      <c r="G15" s="35" t="s">
        <v>1277</v>
      </c>
      <c r="H15" s="35"/>
      <c r="I15" s="35"/>
      <c r="J15" s="35"/>
      <c r="K15" s="35"/>
    </row>
    <row r="16" spans="2:11" ht="15" x14ac:dyDescent="0.15">
      <c r="B16" s="21" t="s">
        <v>1273</v>
      </c>
      <c r="C16" s="35" t="s">
        <v>1089</v>
      </c>
      <c r="D16" s="35"/>
      <c r="E16" s="35"/>
      <c r="F16" s="35"/>
      <c r="G16" s="35" t="s">
        <v>1277</v>
      </c>
      <c r="H16" s="35"/>
      <c r="I16" s="35"/>
      <c r="J16" s="35"/>
      <c r="K16" s="35"/>
    </row>
    <row r="17" spans="2:11" ht="15" x14ac:dyDescent="0.15">
      <c r="B17" s="21" t="s">
        <v>1273</v>
      </c>
      <c r="C17" s="35" t="s">
        <v>995</v>
      </c>
      <c r="D17" s="35"/>
      <c r="E17" s="35"/>
      <c r="F17" s="35"/>
      <c r="G17" s="35" t="s">
        <v>1277</v>
      </c>
      <c r="H17" s="35"/>
      <c r="I17" s="35"/>
      <c r="J17" s="35"/>
      <c r="K17" s="35"/>
    </row>
    <row r="18" spans="2:11" ht="15" x14ac:dyDescent="0.15">
      <c r="B18" s="21" t="s">
        <v>1273</v>
      </c>
      <c r="C18" s="35" t="s">
        <v>959</v>
      </c>
      <c r="D18" s="35"/>
      <c r="E18" s="35"/>
      <c r="F18" s="35"/>
      <c r="G18" s="35" t="s">
        <v>1277</v>
      </c>
      <c r="H18" s="35"/>
      <c r="I18" s="35"/>
      <c r="J18" s="35"/>
      <c r="K18" s="35"/>
    </row>
    <row r="19" spans="2:11" ht="15" x14ac:dyDescent="0.15">
      <c r="B19" s="21" t="s">
        <v>1273</v>
      </c>
      <c r="C19" s="35" t="s">
        <v>1155</v>
      </c>
      <c r="D19" s="35"/>
      <c r="E19" s="35"/>
      <c r="F19" s="35"/>
      <c r="G19" s="35" t="s">
        <v>1277</v>
      </c>
      <c r="H19" s="35"/>
      <c r="I19" s="35"/>
      <c r="J19" s="35"/>
      <c r="K19" s="35"/>
    </row>
    <row r="20" spans="2:11" ht="15" x14ac:dyDescent="0.15">
      <c r="B20" s="21" t="s">
        <v>1273</v>
      </c>
      <c r="C20" s="35" t="s">
        <v>913</v>
      </c>
      <c r="D20" s="35"/>
      <c r="E20" s="35"/>
      <c r="F20" s="35"/>
      <c r="G20" s="35" t="s">
        <v>1277</v>
      </c>
      <c r="H20" s="35"/>
      <c r="I20" s="35"/>
      <c r="J20" s="35"/>
      <c r="K20" s="35"/>
    </row>
    <row r="21" spans="2:11" ht="15" x14ac:dyDescent="0.15">
      <c r="B21" s="21" t="s">
        <v>1273</v>
      </c>
      <c r="C21" s="35" t="s">
        <v>951</v>
      </c>
      <c r="D21" s="35"/>
      <c r="E21" s="35"/>
      <c r="F21" s="35"/>
      <c r="G21" s="35" t="s">
        <v>1277</v>
      </c>
      <c r="H21" s="35"/>
      <c r="I21" s="35"/>
      <c r="J21" s="35"/>
      <c r="K21" s="35"/>
    </row>
    <row r="22" spans="2:11" ht="15" x14ac:dyDescent="0.15">
      <c r="B22" s="21" t="s">
        <v>1273</v>
      </c>
      <c r="C22" s="35" t="s">
        <v>986</v>
      </c>
      <c r="D22" s="35"/>
      <c r="E22" s="35"/>
      <c r="F22" s="35"/>
      <c r="G22" s="35" t="s">
        <v>1277</v>
      </c>
      <c r="H22" s="35"/>
      <c r="I22" s="35"/>
      <c r="J22" s="35"/>
      <c r="K22" s="35"/>
    </row>
    <row r="23" spans="2:11" ht="15" x14ac:dyDescent="0.15">
      <c r="B23" s="21" t="s">
        <v>1273</v>
      </c>
      <c r="C23" s="35" t="s">
        <v>999</v>
      </c>
      <c r="D23" s="35"/>
      <c r="E23" s="35"/>
      <c r="F23" s="35"/>
      <c r="G23" s="35" t="s">
        <v>1277</v>
      </c>
      <c r="H23" s="35"/>
      <c r="I23" s="35"/>
      <c r="J23" s="35"/>
      <c r="K23" s="35"/>
    </row>
    <row r="24" spans="2:11" ht="15" x14ac:dyDescent="0.15">
      <c r="B24" s="21" t="s">
        <v>1273</v>
      </c>
      <c r="C24" s="35" t="s">
        <v>1055</v>
      </c>
      <c r="D24" s="35"/>
      <c r="E24" s="35"/>
      <c r="F24" s="35"/>
      <c r="G24" s="35" t="s">
        <v>1277</v>
      </c>
      <c r="H24" s="35"/>
      <c r="I24" s="35"/>
      <c r="J24" s="35"/>
      <c r="K24" s="35"/>
    </row>
    <row r="25" spans="2:11" ht="15" x14ac:dyDescent="0.15">
      <c r="B25" s="21" t="s">
        <v>1273</v>
      </c>
      <c r="C25" s="35" t="s">
        <v>1110</v>
      </c>
      <c r="D25" s="35"/>
      <c r="E25" s="35"/>
      <c r="F25" s="35"/>
      <c r="G25" s="35" t="s">
        <v>1277</v>
      </c>
      <c r="H25" s="35"/>
      <c r="I25" s="35"/>
      <c r="J25" s="35"/>
      <c r="K25" s="35"/>
    </row>
    <row r="26" spans="2:11" ht="15" x14ac:dyDescent="0.15">
      <c r="B26" s="21" t="s">
        <v>1273</v>
      </c>
      <c r="C26" s="35" t="s">
        <v>1080</v>
      </c>
      <c r="D26" s="35"/>
      <c r="E26" s="35"/>
      <c r="F26" s="35"/>
      <c r="G26" s="35" t="s">
        <v>1277</v>
      </c>
      <c r="H26" s="35"/>
      <c r="I26" s="35"/>
      <c r="J26" s="35"/>
      <c r="K26" s="35"/>
    </row>
    <row r="27" spans="2:11" ht="15" x14ac:dyDescent="0.15">
      <c r="B27" s="21" t="s">
        <v>1273</v>
      </c>
      <c r="C27" s="35" t="s">
        <v>1002</v>
      </c>
      <c r="D27" s="35"/>
      <c r="E27" s="35"/>
      <c r="F27" s="35"/>
      <c r="G27" s="35"/>
      <c r="H27" s="35"/>
      <c r="I27" s="35"/>
      <c r="J27" s="35"/>
      <c r="K27" s="35" t="s">
        <v>1278</v>
      </c>
    </row>
    <row r="28" spans="2:11" ht="15" x14ac:dyDescent="0.15">
      <c r="B28" s="21" t="s">
        <v>1273</v>
      </c>
      <c r="C28" s="35" t="s">
        <v>966</v>
      </c>
      <c r="D28" s="35"/>
      <c r="E28" s="35"/>
      <c r="F28" s="35"/>
      <c r="G28" s="35"/>
      <c r="H28" s="35"/>
      <c r="I28" s="35"/>
      <c r="J28" s="35"/>
      <c r="K28" s="35" t="s">
        <v>1278</v>
      </c>
    </row>
    <row r="29" spans="2:11" ht="15" x14ac:dyDescent="0.15">
      <c r="B29" s="21" t="s">
        <v>1273</v>
      </c>
      <c r="C29" s="35" t="s">
        <v>1098</v>
      </c>
      <c r="D29" s="35"/>
      <c r="E29" s="35"/>
      <c r="F29" s="35"/>
      <c r="G29" s="35"/>
      <c r="H29" s="35"/>
      <c r="I29" s="35"/>
      <c r="J29" s="35"/>
      <c r="K29" s="35" t="s">
        <v>1278</v>
      </c>
    </row>
    <row r="30" spans="2:11" ht="15" x14ac:dyDescent="0.15">
      <c r="B30" s="21" t="s">
        <v>1273</v>
      </c>
      <c r="C30" s="35" t="s">
        <v>1005</v>
      </c>
      <c r="D30" s="35"/>
      <c r="E30" s="35"/>
      <c r="F30" s="35"/>
      <c r="G30" s="35"/>
      <c r="H30" s="35"/>
      <c r="I30" s="35"/>
      <c r="J30" s="35"/>
      <c r="K30" s="35" t="s">
        <v>1278</v>
      </c>
    </row>
    <row r="31" spans="2:11" ht="15" x14ac:dyDescent="0.15">
      <c r="B31" s="21" t="s">
        <v>1279</v>
      </c>
      <c r="C31" s="35" t="s">
        <v>884</v>
      </c>
      <c r="D31" s="35"/>
      <c r="E31" s="35"/>
      <c r="F31" s="35"/>
      <c r="G31" s="35"/>
      <c r="H31" s="35"/>
      <c r="I31" s="35"/>
      <c r="J31" s="35"/>
      <c r="K31" s="35" t="s">
        <v>1278</v>
      </c>
    </row>
    <row r="32" spans="2:11" ht="15" x14ac:dyDescent="0.15">
      <c r="B32" s="21" t="s">
        <v>1279</v>
      </c>
      <c r="C32" s="35" t="s">
        <v>886</v>
      </c>
      <c r="D32" s="35"/>
      <c r="E32" s="35"/>
      <c r="F32" s="35"/>
      <c r="G32" s="35"/>
      <c r="H32" s="35"/>
      <c r="I32" s="35"/>
      <c r="J32" s="35"/>
      <c r="K32" s="35" t="s">
        <v>1278</v>
      </c>
    </row>
    <row r="33" spans="2:11" ht="15" x14ac:dyDescent="0.15">
      <c r="B33" s="21" t="s">
        <v>1279</v>
      </c>
      <c r="C33" s="35" t="s">
        <v>888</v>
      </c>
      <c r="D33" s="35"/>
      <c r="E33" s="35"/>
      <c r="F33" s="35"/>
      <c r="G33" s="35"/>
      <c r="H33" s="35"/>
      <c r="I33" s="35"/>
      <c r="J33" s="35"/>
      <c r="K33" s="35" t="s">
        <v>1278</v>
      </c>
    </row>
    <row r="34" spans="2:11" ht="15" x14ac:dyDescent="0.15">
      <c r="B34" s="21" t="s">
        <v>1279</v>
      </c>
      <c r="C34" s="35" t="s">
        <v>881</v>
      </c>
      <c r="D34" s="35"/>
      <c r="E34" s="35" t="s">
        <v>1275</v>
      </c>
      <c r="F34" s="35" t="s">
        <v>1280</v>
      </c>
      <c r="G34" s="35"/>
      <c r="H34" s="35"/>
      <c r="I34" s="35"/>
      <c r="J34" s="35" t="s">
        <v>1276</v>
      </c>
      <c r="K34" s="35"/>
    </row>
    <row r="35" spans="2:11" ht="15" x14ac:dyDescent="0.15">
      <c r="B35" s="21" t="s">
        <v>1279</v>
      </c>
      <c r="C35" s="35" t="s">
        <v>894</v>
      </c>
      <c r="D35" s="35"/>
      <c r="E35" s="35" t="s">
        <v>1275</v>
      </c>
      <c r="F35" s="35" t="s">
        <v>1280</v>
      </c>
      <c r="G35" s="35"/>
      <c r="H35" s="35"/>
      <c r="I35" s="35"/>
      <c r="J35" s="35" t="s">
        <v>1276</v>
      </c>
      <c r="K35" s="35"/>
    </row>
    <row r="36" spans="2:11" ht="15" x14ac:dyDescent="0.15">
      <c r="B36" s="21" t="s">
        <v>1279</v>
      </c>
      <c r="C36" s="35" t="s">
        <v>891</v>
      </c>
      <c r="D36" s="35"/>
      <c r="E36" s="35"/>
      <c r="F36" s="35"/>
      <c r="G36" s="35"/>
      <c r="H36" s="35"/>
      <c r="I36" s="35" t="s">
        <v>1270</v>
      </c>
      <c r="J36" s="35"/>
      <c r="K36" s="35"/>
    </row>
    <row r="37" spans="2:11" ht="15" x14ac:dyDescent="0.15">
      <c r="B37" s="63" t="s">
        <v>1273</v>
      </c>
      <c r="C37" s="6" t="s">
        <v>1200</v>
      </c>
      <c r="D37" s="6"/>
      <c r="E37" s="6"/>
      <c r="F37" s="6"/>
      <c r="G37" s="6"/>
      <c r="H37" s="6"/>
      <c r="I37" s="6" t="s">
        <v>1270</v>
      </c>
      <c r="J37" s="6"/>
      <c r="K37" s="6"/>
    </row>
  </sheetData>
  <mergeCells count="1">
    <mergeCell ref="B3:B4"/>
  </mergeCells>
  <phoneticPr fontId="23" type="noConversion"/>
  <conditionalFormatting sqref="C2:C37">
    <cfRule type="duplicateValues" dxfId="3" priority="1"/>
    <cfRule type="duplicateValues" dxfId="2" priority="2"/>
  </conditionalFormatting>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I19"/>
  <sheetViews>
    <sheetView workbookViewId="0">
      <selection activeCell="B30" sqref="B30"/>
    </sheetView>
  </sheetViews>
  <sheetFormatPr defaultColWidth="9" defaultRowHeight="13.5" x14ac:dyDescent="0.15"/>
  <cols>
    <col min="1" max="1" width="6.125" customWidth="1"/>
    <col min="2" max="2" width="11.75" customWidth="1"/>
    <col min="3" max="3" width="14.25" customWidth="1"/>
  </cols>
  <sheetData>
    <row r="2" spans="2:9" ht="15" x14ac:dyDescent="0.15">
      <c r="B2" s="17" t="s">
        <v>1281</v>
      </c>
      <c r="C2" s="17"/>
      <c r="D2" s="17"/>
      <c r="E2" s="17"/>
      <c r="F2" s="17"/>
      <c r="G2" s="17"/>
      <c r="H2" s="17"/>
      <c r="I2" s="17"/>
    </row>
    <row r="3" spans="2:9" ht="15" x14ac:dyDescent="0.15">
      <c r="B3" s="145" t="s">
        <v>1282</v>
      </c>
      <c r="C3" s="145" t="s">
        <v>1283</v>
      </c>
      <c r="D3" s="110">
        <v>2022</v>
      </c>
      <c r="E3" s="110"/>
      <c r="F3" s="110">
        <v>2023</v>
      </c>
      <c r="G3" s="110"/>
      <c r="H3" s="110">
        <v>2024</v>
      </c>
      <c r="I3" s="110"/>
    </row>
    <row r="4" spans="2:9" ht="15" x14ac:dyDescent="0.15">
      <c r="B4" s="146" t="s">
        <v>1282</v>
      </c>
      <c r="C4" s="146"/>
      <c r="D4" s="38" t="s">
        <v>22</v>
      </c>
      <c r="E4" s="38" t="s">
        <v>13</v>
      </c>
      <c r="F4" s="38" t="s">
        <v>22</v>
      </c>
      <c r="G4" s="38" t="s">
        <v>13</v>
      </c>
      <c r="H4" s="38" t="s">
        <v>22</v>
      </c>
      <c r="I4" s="38" t="s">
        <v>13</v>
      </c>
    </row>
    <row r="5" spans="2:9" ht="15" x14ac:dyDescent="0.15">
      <c r="B5" s="20" t="s">
        <v>883</v>
      </c>
      <c r="C5" s="59" t="s">
        <v>1284</v>
      </c>
      <c r="D5" s="4">
        <v>6</v>
      </c>
      <c r="E5" s="4">
        <v>40</v>
      </c>
      <c r="F5" s="4">
        <v>3</v>
      </c>
      <c r="G5" s="4">
        <v>19</v>
      </c>
      <c r="H5" s="4">
        <v>0</v>
      </c>
      <c r="I5" s="4">
        <v>0</v>
      </c>
    </row>
    <row r="6" spans="2:9" ht="15" x14ac:dyDescent="0.15">
      <c r="B6" s="20" t="s">
        <v>883</v>
      </c>
      <c r="C6" s="59" t="s">
        <v>1285</v>
      </c>
      <c r="D6" s="4">
        <v>19</v>
      </c>
      <c r="E6" s="4">
        <v>14</v>
      </c>
      <c r="F6" s="4">
        <v>4</v>
      </c>
      <c r="G6" s="4">
        <v>6</v>
      </c>
      <c r="H6" s="4">
        <v>0</v>
      </c>
      <c r="I6" s="4">
        <v>0</v>
      </c>
    </row>
    <row r="7" spans="2:9" ht="15" x14ac:dyDescent="0.15">
      <c r="B7" s="20" t="s">
        <v>883</v>
      </c>
      <c r="C7" s="59" t="s">
        <v>1286</v>
      </c>
      <c r="D7" s="4">
        <v>40</v>
      </c>
      <c r="E7" s="4">
        <v>27</v>
      </c>
      <c r="F7" s="4">
        <v>0</v>
      </c>
      <c r="G7" s="4">
        <v>0</v>
      </c>
      <c r="H7" s="4">
        <v>0</v>
      </c>
      <c r="I7" s="4">
        <v>0</v>
      </c>
    </row>
    <row r="8" spans="2:9" ht="15" x14ac:dyDescent="0.15">
      <c r="B8" s="20" t="s">
        <v>883</v>
      </c>
      <c r="C8" s="59" t="s">
        <v>1287</v>
      </c>
      <c r="D8" s="4">
        <v>9</v>
      </c>
      <c r="E8" s="4">
        <v>22</v>
      </c>
      <c r="F8" s="4">
        <v>0</v>
      </c>
      <c r="G8" s="4">
        <v>0</v>
      </c>
      <c r="H8" s="4">
        <v>27</v>
      </c>
      <c r="I8" s="4">
        <v>31</v>
      </c>
    </row>
    <row r="9" spans="2:9" ht="15" x14ac:dyDescent="0.15">
      <c r="B9" s="20" t="s">
        <v>883</v>
      </c>
      <c r="C9" s="59" t="s">
        <v>1288</v>
      </c>
      <c r="D9" s="4">
        <v>0</v>
      </c>
      <c r="E9" s="4">
        <v>3</v>
      </c>
      <c r="F9" s="4">
        <v>5</v>
      </c>
      <c r="G9" s="4">
        <v>17</v>
      </c>
      <c r="H9" s="4">
        <v>0</v>
      </c>
      <c r="I9" s="4">
        <v>0</v>
      </c>
    </row>
    <row r="10" spans="2:9" ht="15" x14ac:dyDescent="0.15">
      <c r="B10" s="20" t="s">
        <v>883</v>
      </c>
      <c r="C10" s="4" t="s">
        <v>1289</v>
      </c>
      <c r="D10" s="4">
        <v>0</v>
      </c>
      <c r="E10" s="4">
        <v>0</v>
      </c>
      <c r="F10" s="4">
        <v>2</v>
      </c>
      <c r="G10" s="4">
        <v>4</v>
      </c>
      <c r="H10" s="4">
        <v>0</v>
      </c>
      <c r="I10" s="4">
        <v>0</v>
      </c>
    </row>
    <row r="11" spans="2:9" ht="15" x14ac:dyDescent="0.15">
      <c r="B11" s="20" t="s">
        <v>883</v>
      </c>
      <c r="C11" s="4" t="s">
        <v>1290</v>
      </c>
      <c r="D11" s="4">
        <v>0</v>
      </c>
      <c r="E11" s="4">
        <v>0</v>
      </c>
      <c r="F11" s="4">
        <v>15</v>
      </c>
      <c r="G11" s="4">
        <v>27</v>
      </c>
      <c r="H11" s="4">
        <v>0</v>
      </c>
      <c r="I11" s="4">
        <v>0</v>
      </c>
    </row>
    <row r="12" spans="2:9" ht="15" x14ac:dyDescent="0.15">
      <c r="B12" s="20" t="s">
        <v>883</v>
      </c>
      <c r="C12" s="59" t="s">
        <v>1291</v>
      </c>
      <c r="D12" s="4">
        <v>0</v>
      </c>
      <c r="E12" s="4">
        <v>9</v>
      </c>
      <c r="F12" s="4">
        <v>0</v>
      </c>
      <c r="G12" s="4">
        <v>0</v>
      </c>
      <c r="H12" s="4">
        <v>0</v>
      </c>
      <c r="I12" s="4">
        <v>0</v>
      </c>
    </row>
    <row r="13" spans="2:9" ht="15" x14ac:dyDescent="0.15">
      <c r="B13" s="20" t="s">
        <v>883</v>
      </c>
      <c r="C13" s="59" t="s">
        <v>1292</v>
      </c>
      <c r="D13" s="4">
        <v>25</v>
      </c>
      <c r="E13" s="4">
        <v>51</v>
      </c>
      <c r="F13" s="4">
        <v>0</v>
      </c>
      <c r="G13" s="4">
        <v>0</v>
      </c>
      <c r="H13" s="4">
        <v>0</v>
      </c>
      <c r="I13" s="4">
        <v>0</v>
      </c>
    </row>
    <row r="14" spans="2:9" ht="15" x14ac:dyDescent="0.15">
      <c r="B14" s="20" t="s">
        <v>862</v>
      </c>
      <c r="C14" s="4" t="s">
        <v>1293</v>
      </c>
      <c r="D14" s="4">
        <v>1</v>
      </c>
      <c r="E14" s="4">
        <v>9</v>
      </c>
      <c r="F14" s="4">
        <v>0</v>
      </c>
      <c r="G14" s="4">
        <v>0</v>
      </c>
      <c r="H14" s="4">
        <v>0</v>
      </c>
      <c r="I14" s="4">
        <v>0</v>
      </c>
    </row>
    <row r="15" spans="2:9" ht="15" x14ac:dyDescent="0.15">
      <c r="B15" s="20" t="s">
        <v>1294</v>
      </c>
      <c r="C15" s="4" t="s">
        <v>1293</v>
      </c>
      <c r="D15" s="4">
        <v>32</v>
      </c>
      <c r="E15" s="4">
        <v>22</v>
      </c>
      <c r="F15" s="4">
        <v>0</v>
      </c>
      <c r="G15" s="4">
        <v>0</v>
      </c>
      <c r="H15" s="4">
        <v>0</v>
      </c>
      <c r="I15" s="4">
        <v>0</v>
      </c>
    </row>
    <row r="16" spans="2:9" ht="15" x14ac:dyDescent="0.15">
      <c r="B16" s="20" t="s">
        <v>890</v>
      </c>
      <c r="C16" s="4" t="s">
        <v>1293</v>
      </c>
      <c r="D16" s="4">
        <v>0</v>
      </c>
      <c r="E16" s="4">
        <v>0</v>
      </c>
      <c r="F16" s="4">
        <v>6</v>
      </c>
      <c r="G16" s="4">
        <v>53</v>
      </c>
      <c r="H16" s="4">
        <v>7</v>
      </c>
      <c r="I16" s="4">
        <v>53</v>
      </c>
    </row>
    <row r="17" spans="2:9" ht="15" x14ac:dyDescent="0.15">
      <c r="B17" s="20" t="s">
        <v>893</v>
      </c>
      <c r="C17" s="4" t="s">
        <v>1295</v>
      </c>
      <c r="D17" s="4">
        <v>25</v>
      </c>
      <c r="E17" s="4">
        <v>41</v>
      </c>
      <c r="F17" s="4">
        <v>27</v>
      </c>
      <c r="G17" s="4">
        <v>28</v>
      </c>
      <c r="H17" s="4">
        <v>32</v>
      </c>
      <c r="I17" s="4">
        <v>26</v>
      </c>
    </row>
    <row r="18" spans="2:9" ht="15" x14ac:dyDescent="0.15">
      <c r="B18" s="38" t="s">
        <v>31</v>
      </c>
      <c r="C18" s="60"/>
      <c r="D18" s="38">
        <f t="shared" ref="D18:I18" si="0">SUM(D5:D17)</f>
        <v>157</v>
      </c>
      <c r="E18" s="38">
        <f t="shared" si="0"/>
        <v>238</v>
      </c>
      <c r="F18" s="38">
        <f t="shared" si="0"/>
        <v>62</v>
      </c>
      <c r="G18" s="38">
        <f t="shared" si="0"/>
        <v>154</v>
      </c>
      <c r="H18" s="38">
        <f t="shared" si="0"/>
        <v>66</v>
      </c>
      <c r="I18" s="38">
        <f t="shared" si="0"/>
        <v>110</v>
      </c>
    </row>
    <row r="19" spans="2:9" ht="15" x14ac:dyDescent="0.15">
      <c r="B19" s="17"/>
      <c r="C19" s="17"/>
      <c r="D19" s="17"/>
      <c r="E19" s="17"/>
      <c r="F19" s="17"/>
      <c r="G19" s="17"/>
      <c r="H19" s="17"/>
      <c r="I19" s="17"/>
    </row>
  </sheetData>
  <mergeCells count="5">
    <mergeCell ref="D3:E3"/>
    <mergeCell ref="F3:G3"/>
    <mergeCell ref="H3:I3"/>
    <mergeCell ref="B3:B4"/>
    <mergeCell ref="C3:C4"/>
  </mergeCells>
  <phoneticPr fontId="23"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F23"/>
  <sheetViews>
    <sheetView workbookViewId="0">
      <selection activeCell="B34" sqref="B34"/>
    </sheetView>
  </sheetViews>
  <sheetFormatPr defaultColWidth="9" defaultRowHeight="13.5" x14ac:dyDescent="0.15"/>
  <cols>
    <col min="1" max="1" width="6" customWidth="1"/>
    <col min="2" max="2" width="24.75" customWidth="1"/>
    <col min="3" max="4" width="9.875" customWidth="1"/>
    <col min="6" max="6" width="74.75" customWidth="1"/>
  </cols>
  <sheetData>
    <row r="2" spans="2:6" ht="15" x14ac:dyDescent="0.15">
      <c r="B2" s="32" t="s">
        <v>1296</v>
      </c>
      <c r="C2" s="49"/>
      <c r="D2" s="49"/>
      <c r="E2" s="49"/>
      <c r="F2" s="49"/>
    </row>
    <row r="3" spans="2:6" ht="15" x14ac:dyDescent="0.15">
      <c r="B3" s="150" t="s">
        <v>1297</v>
      </c>
      <c r="C3" s="149" t="s">
        <v>1298</v>
      </c>
      <c r="D3" s="149"/>
      <c r="E3" s="149"/>
      <c r="F3" s="150" t="s">
        <v>1299</v>
      </c>
    </row>
    <row r="4" spans="2:6" ht="15" x14ac:dyDescent="0.15">
      <c r="B4" s="150"/>
      <c r="C4" s="50" t="s">
        <v>1300</v>
      </c>
      <c r="D4" s="50" t="s">
        <v>1301</v>
      </c>
      <c r="E4" s="50" t="s">
        <v>1302</v>
      </c>
      <c r="F4" s="150"/>
    </row>
    <row r="5" spans="2:6" ht="15" x14ac:dyDescent="0.15">
      <c r="B5" s="51" t="s">
        <v>1303</v>
      </c>
      <c r="C5" s="52" t="s">
        <v>1304</v>
      </c>
      <c r="D5" s="52">
        <v>2</v>
      </c>
      <c r="E5" s="52" t="s">
        <v>1305</v>
      </c>
      <c r="F5" s="151" t="s">
        <v>1306</v>
      </c>
    </row>
    <row r="6" spans="2:6" ht="15" x14ac:dyDescent="0.15">
      <c r="B6" s="51" t="s">
        <v>1307</v>
      </c>
      <c r="C6" s="52" t="s">
        <v>1304</v>
      </c>
      <c r="D6" s="51">
        <v>8</v>
      </c>
      <c r="E6" s="52" t="s">
        <v>1308</v>
      </c>
      <c r="F6" s="151"/>
    </row>
    <row r="7" spans="2:6" ht="15" x14ac:dyDescent="0.15">
      <c r="B7" s="51" t="s">
        <v>1309</v>
      </c>
      <c r="C7" s="52" t="s">
        <v>1310</v>
      </c>
      <c r="D7" s="51" t="s">
        <v>1311</v>
      </c>
      <c r="E7" s="52" t="s">
        <v>1312</v>
      </c>
      <c r="F7" s="151"/>
    </row>
    <row r="8" spans="2:6" ht="15" x14ac:dyDescent="0.15">
      <c r="B8" s="51" t="s">
        <v>1313</v>
      </c>
      <c r="C8" s="52" t="s">
        <v>1314</v>
      </c>
      <c r="D8" s="51">
        <v>4</v>
      </c>
      <c r="E8" s="52" t="s">
        <v>1305</v>
      </c>
      <c r="F8" s="151"/>
    </row>
    <row r="9" spans="2:6" ht="15" x14ac:dyDescent="0.15">
      <c r="B9" s="53" t="s">
        <v>1315</v>
      </c>
      <c r="C9" s="54" t="s">
        <v>1304</v>
      </c>
      <c r="D9" s="53" t="s">
        <v>15</v>
      </c>
      <c r="E9" s="54" t="s">
        <v>1316</v>
      </c>
      <c r="F9" s="147" t="s">
        <v>1317</v>
      </c>
    </row>
    <row r="10" spans="2:6" ht="15" x14ac:dyDescent="0.15">
      <c r="B10" s="53" t="s">
        <v>1318</v>
      </c>
      <c r="C10" s="54" t="s">
        <v>1319</v>
      </c>
      <c r="D10" s="53" t="s">
        <v>15</v>
      </c>
      <c r="E10" s="54" t="s">
        <v>1320</v>
      </c>
      <c r="F10" s="147"/>
    </row>
    <row r="11" spans="2:6" ht="15" x14ac:dyDescent="0.15">
      <c r="B11" s="53" t="s">
        <v>1321</v>
      </c>
      <c r="C11" s="54" t="s">
        <v>1304</v>
      </c>
      <c r="D11" s="53" t="s">
        <v>15</v>
      </c>
      <c r="E11" s="54" t="s">
        <v>1322</v>
      </c>
      <c r="F11" s="147"/>
    </row>
    <row r="12" spans="2:6" ht="15" x14ac:dyDescent="0.15">
      <c r="B12" s="53" t="s">
        <v>1323</v>
      </c>
      <c r="C12" s="54" t="s">
        <v>1304</v>
      </c>
      <c r="D12" s="54">
        <v>8</v>
      </c>
      <c r="E12" s="54" t="s">
        <v>1308</v>
      </c>
      <c r="F12" s="147" t="s">
        <v>1324</v>
      </c>
    </row>
    <row r="13" spans="2:6" ht="15" x14ac:dyDescent="0.15">
      <c r="B13" s="53" t="s">
        <v>1325</v>
      </c>
      <c r="C13" s="54" t="s">
        <v>1310</v>
      </c>
      <c r="D13" s="54" t="s">
        <v>1326</v>
      </c>
      <c r="E13" s="54" t="s">
        <v>1305</v>
      </c>
      <c r="F13" s="147"/>
    </row>
    <row r="14" spans="2:6" ht="15" x14ac:dyDescent="0.15">
      <c r="B14" s="53" t="s">
        <v>1327</v>
      </c>
      <c r="C14" s="54" t="s">
        <v>1328</v>
      </c>
      <c r="D14" s="53">
        <v>128</v>
      </c>
      <c r="E14" s="54" t="s">
        <v>1329</v>
      </c>
      <c r="F14" s="147"/>
    </row>
    <row r="15" spans="2:6" ht="15" x14ac:dyDescent="0.15">
      <c r="B15" s="53" t="s">
        <v>1330</v>
      </c>
      <c r="C15" s="54" t="s">
        <v>1304</v>
      </c>
      <c r="D15" s="54" t="s">
        <v>1331</v>
      </c>
      <c r="E15" s="54" t="s">
        <v>1332</v>
      </c>
      <c r="F15" s="147"/>
    </row>
    <row r="16" spans="2:6" ht="30" x14ac:dyDescent="0.15">
      <c r="B16" s="53" t="s">
        <v>1333</v>
      </c>
      <c r="C16" s="54" t="s">
        <v>15</v>
      </c>
      <c r="D16" s="54" t="s">
        <v>15</v>
      </c>
      <c r="E16" s="53" t="s">
        <v>1305</v>
      </c>
      <c r="F16" s="147"/>
    </row>
    <row r="17" spans="2:6" ht="45" x14ac:dyDescent="0.15">
      <c r="B17" s="53" t="s">
        <v>1334</v>
      </c>
      <c r="C17" s="54" t="s">
        <v>1314</v>
      </c>
      <c r="D17" s="53">
        <v>4</v>
      </c>
      <c r="E17" s="53" t="s">
        <v>1305</v>
      </c>
      <c r="F17" s="147"/>
    </row>
    <row r="18" spans="2:6" ht="15" x14ac:dyDescent="0.15">
      <c r="B18" s="53" t="s">
        <v>1335</v>
      </c>
      <c r="C18" s="54" t="s">
        <v>1336</v>
      </c>
      <c r="D18" s="54" t="s">
        <v>15</v>
      </c>
      <c r="E18" s="54" t="s">
        <v>1308</v>
      </c>
      <c r="F18" s="147"/>
    </row>
    <row r="19" spans="2:6" ht="15" x14ac:dyDescent="0.15">
      <c r="B19" s="53" t="s">
        <v>1337</v>
      </c>
      <c r="C19" s="54" t="s">
        <v>1310</v>
      </c>
      <c r="D19" s="54" t="s">
        <v>15</v>
      </c>
      <c r="E19" s="53" t="s">
        <v>15</v>
      </c>
      <c r="F19" s="147"/>
    </row>
    <row r="20" spans="2:6" ht="63" customHeight="1" x14ac:dyDescent="0.15">
      <c r="B20" s="51" t="s">
        <v>1338</v>
      </c>
      <c r="C20" s="52" t="s">
        <v>1304</v>
      </c>
      <c r="D20" s="51">
        <v>8</v>
      </c>
      <c r="E20" s="52" t="s">
        <v>1308</v>
      </c>
      <c r="F20" s="55" t="s">
        <v>1339</v>
      </c>
    </row>
    <row r="21" spans="2:6" ht="36.950000000000003" customHeight="1" x14ac:dyDescent="0.15">
      <c r="B21" s="51" t="s">
        <v>1340</v>
      </c>
      <c r="C21" s="52" t="s">
        <v>15</v>
      </c>
      <c r="D21" s="52" t="s">
        <v>15</v>
      </c>
      <c r="E21" s="51" t="s">
        <v>1341</v>
      </c>
      <c r="F21" s="148" t="s">
        <v>1342</v>
      </c>
    </row>
    <row r="22" spans="2:6" ht="38.1" customHeight="1" x14ac:dyDescent="0.15">
      <c r="B22" s="56" t="s">
        <v>1343</v>
      </c>
      <c r="C22" s="57" t="s">
        <v>15</v>
      </c>
      <c r="D22" s="57" t="s">
        <v>15</v>
      </c>
      <c r="E22" s="56" t="s">
        <v>1316</v>
      </c>
      <c r="F22" s="148"/>
    </row>
    <row r="23" spans="2:6" ht="15" x14ac:dyDescent="0.15">
      <c r="B23" s="49" t="s">
        <v>1344</v>
      </c>
      <c r="C23" s="49"/>
      <c r="D23" s="49"/>
      <c r="E23" s="49"/>
      <c r="F23" s="49"/>
    </row>
  </sheetData>
  <mergeCells count="7">
    <mergeCell ref="F12:F19"/>
    <mergeCell ref="F21:F22"/>
    <mergeCell ref="C3:E3"/>
    <mergeCell ref="B3:B4"/>
    <mergeCell ref="F3:F4"/>
    <mergeCell ref="F5:F8"/>
    <mergeCell ref="F9:F11"/>
  </mergeCells>
  <phoneticPr fontId="23"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F47"/>
  <sheetViews>
    <sheetView topLeftCell="A4" workbookViewId="0">
      <selection activeCell="B59" sqref="B59"/>
    </sheetView>
  </sheetViews>
  <sheetFormatPr defaultColWidth="9" defaultRowHeight="15" x14ac:dyDescent="0.15"/>
  <cols>
    <col min="1" max="1" width="5.25" style="17" customWidth="1"/>
    <col min="2" max="2" width="11.25" style="17" customWidth="1"/>
    <col min="3" max="3" width="32.75" style="17" customWidth="1"/>
    <col min="4" max="4" width="10" style="17" customWidth="1"/>
    <col min="5" max="5" width="13.375" style="17" customWidth="1"/>
    <col min="6" max="6" width="66.75" style="17" customWidth="1"/>
    <col min="7" max="16384" width="9" style="17"/>
  </cols>
  <sheetData>
    <row r="2" spans="2:6" x14ac:dyDescent="0.15">
      <c r="B2" s="41" t="s">
        <v>1345</v>
      </c>
      <c r="C2" s="42"/>
      <c r="D2" s="42"/>
      <c r="E2" s="42"/>
      <c r="F2" s="42"/>
    </row>
    <row r="3" spans="2:6" ht="30" x14ac:dyDescent="0.15">
      <c r="B3" s="43" t="s">
        <v>1346</v>
      </c>
      <c r="C3" s="43" t="s">
        <v>1347</v>
      </c>
      <c r="D3" s="43" t="s">
        <v>1348</v>
      </c>
      <c r="E3" s="43" t="s">
        <v>1349</v>
      </c>
      <c r="F3" s="43" t="s">
        <v>1299</v>
      </c>
    </row>
    <row r="4" spans="2:6" x14ac:dyDescent="0.15">
      <c r="B4" s="44" t="s">
        <v>1350</v>
      </c>
      <c r="C4" s="42" t="s">
        <v>1351</v>
      </c>
      <c r="D4" s="156">
        <v>510</v>
      </c>
      <c r="E4" s="156">
        <v>52</v>
      </c>
      <c r="F4" s="153" t="s">
        <v>1352</v>
      </c>
    </row>
    <row r="5" spans="2:6" x14ac:dyDescent="0.15">
      <c r="B5" s="44" t="s">
        <v>1353</v>
      </c>
      <c r="C5" s="42" t="s">
        <v>1354</v>
      </c>
      <c r="D5" s="156"/>
      <c r="E5" s="156"/>
      <c r="F5" s="153"/>
    </row>
    <row r="6" spans="2:6" x14ac:dyDescent="0.15">
      <c r="B6" s="44" t="s">
        <v>1355</v>
      </c>
      <c r="C6" s="42" t="s">
        <v>1356</v>
      </c>
      <c r="D6" s="156">
        <v>213</v>
      </c>
      <c r="E6" s="156">
        <v>52</v>
      </c>
      <c r="F6" s="153"/>
    </row>
    <row r="7" spans="2:6" x14ac:dyDescent="0.15">
      <c r="B7" s="44" t="s">
        <v>1357</v>
      </c>
      <c r="C7" s="42" t="s">
        <v>1358</v>
      </c>
      <c r="D7" s="156"/>
      <c r="E7" s="156"/>
      <c r="F7" s="153"/>
    </row>
    <row r="8" spans="2:6" x14ac:dyDescent="0.15">
      <c r="B8" s="44" t="s">
        <v>1359</v>
      </c>
      <c r="C8" s="42" t="s">
        <v>1360</v>
      </c>
      <c r="D8" s="156">
        <v>375</v>
      </c>
      <c r="E8" s="156">
        <v>52</v>
      </c>
      <c r="F8" s="153"/>
    </row>
    <row r="9" spans="2:6" x14ac:dyDescent="0.15">
      <c r="B9" s="44" t="s">
        <v>1361</v>
      </c>
      <c r="C9" s="42" t="s">
        <v>1362</v>
      </c>
      <c r="D9" s="156"/>
      <c r="E9" s="156"/>
      <c r="F9" s="153"/>
    </row>
    <row r="10" spans="2:6" x14ac:dyDescent="0.15">
      <c r="B10" s="44" t="s">
        <v>1363</v>
      </c>
      <c r="C10" s="42" t="s">
        <v>1364</v>
      </c>
      <c r="D10" s="156">
        <v>688</v>
      </c>
      <c r="E10" s="156">
        <v>52</v>
      </c>
      <c r="F10" s="153"/>
    </row>
    <row r="11" spans="2:6" x14ac:dyDescent="0.15">
      <c r="B11" s="44" t="s">
        <v>1365</v>
      </c>
      <c r="C11" s="42" t="s">
        <v>1366</v>
      </c>
      <c r="D11" s="156"/>
      <c r="E11" s="156"/>
      <c r="F11" s="153"/>
    </row>
    <row r="12" spans="2:6" x14ac:dyDescent="0.15">
      <c r="B12" s="44" t="s">
        <v>1367</v>
      </c>
      <c r="C12" s="42" t="s">
        <v>1368</v>
      </c>
      <c r="D12" s="156">
        <v>474</v>
      </c>
      <c r="E12" s="156">
        <v>55</v>
      </c>
      <c r="F12" s="153" t="s">
        <v>1369</v>
      </c>
    </row>
    <row r="13" spans="2:6" x14ac:dyDescent="0.15">
      <c r="B13" s="44" t="s">
        <v>1370</v>
      </c>
      <c r="C13" s="42" t="s">
        <v>1371</v>
      </c>
      <c r="D13" s="156"/>
      <c r="E13" s="156"/>
      <c r="F13" s="153"/>
    </row>
    <row r="14" spans="2:6" x14ac:dyDescent="0.15">
      <c r="B14" s="44" t="s">
        <v>1372</v>
      </c>
      <c r="C14" s="42" t="s">
        <v>1373</v>
      </c>
      <c r="D14" s="156">
        <v>428</v>
      </c>
      <c r="E14" s="156">
        <v>55</v>
      </c>
      <c r="F14" s="153"/>
    </row>
    <row r="15" spans="2:6" x14ac:dyDescent="0.15">
      <c r="B15" s="44" t="s">
        <v>1374</v>
      </c>
      <c r="C15" s="42" t="s">
        <v>1375</v>
      </c>
      <c r="D15" s="156"/>
      <c r="E15" s="156"/>
      <c r="F15" s="153"/>
    </row>
    <row r="16" spans="2:6" x14ac:dyDescent="0.15">
      <c r="B16" s="44" t="s">
        <v>1376</v>
      </c>
      <c r="C16" s="42" t="s">
        <v>1377</v>
      </c>
      <c r="D16" s="156">
        <v>716</v>
      </c>
      <c r="E16" s="156">
        <v>55</v>
      </c>
      <c r="F16" s="153"/>
    </row>
    <row r="17" spans="2:6" x14ac:dyDescent="0.15">
      <c r="B17" s="44" t="s">
        <v>1378</v>
      </c>
      <c r="C17" s="42" t="s">
        <v>1379</v>
      </c>
      <c r="D17" s="156"/>
      <c r="E17" s="156"/>
      <c r="F17" s="153"/>
    </row>
    <row r="18" spans="2:6" x14ac:dyDescent="0.15">
      <c r="B18" s="44" t="s">
        <v>1380</v>
      </c>
      <c r="C18" s="42" t="s">
        <v>1381</v>
      </c>
      <c r="D18" s="156">
        <v>432</v>
      </c>
      <c r="E18" s="156">
        <v>55</v>
      </c>
      <c r="F18" s="153"/>
    </row>
    <row r="19" spans="2:6" x14ac:dyDescent="0.15">
      <c r="B19" s="44" t="s">
        <v>1382</v>
      </c>
      <c r="C19" s="42" t="s">
        <v>1383</v>
      </c>
      <c r="D19" s="156"/>
      <c r="E19" s="156"/>
      <c r="F19" s="153"/>
    </row>
    <row r="20" spans="2:6" x14ac:dyDescent="0.15">
      <c r="B20" s="44" t="s">
        <v>1384</v>
      </c>
      <c r="C20" s="42" t="s">
        <v>1385</v>
      </c>
      <c r="D20" s="156">
        <v>843</v>
      </c>
      <c r="E20" s="156">
        <v>55</v>
      </c>
      <c r="F20" s="153" t="s">
        <v>1386</v>
      </c>
    </row>
    <row r="21" spans="2:6" x14ac:dyDescent="0.15">
      <c r="B21" s="44" t="s">
        <v>1387</v>
      </c>
      <c r="C21" s="42" t="s">
        <v>1388</v>
      </c>
      <c r="D21" s="156"/>
      <c r="E21" s="156"/>
      <c r="F21" s="153"/>
    </row>
    <row r="22" spans="2:6" x14ac:dyDescent="0.15">
      <c r="B22" s="44" t="s">
        <v>1389</v>
      </c>
      <c r="C22" s="42" t="s">
        <v>1390</v>
      </c>
      <c r="D22" s="156">
        <v>742</v>
      </c>
      <c r="E22" s="156">
        <v>56</v>
      </c>
      <c r="F22" s="153"/>
    </row>
    <row r="23" spans="2:6" x14ac:dyDescent="0.15">
      <c r="B23" s="44" t="s">
        <v>1391</v>
      </c>
      <c r="C23" s="42" t="s">
        <v>1392</v>
      </c>
      <c r="D23" s="156"/>
      <c r="E23" s="156"/>
      <c r="F23" s="153"/>
    </row>
    <row r="24" spans="2:6" x14ac:dyDescent="0.15">
      <c r="B24" s="45" t="s">
        <v>1393</v>
      </c>
      <c r="C24" s="46" t="s">
        <v>1394</v>
      </c>
      <c r="D24" s="157">
        <v>320</v>
      </c>
      <c r="E24" s="157">
        <v>56</v>
      </c>
      <c r="F24" s="154" t="s">
        <v>1395</v>
      </c>
    </row>
    <row r="25" spans="2:6" x14ac:dyDescent="0.15">
      <c r="B25" s="45" t="s">
        <v>1396</v>
      </c>
      <c r="C25" s="46" t="s">
        <v>1397</v>
      </c>
      <c r="D25" s="157"/>
      <c r="E25" s="157"/>
      <c r="F25" s="154"/>
    </row>
    <row r="26" spans="2:6" x14ac:dyDescent="0.15">
      <c r="B26" s="45" t="s">
        <v>1398</v>
      </c>
      <c r="C26" s="46" t="s">
        <v>1399</v>
      </c>
      <c r="D26" s="157">
        <v>406</v>
      </c>
      <c r="E26" s="157">
        <v>52</v>
      </c>
      <c r="F26" s="154"/>
    </row>
    <row r="27" spans="2:6" x14ac:dyDescent="0.15">
      <c r="B27" s="45" t="s">
        <v>1400</v>
      </c>
      <c r="C27" s="46" t="s">
        <v>1401</v>
      </c>
      <c r="D27" s="157"/>
      <c r="E27" s="157"/>
      <c r="F27" s="154"/>
    </row>
    <row r="28" spans="2:6" x14ac:dyDescent="0.15">
      <c r="B28" s="45" t="s">
        <v>1402</v>
      </c>
      <c r="C28" s="46" t="s">
        <v>1403</v>
      </c>
      <c r="D28" s="157">
        <v>499</v>
      </c>
      <c r="E28" s="157">
        <v>56</v>
      </c>
      <c r="F28" s="154"/>
    </row>
    <row r="29" spans="2:6" x14ac:dyDescent="0.15">
      <c r="B29" s="45" t="s">
        <v>1404</v>
      </c>
      <c r="C29" s="46" t="s">
        <v>1405</v>
      </c>
      <c r="D29" s="157"/>
      <c r="E29" s="157"/>
      <c r="F29" s="154"/>
    </row>
    <row r="30" spans="2:6" ht="24.95" customHeight="1" x14ac:dyDescent="0.15">
      <c r="B30" s="44" t="s">
        <v>1406</v>
      </c>
      <c r="C30" s="42" t="s">
        <v>1407</v>
      </c>
      <c r="D30" s="156">
        <v>361</v>
      </c>
      <c r="E30" s="126">
        <v>53</v>
      </c>
      <c r="F30" s="153" t="s">
        <v>1408</v>
      </c>
    </row>
    <row r="31" spans="2:6" ht="21.95" customHeight="1" x14ac:dyDescent="0.15">
      <c r="B31" s="44" t="s">
        <v>1409</v>
      </c>
      <c r="C31" s="42" t="s">
        <v>1410</v>
      </c>
      <c r="D31" s="156"/>
      <c r="E31" s="126"/>
      <c r="F31" s="153"/>
    </row>
    <row r="32" spans="2:6" ht="21.95" customHeight="1" x14ac:dyDescent="0.15">
      <c r="B32" s="44" t="s">
        <v>1411</v>
      </c>
      <c r="C32" s="42" t="s">
        <v>1412</v>
      </c>
      <c r="D32" s="156">
        <v>195</v>
      </c>
      <c r="E32" s="126">
        <v>53</v>
      </c>
      <c r="F32" s="153" t="s">
        <v>1413</v>
      </c>
    </row>
    <row r="33" spans="2:6" ht="26.1" customHeight="1" x14ac:dyDescent="0.15">
      <c r="B33" s="44" t="s">
        <v>1414</v>
      </c>
      <c r="C33" s="42" t="s">
        <v>1415</v>
      </c>
      <c r="D33" s="156"/>
      <c r="E33" s="126"/>
      <c r="F33" s="153"/>
    </row>
    <row r="34" spans="2:6" x14ac:dyDescent="0.15">
      <c r="B34" s="44" t="s">
        <v>1416</v>
      </c>
      <c r="C34" s="42" t="s">
        <v>1417</v>
      </c>
      <c r="D34" s="156">
        <v>275</v>
      </c>
      <c r="E34" s="126">
        <v>48</v>
      </c>
      <c r="F34" s="153" t="s">
        <v>1418</v>
      </c>
    </row>
    <row r="35" spans="2:6" x14ac:dyDescent="0.15">
      <c r="B35" s="44" t="s">
        <v>1419</v>
      </c>
      <c r="C35" s="42" t="s">
        <v>1420</v>
      </c>
      <c r="D35" s="156"/>
      <c r="E35" s="126"/>
      <c r="F35" s="153"/>
    </row>
    <row r="36" spans="2:6" x14ac:dyDescent="0.15">
      <c r="B36" s="44" t="s">
        <v>1421</v>
      </c>
      <c r="C36" s="42" t="s">
        <v>1422</v>
      </c>
      <c r="D36" s="156">
        <v>295</v>
      </c>
      <c r="E36" s="126">
        <v>48</v>
      </c>
      <c r="F36" s="153"/>
    </row>
    <row r="37" spans="2:6" x14ac:dyDescent="0.15">
      <c r="B37" s="44" t="s">
        <v>1423</v>
      </c>
      <c r="C37" s="42" t="s">
        <v>1424</v>
      </c>
      <c r="D37" s="156"/>
      <c r="E37" s="126"/>
      <c r="F37" s="153"/>
    </row>
    <row r="38" spans="2:6" x14ac:dyDescent="0.15">
      <c r="B38" s="44" t="s">
        <v>1425</v>
      </c>
      <c r="C38" s="42" t="s">
        <v>1426</v>
      </c>
      <c r="D38" s="156">
        <v>301</v>
      </c>
      <c r="E38" s="126">
        <v>48</v>
      </c>
      <c r="F38" s="153"/>
    </row>
    <row r="39" spans="2:6" x14ac:dyDescent="0.15">
      <c r="B39" s="44" t="s">
        <v>1427</v>
      </c>
      <c r="C39" s="42" t="s">
        <v>1428</v>
      </c>
      <c r="D39" s="156"/>
      <c r="E39" s="126"/>
      <c r="F39" s="153"/>
    </row>
    <row r="40" spans="2:6" x14ac:dyDescent="0.15">
      <c r="B40" s="44" t="s">
        <v>1429</v>
      </c>
      <c r="C40" s="42" t="s">
        <v>1430</v>
      </c>
      <c r="D40" s="156">
        <v>370</v>
      </c>
      <c r="E40" s="126">
        <v>53</v>
      </c>
      <c r="F40" s="153" t="s">
        <v>1431</v>
      </c>
    </row>
    <row r="41" spans="2:6" ht="17.100000000000001" customHeight="1" x14ac:dyDescent="0.15">
      <c r="B41" s="44" t="s">
        <v>1432</v>
      </c>
      <c r="C41" s="42" t="s">
        <v>1433</v>
      </c>
      <c r="D41" s="156"/>
      <c r="E41" s="126"/>
      <c r="F41" s="153"/>
    </row>
    <row r="42" spans="2:6" ht="26.1" customHeight="1" x14ac:dyDescent="0.15">
      <c r="B42" s="44" t="s">
        <v>1434</v>
      </c>
      <c r="C42" s="42" t="s">
        <v>1435</v>
      </c>
      <c r="D42" s="156">
        <v>603</v>
      </c>
      <c r="E42" s="126">
        <v>53</v>
      </c>
      <c r="F42" s="153" t="s">
        <v>1436</v>
      </c>
    </row>
    <row r="43" spans="2:6" ht="21" customHeight="1" x14ac:dyDescent="0.15">
      <c r="B43" s="44" t="s">
        <v>1437</v>
      </c>
      <c r="C43" s="42" t="s">
        <v>1438</v>
      </c>
      <c r="D43" s="156"/>
      <c r="E43" s="126"/>
      <c r="F43" s="153"/>
    </row>
    <row r="44" spans="2:6" ht="24.95" customHeight="1" x14ac:dyDescent="0.15">
      <c r="B44" s="44" t="s">
        <v>1439</v>
      </c>
      <c r="C44" s="42" t="s">
        <v>1440</v>
      </c>
      <c r="D44" s="156">
        <v>420</v>
      </c>
      <c r="E44" s="126">
        <v>51</v>
      </c>
      <c r="F44" s="153" t="s">
        <v>1441</v>
      </c>
    </row>
    <row r="45" spans="2:6" ht="38.1" customHeight="1" x14ac:dyDescent="0.15">
      <c r="B45" s="44" t="s">
        <v>1442</v>
      </c>
      <c r="C45" s="42" t="s">
        <v>1443</v>
      </c>
      <c r="D45" s="156"/>
      <c r="E45" s="126"/>
      <c r="F45" s="153"/>
    </row>
    <row r="46" spans="2:6" ht="24" customHeight="1" x14ac:dyDescent="0.15">
      <c r="B46" s="44" t="s">
        <v>1444</v>
      </c>
      <c r="C46" s="42" t="s">
        <v>1445</v>
      </c>
      <c r="D46" s="152">
        <v>560</v>
      </c>
      <c r="E46" s="152">
        <v>51</v>
      </c>
      <c r="F46" s="155" t="s">
        <v>1446</v>
      </c>
    </row>
    <row r="47" spans="2:6" ht="24" customHeight="1" x14ac:dyDescent="0.15">
      <c r="B47" s="48" t="s">
        <v>1447</v>
      </c>
      <c r="C47" s="47" t="s">
        <v>1448</v>
      </c>
      <c r="D47" s="152"/>
      <c r="E47" s="152"/>
      <c r="F47" s="155"/>
    </row>
  </sheetData>
  <mergeCells count="55">
    <mergeCell ref="D4:D5"/>
    <mergeCell ref="D6:D7"/>
    <mergeCell ref="D8:D9"/>
    <mergeCell ref="D10:D11"/>
    <mergeCell ref="D12:D13"/>
    <mergeCell ref="D14:D15"/>
    <mergeCell ref="D16:D17"/>
    <mergeCell ref="D18:D19"/>
    <mergeCell ref="D20:D21"/>
    <mergeCell ref="D22:D23"/>
    <mergeCell ref="E24:E25"/>
    <mergeCell ref="E26:E27"/>
    <mergeCell ref="E28:E29"/>
    <mergeCell ref="E30:E31"/>
    <mergeCell ref="D34:D35"/>
    <mergeCell ref="D24:D25"/>
    <mergeCell ref="D26:D27"/>
    <mergeCell ref="D28:D29"/>
    <mergeCell ref="D30:D31"/>
    <mergeCell ref="D32:D33"/>
    <mergeCell ref="E14:E15"/>
    <mergeCell ref="E16:E17"/>
    <mergeCell ref="E18:E19"/>
    <mergeCell ref="E20:E21"/>
    <mergeCell ref="E22:E23"/>
    <mergeCell ref="E4:E5"/>
    <mergeCell ref="E6:E7"/>
    <mergeCell ref="E8:E9"/>
    <mergeCell ref="E10:E11"/>
    <mergeCell ref="E12:E13"/>
    <mergeCell ref="E36:E37"/>
    <mergeCell ref="E38:E39"/>
    <mergeCell ref="E40:E41"/>
    <mergeCell ref="D44:D45"/>
    <mergeCell ref="D46:D47"/>
    <mergeCell ref="D36:D37"/>
    <mergeCell ref="D38:D39"/>
    <mergeCell ref="D40:D41"/>
    <mergeCell ref="D42:D43"/>
    <mergeCell ref="E42:E43"/>
    <mergeCell ref="E44:E45"/>
    <mergeCell ref="E46:E47"/>
    <mergeCell ref="F4:F11"/>
    <mergeCell ref="F12:F19"/>
    <mergeCell ref="F20:F23"/>
    <mergeCell ref="F24:F29"/>
    <mergeCell ref="F30:F31"/>
    <mergeCell ref="F32:F33"/>
    <mergeCell ref="F34:F39"/>
    <mergeCell ref="F40:F41"/>
    <mergeCell ref="F42:F43"/>
    <mergeCell ref="F44:F45"/>
    <mergeCell ref="F46:F47"/>
    <mergeCell ref="E32:E33"/>
    <mergeCell ref="E34:E35"/>
  </mergeCells>
  <phoneticPr fontId="23" type="noConversion"/>
  <pageMargins left="0.75" right="0.75" top="1" bottom="1" header="0.5" footer="0.5"/>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F34"/>
  <sheetViews>
    <sheetView workbookViewId="0">
      <selection activeCell="B34" sqref="B34"/>
    </sheetView>
  </sheetViews>
  <sheetFormatPr defaultColWidth="9" defaultRowHeight="13.5" x14ac:dyDescent="0.15"/>
  <cols>
    <col min="2" max="2" width="20.875" customWidth="1"/>
    <col min="3" max="3" width="14.75" customWidth="1"/>
    <col min="4" max="4" width="16.5" customWidth="1"/>
    <col min="5" max="5" width="18.625" customWidth="1"/>
  </cols>
  <sheetData>
    <row r="2" spans="2:6" ht="15" x14ac:dyDescent="0.15">
      <c r="B2" s="32" t="s">
        <v>1449</v>
      </c>
      <c r="C2" s="20"/>
      <c r="D2" s="20"/>
      <c r="E2" s="20"/>
      <c r="F2" s="20"/>
    </row>
    <row r="3" spans="2:6" ht="15" x14ac:dyDescent="0.15">
      <c r="B3" s="33" t="s">
        <v>64</v>
      </c>
      <c r="C3" s="33" t="s">
        <v>65</v>
      </c>
      <c r="D3" s="33" t="s">
        <v>2</v>
      </c>
      <c r="E3" s="33" t="s">
        <v>66</v>
      </c>
      <c r="F3" s="34" t="s">
        <v>67</v>
      </c>
    </row>
    <row r="4" spans="2:6" ht="15" x14ac:dyDescent="0.15">
      <c r="B4" s="35" t="s">
        <v>1450</v>
      </c>
      <c r="C4" s="35">
        <v>1126</v>
      </c>
      <c r="D4" s="35" t="s">
        <v>69</v>
      </c>
      <c r="E4" s="36" t="s">
        <v>1451</v>
      </c>
      <c r="F4" s="35">
        <v>2017</v>
      </c>
    </row>
    <row r="5" spans="2:6" ht="15" x14ac:dyDescent="0.15">
      <c r="B5" s="35" t="s">
        <v>1452</v>
      </c>
      <c r="C5" s="35" t="s">
        <v>507</v>
      </c>
      <c r="D5" s="35" t="s">
        <v>206</v>
      </c>
      <c r="E5" s="36" t="s">
        <v>598</v>
      </c>
      <c r="F5" s="35">
        <v>2017</v>
      </c>
    </row>
    <row r="6" spans="2:6" ht="15" x14ac:dyDescent="0.15">
      <c r="B6" s="35" t="s">
        <v>1453</v>
      </c>
      <c r="C6" s="35">
        <v>156</v>
      </c>
      <c r="D6" s="35" t="s">
        <v>69</v>
      </c>
      <c r="E6" s="36" t="s">
        <v>1454</v>
      </c>
      <c r="F6" s="35">
        <v>2017</v>
      </c>
    </row>
    <row r="7" spans="2:6" ht="15" x14ac:dyDescent="0.15">
      <c r="B7" s="35" t="s">
        <v>1455</v>
      </c>
      <c r="C7" s="35">
        <v>97</v>
      </c>
      <c r="D7" s="35" t="s">
        <v>206</v>
      </c>
      <c r="E7" s="36" t="s">
        <v>601</v>
      </c>
      <c r="F7" s="35">
        <v>2017</v>
      </c>
    </row>
    <row r="8" spans="2:6" ht="15" x14ac:dyDescent="0.15">
      <c r="B8" s="35" t="s">
        <v>1456</v>
      </c>
      <c r="C8" s="35" t="s">
        <v>507</v>
      </c>
      <c r="D8" s="35" t="s">
        <v>206</v>
      </c>
      <c r="E8" s="36" t="s">
        <v>1457</v>
      </c>
      <c r="F8" s="35">
        <v>2017</v>
      </c>
    </row>
    <row r="9" spans="2:6" ht="15" x14ac:dyDescent="0.15">
      <c r="B9" s="35" t="s">
        <v>1458</v>
      </c>
      <c r="C9" s="35">
        <v>22</v>
      </c>
      <c r="D9" s="35" t="s">
        <v>69</v>
      </c>
      <c r="E9" s="36" t="s">
        <v>1459</v>
      </c>
      <c r="F9" s="35">
        <v>2017</v>
      </c>
    </row>
    <row r="10" spans="2:6" ht="15" x14ac:dyDescent="0.15">
      <c r="B10" s="35" t="s">
        <v>1460</v>
      </c>
      <c r="C10" s="35">
        <v>22</v>
      </c>
      <c r="D10" s="35" t="s">
        <v>206</v>
      </c>
      <c r="E10" s="36" t="s">
        <v>1454</v>
      </c>
      <c r="F10" s="35">
        <v>2017</v>
      </c>
    </row>
    <row r="11" spans="2:6" ht="15" x14ac:dyDescent="0.15">
      <c r="B11" s="35" t="s">
        <v>1461</v>
      </c>
      <c r="C11" s="35" t="s">
        <v>507</v>
      </c>
      <c r="D11" s="35" t="s">
        <v>69</v>
      </c>
      <c r="E11" s="37" t="s">
        <v>598</v>
      </c>
      <c r="F11" s="37">
        <v>2018</v>
      </c>
    </row>
    <row r="12" spans="2:6" ht="15" x14ac:dyDescent="0.15">
      <c r="B12" s="35" t="s">
        <v>1462</v>
      </c>
      <c r="C12" s="35" t="s">
        <v>507</v>
      </c>
      <c r="D12" s="35" t="s">
        <v>69</v>
      </c>
      <c r="E12" s="37" t="s">
        <v>598</v>
      </c>
      <c r="F12" s="37">
        <v>2018</v>
      </c>
    </row>
    <row r="13" spans="2:6" ht="15" x14ac:dyDescent="0.15">
      <c r="B13" s="35" t="s">
        <v>1463</v>
      </c>
      <c r="C13" s="35">
        <v>156</v>
      </c>
      <c r="D13" s="35" t="s">
        <v>69</v>
      </c>
      <c r="E13" s="37" t="s">
        <v>598</v>
      </c>
      <c r="F13" s="37">
        <v>2018</v>
      </c>
    </row>
    <row r="14" spans="2:6" ht="15" x14ac:dyDescent="0.15">
      <c r="B14" s="35" t="s">
        <v>1464</v>
      </c>
      <c r="C14" s="35">
        <v>156</v>
      </c>
      <c r="D14" s="35" t="s">
        <v>69</v>
      </c>
      <c r="E14" s="37" t="s">
        <v>598</v>
      </c>
      <c r="F14" s="37">
        <v>2018</v>
      </c>
    </row>
    <row r="15" spans="2:6" ht="15" x14ac:dyDescent="0.15">
      <c r="B15" s="35" t="s">
        <v>1465</v>
      </c>
      <c r="C15" s="35" t="s">
        <v>507</v>
      </c>
      <c r="D15" s="35" t="s">
        <v>69</v>
      </c>
      <c r="E15" s="36" t="s">
        <v>753</v>
      </c>
      <c r="F15" s="35">
        <v>2017</v>
      </c>
    </row>
    <row r="16" spans="2:6" ht="15" x14ac:dyDescent="0.15">
      <c r="B16" s="35" t="s">
        <v>1466</v>
      </c>
      <c r="C16" s="35">
        <v>184</v>
      </c>
      <c r="D16" s="35" t="s">
        <v>69</v>
      </c>
      <c r="E16" s="36" t="s">
        <v>629</v>
      </c>
      <c r="F16" s="35">
        <v>2020</v>
      </c>
    </row>
    <row r="17" spans="2:6" ht="15" x14ac:dyDescent="0.15">
      <c r="B17" s="35" t="s">
        <v>1467</v>
      </c>
      <c r="C17" s="35">
        <v>363</v>
      </c>
      <c r="D17" s="35" t="s">
        <v>81</v>
      </c>
      <c r="E17" s="36" t="s">
        <v>1468</v>
      </c>
      <c r="F17" s="35">
        <v>2012</v>
      </c>
    </row>
    <row r="18" spans="2:6" ht="15" x14ac:dyDescent="0.15">
      <c r="B18" s="35" t="s">
        <v>1469</v>
      </c>
      <c r="C18" s="35">
        <v>1122</v>
      </c>
      <c r="D18" s="35" t="s">
        <v>81</v>
      </c>
      <c r="E18" s="36" t="s">
        <v>862</v>
      </c>
      <c r="F18" s="35">
        <v>2014</v>
      </c>
    </row>
    <row r="19" spans="2:6" ht="15" x14ac:dyDescent="0.15">
      <c r="B19" s="35" t="s">
        <v>1470</v>
      </c>
      <c r="C19" s="35">
        <v>547</v>
      </c>
      <c r="D19" s="35" t="s">
        <v>81</v>
      </c>
      <c r="E19" s="36" t="s">
        <v>696</v>
      </c>
      <c r="F19" s="35">
        <v>2020</v>
      </c>
    </row>
    <row r="20" spans="2:6" ht="15" x14ac:dyDescent="0.15">
      <c r="B20" s="35" t="s">
        <v>1471</v>
      </c>
      <c r="C20" s="35">
        <v>32</v>
      </c>
      <c r="D20" s="35" t="s">
        <v>81</v>
      </c>
      <c r="E20" s="36" t="s">
        <v>1472</v>
      </c>
      <c r="F20" s="37">
        <v>2022</v>
      </c>
    </row>
    <row r="21" spans="2:6" ht="15" x14ac:dyDescent="0.15">
      <c r="B21" s="35" t="s">
        <v>1473</v>
      </c>
      <c r="C21" s="35">
        <v>123</v>
      </c>
      <c r="D21" s="35" t="s">
        <v>81</v>
      </c>
      <c r="E21" s="36" t="s">
        <v>1472</v>
      </c>
      <c r="F21" s="37">
        <v>2022</v>
      </c>
    </row>
    <row r="22" spans="2:6" ht="15" x14ac:dyDescent="0.15">
      <c r="B22" s="35" t="s">
        <v>1474</v>
      </c>
      <c r="C22" s="35">
        <v>56</v>
      </c>
      <c r="D22" s="35" t="s">
        <v>81</v>
      </c>
      <c r="E22" s="36" t="s">
        <v>1472</v>
      </c>
      <c r="F22" s="37">
        <v>2022</v>
      </c>
    </row>
    <row r="23" spans="2:6" ht="15" x14ac:dyDescent="0.15">
      <c r="B23" s="35" t="s">
        <v>1475</v>
      </c>
      <c r="C23" s="35">
        <v>32</v>
      </c>
      <c r="D23" s="35" t="s">
        <v>81</v>
      </c>
      <c r="E23" s="36" t="s">
        <v>1472</v>
      </c>
      <c r="F23" s="37">
        <v>2022</v>
      </c>
    </row>
    <row r="24" spans="2:6" ht="15" x14ac:dyDescent="0.15">
      <c r="B24" s="35" t="s">
        <v>1476</v>
      </c>
      <c r="C24" s="35">
        <v>184</v>
      </c>
      <c r="D24" s="35" t="s">
        <v>69</v>
      </c>
      <c r="E24" s="37" t="s">
        <v>753</v>
      </c>
      <c r="F24" s="37">
        <v>2022</v>
      </c>
    </row>
    <row r="25" spans="2:6" ht="15" x14ac:dyDescent="0.15">
      <c r="B25" s="35" t="s">
        <v>1477</v>
      </c>
      <c r="C25" s="35" t="s">
        <v>507</v>
      </c>
      <c r="D25" s="35" t="s">
        <v>206</v>
      </c>
      <c r="E25" s="37" t="s">
        <v>788</v>
      </c>
      <c r="F25" s="37">
        <v>2021</v>
      </c>
    </row>
    <row r="26" spans="2:6" ht="15" x14ac:dyDescent="0.15">
      <c r="B26" s="35" t="s">
        <v>1478</v>
      </c>
      <c r="C26" s="35" t="s">
        <v>507</v>
      </c>
      <c r="D26" s="35" t="s">
        <v>206</v>
      </c>
      <c r="E26" s="37" t="s">
        <v>788</v>
      </c>
      <c r="F26" s="37">
        <v>2021</v>
      </c>
    </row>
    <row r="27" spans="2:6" ht="15" x14ac:dyDescent="0.15">
      <c r="B27" s="35" t="s">
        <v>1479</v>
      </c>
      <c r="C27" s="35">
        <v>22</v>
      </c>
      <c r="D27" s="35" t="s">
        <v>69</v>
      </c>
      <c r="E27" s="36" t="s">
        <v>598</v>
      </c>
      <c r="F27" s="35">
        <v>2021</v>
      </c>
    </row>
    <row r="28" spans="2:6" ht="15" x14ac:dyDescent="0.15">
      <c r="B28" s="35" t="s">
        <v>1480</v>
      </c>
      <c r="C28" s="35" t="s">
        <v>507</v>
      </c>
      <c r="D28" s="35" t="s">
        <v>69</v>
      </c>
      <c r="E28" s="36" t="s">
        <v>598</v>
      </c>
      <c r="F28" s="35">
        <v>2021</v>
      </c>
    </row>
    <row r="29" spans="2:6" ht="15" x14ac:dyDescent="0.15">
      <c r="B29" s="38" t="s">
        <v>1481</v>
      </c>
      <c r="C29" s="38">
        <v>56</v>
      </c>
      <c r="D29" s="38" t="s">
        <v>81</v>
      </c>
      <c r="E29" s="39" t="s">
        <v>1472</v>
      </c>
      <c r="F29" s="38">
        <v>2021</v>
      </c>
    </row>
    <row r="30" spans="2:6" x14ac:dyDescent="0.15">
      <c r="B30" s="40"/>
      <c r="C30" s="40"/>
      <c r="D30" s="40"/>
      <c r="E30" s="40"/>
      <c r="F30" s="40"/>
    </row>
    <row r="31" spans="2:6" x14ac:dyDescent="0.15">
      <c r="B31" s="40"/>
      <c r="C31" s="40"/>
      <c r="D31" s="40"/>
      <c r="E31" s="40"/>
      <c r="F31" s="40"/>
    </row>
    <row r="32" spans="2:6" x14ac:dyDescent="0.15">
      <c r="B32" s="40"/>
      <c r="C32" s="40"/>
      <c r="D32" s="40"/>
      <c r="E32" s="40"/>
      <c r="F32" s="40"/>
    </row>
    <row r="33" spans="2:6" x14ac:dyDescent="0.15">
      <c r="B33" s="40"/>
      <c r="C33" s="40"/>
      <c r="D33" s="40"/>
      <c r="E33" s="40"/>
      <c r="F33" s="40"/>
    </row>
    <row r="34" spans="2:6" x14ac:dyDescent="0.15">
      <c r="B34" s="40"/>
      <c r="C34" s="40"/>
      <c r="D34" s="40"/>
      <c r="E34" s="40"/>
      <c r="F34" s="40"/>
    </row>
  </sheetData>
  <phoneticPr fontId="23" type="noConversion"/>
  <conditionalFormatting sqref="B3">
    <cfRule type="duplicateValues" dxfId="1" priority="1"/>
  </conditionalFormatting>
  <conditionalFormatting sqref="B4:B29">
    <cfRule type="duplicateValues" dxfId="0" priority="2"/>
  </conditionalFormatting>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O52"/>
  <sheetViews>
    <sheetView workbookViewId="0">
      <selection activeCell="B64" sqref="B64"/>
    </sheetView>
  </sheetViews>
  <sheetFormatPr defaultColWidth="9" defaultRowHeight="13.5" x14ac:dyDescent="0.15"/>
  <cols>
    <col min="2" max="2" width="11" customWidth="1"/>
    <col min="3" max="3" width="13.25" customWidth="1"/>
    <col min="4" max="4" width="10.375" customWidth="1"/>
    <col min="5" max="5" width="14.625" customWidth="1"/>
    <col min="6" max="6" width="9.625" customWidth="1"/>
    <col min="7" max="7" width="10.75" customWidth="1"/>
    <col min="8" max="8" width="15" customWidth="1"/>
    <col min="10" max="10" width="14" customWidth="1"/>
    <col min="11" max="11" width="11.5" customWidth="1"/>
    <col min="12" max="12" width="19.75" customWidth="1"/>
    <col min="13" max="13" width="12.125" customWidth="1"/>
    <col min="14" max="14" width="10.625" customWidth="1"/>
    <col min="15" max="15" width="16.125" customWidth="1"/>
  </cols>
  <sheetData>
    <row r="2" spans="2:15" ht="15" x14ac:dyDescent="0.15">
      <c r="B2" s="17" t="s">
        <v>1482</v>
      </c>
    </row>
    <row r="3" spans="2:15" ht="15" x14ac:dyDescent="0.15">
      <c r="B3" s="18" t="s">
        <v>1483</v>
      </c>
      <c r="C3" s="19" t="s">
        <v>1484</v>
      </c>
      <c r="D3" s="18" t="s">
        <v>1282</v>
      </c>
      <c r="E3" s="18" t="s">
        <v>1485</v>
      </c>
      <c r="F3" s="18" t="s">
        <v>1486</v>
      </c>
      <c r="G3" s="18" t="s">
        <v>2</v>
      </c>
      <c r="H3" s="18" t="s">
        <v>1487</v>
      </c>
    </row>
    <row r="4" spans="2:15" ht="15.75" x14ac:dyDescent="0.15">
      <c r="B4" s="158" t="s">
        <v>1488</v>
      </c>
      <c r="C4" s="159"/>
      <c r="D4" s="159"/>
      <c r="E4" s="159"/>
      <c r="F4" s="159"/>
      <c r="G4" s="159"/>
      <c r="H4" s="159"/>
      <c r="J4" s="27"/>
      <c r="K4" s="28"/>
      <c r="L4" s="28"/>
      <c r="M4" s="28"/>
      <c r="N4" s="28"/>
      <c r="O4" s="27"/>
    </row>
    <row r="5" spans="2:15" ht="15.75" x14ac:dyDescent="0.15">
      <c r="B5" s="20" t="s">
        <v>1201</v>
      </c>
      <c r="C5" s="21" t="s">
        <v>582</v>
      </c>
      <c r="D5" s="20" t="s">
        <v>883</v>
      </c>
      <c r="E5" s="20" t="s">
        <v>1489</v>
      </c>
      <c r="F5" s="22">
        <v>44824</v>
      </c>
      <c r="G5" s="20" t="s">
        <v>22</v>
      </c>
      <c r="H5" s="20" t="s">
        <v>1490</v>
      </c>
      <c r="J5" s="27"/>
      <c r="K5" s="28"/>
      <c r="L5" s="28"/>
      <c r="M5" s="28"/>
      <c r="N5" s="28"/>
      <c r="O5" s="27"/>
    </row>
    <row r="6" spans="2:15" ht="15.75" x14ac:dyDescent="0.15">
      <c r="B6" s="20" t="s">
        <v>977</v>
      </c>
      <c r="C6" s="21" t="s">
        <v>582</v>
      </c>
      <c r="D6" s="20" t="s">
        <v>1294</v>
      </c>
      <c r="E6" s="20" t="s">
        <v>1491</v>
      </c>
      <c r="F6" s="22">
        <v>44744</v>
      </c>
      <c r="G6" s="20" t="s">
        <v>22</v>
      </c>
      <c r="H6" s="20" t="s">
        <v>1492</v>
      </c>
      <c r="J6" s="27"/>
      <c r="K6" s="28"/>
      <c r="L6" s="28"/>
      <c r="M6" s="28"/>
      <c r="N6" s="28"/>
      <c r="O6" s="27"/>
    </row>
    <row r="7" spans="2:15" ht="15.75" x14ac:dyDescent="0.15">
      <c r="B7" s="20" t="s">
        <v>919</v>
      </c>
      <c r="C7" s="21" t="s">
        <v>582</v>
      </c>
      <c r="D7" s="20" t="s">
        <v>883</v>
      </c>
      <c r="E7" s="20" t="s">
        <v>1493</v>
      </c>
      <c r="F7" s="22">
        <v>44757</v>
      </c>
      <c r="G7" s="20" t="s">
        <v>22</v>
      </c>
      <c r="H7" s="20" t="s">
        <v>1494</v>
      </c>
      <c r="J7" s="27"/>
      <c r="K7" s="28"/>
      <c r="L7" s="28"/>
      <c r="M7" s="28"/>
      <c r="N7" s="28"/>
      <c r="O7" s="27"/>
    </row>
    <row r="8" spans="2:15" ht="15.75" x14ac:dyDescent="0.15">
      <c r="B8" s="20" t="s">
        <v>1089</v>
      </c>
      <c r="C8" s="21" t="s">
        <v>582</v>
      </c>
      <c r="D8" s="20" t="s">
        <v>883</v>
      </c>
      <c r="E8" s="20" t="s">
        <v>1495</v>
      </c>
      <c r="F8" s="22">
        <v>44762</v>
      </c>
      <c r="G8" s="20" t="s">
        <v>13</v>
      </c>
      <c r="H8" s="20" t="s">
        <v>1496</v>
      </c>
      <c r="J8" s="27"/>
      <c r="K8" s="28"/>
      <c r="L8" s="28"/>
      <c r="M8" s="28"/>
      <c r="N8" s="28"/>
      <c r="O8" s="27"/>
    </row>
    <row r="9" spans="2:15" ht="15.75" x14ac:dyDescent="0.15">
      <c r="B9" s="20" t="s">
        <v>995</v>
      </c>
      <c r="C9" s="21" t="s">
        <v>582</v>
      </c>
      <c r="D9" s="20" t="s">
        <v>883</v>
      </c>
      <c r="E9" s="20" t="s">
        <v>1495</v>
      </c>
      <c r="F9" s="22">
        <v>44762</v>
      </c>
      <c r="G9" s="20" t="s">
        <v>13</v>
      </c>
      <c r="H9" s="20" t="s">
        <v>1497</v>
      </c>
      <c r="J9" s="27"/>
      <c r="K9" s="28"/>
      <c r="L9" s="28"/>
      <c r="M9" s="28"/>
      <c r="N9" s="28"/>
      <c r="O9" s="27"/>
    </row>
    <row r="10" spans="2:15" ht="15.75" x14ac:dyDescent="0.15">
      <c r="B10" s="20" t="s">
        <v>1155</v>
      </c>
      <c r="C10" s="21" t="s">
        <v>582</v>
      </c>
      <c r="D10" s="20" t="s">
        <v>883</v>
      </c>
      <c r="E10" s="20" t="s">
        <v>1489</v>
      </c>
      <c r="F10" s="22">
        <v>44817</v>
      </c>
      <c r="G10" s="20" t="s">
        <v>22</v>
      </c>
      <c r="H10" s="20" t="s">
        <v>1498</v>
      </c>
      <c r="J10" s="27"/>
      <c r="K10" s="28"/>
      <c r="L10" s="28"/>
      <c r="M10" s="28"/>
      <c r="N10" s="28"/>
      <c r="O10" s="27"/>
    </row>
    <row r="11" spans="2:15" ht="15.75" x14ac:dyDescent="0.15">
      <c r="B11" s="20" t="s">
        <v>939</v>
      </c>
      <c r="C11" s="21" t="s">
        <v>582</v>
      </c>
      <c r="D11" s="20" t="s">
        <v>883</v>
      </c>
      <c r="E11" s="20" t="s">
        <v>1499</v>
      </c>
      <c r="F11" s="22">
        <v>44743</v>
      </c>
      <c r="G11" s="20" t="s">
        <v>22</v>
      </c>
      <c r="H11" s="20" t="s">
        <v>1500</v>
      </c>
      <c r="J11" s="27"/>
      <c r="K11" s="28"/>
      <c r="L11" s="28"/>
      <c r="M11" s="28"/>
      <c r="N11" s="28"/>
      <c r="O11" s="27"/>
    </row>
    <row r="12" spans="2:15" ht="15.75" x14ac:dyDescent="0.15">
      <c r="B12" s="20" t="s">
        <v>975</v>
      </c>
      <c r="C12" s="21" t="s">
        <v>582</v>
      </c>
      <c r="D12" s="20" t="s">
        <v>883</v>
      </c>
      <c r="E12" s="20" t="s">
        <v>1499</v>
      </c>
      <c r="F12" s="22">
        <v>44743</v>
      </c>
      <c r="G12" s="20" t="s">
        <v>22</v>
      </c>
      <c r="H12" s="20" t="s">
        <v>1501</v>
      </c>
      <c r="J12" s="27"/>
      <c r="K12" s="28"/>
      <c r="L12" s="28"/>
      <c r="M12" s="28"/>
      <c r="N12" s="28"/>
      <c r="O12" s="27"/>
    </row>
    <row r="13" spans="2:15" ht="15.75" x14ac:dyDescent="0.15">
      <c r="B13" s="20" t="s">
        <v>1021</v>
      </c>
      <c r="C13" s="21" t="s">
        <v>582</v>
      </c>
      <c r="D13" s="20" t="s">
        <v>1294</v>
      </c>
      <c r="E13" s="20" t="s">
        <v>1491</v>
      </c>
      <c r="F13" s="22">
        <v>44751</v>
      </c>
      <c r="G13" s="20" t="s">
        <v>22</v>
      </c>
      <c r="H13" s="20" t="s">
        <v>1502</v>
      </c>
      <c r="J13" s="27"/>
      <c r="K13" s="28"/>
      <c r="L13" s="28"/>
      <c r="M13" s="28"/>
      <c r="N13" s="28"/>
      <c r="O13" s="27"/>
    </row>
    <row r="14" spans="2:15" ht="15.75" x14ac:dyDescent="0.15">
      <c r="B14" s="20" t="s">
        <v>1061</v>
      </c>
      <c r="C14" s="21" t="s">
        <v>582</v>
      </c>
      <c r="D14" s="20" t="s">
        <v>883</v>
      </c>
      <c r="E14" s="20" t="s">
        <v>1499</v>
      </c>
      <c r="F14" s="22">
        <v>44743</v>
      </c>
      <c r="G14" s="20" t="s">
        <v>22</v>
      </c>
      <c r="H14" s="20" t="s">
        <v>1503</v>
      </c>
      <c r="J14" s="27"/>
      <c r="K14" s="28"/>
      <c r="L14" s="28"/>
      <c r="M14" s="28"/>
      <c r="N14" s="28"/>
      <c r="O14" s="27"/>
    </row>
    <row r="15" spans="2:15" ht="15.75" x14ac:dyDescent="0.15">
      <c r="B15" s="20" t="s">
        <v>964</v>
      </c>
      <c r="C15" s="21" t="s">
        <v>582</v>
      </c>
      <c r="D15" s="20" t="s">
        <v>883</v>
      </c>
      <c r="E15" s="20" t="s">
        <v>1499</v>
      </c>
      <c r="F15" s="22">
        <v>44743</v>
      </c>
      <c r="G15" s="20" t="s">
        <v>22</v>
      </c>
      <c r="H15" s="20" t="s">
        <v>1504</v>
      </c>
      <c r="J15" s="27"/>
      <c r="K15" s="28"/>
      <c r="L15" s="28"/>
      <c r="M15" s="28"/>
      <c r="N15" s="28"/>
      <c r="O15" s="27"/>
    </row>
    <row r="16" spans="2:15" ht="15.75" x14ac:dyDescent="0.15">
      <c r="B16" s="20" t="s">
        <v>959</v>
      </c>
      <c r="C16" s="21" t="s">
        <v>582</v>
      </c>
      <c r="D16" s="20" t="s">
        <v>883</v>
      </c>
      <c r="E16" s="20" t="s">
        <v>1505</v>
      </c>
      <c r="F16" s="22">
        <v>44718</v>
      </c>
      <c r="G16" s="20" t="s">
        <v>13</v>
      </c>
      <c r="H16" s="20" t="s">
        <v>1506</v>
      </c>
      <c r="J16" s="27"/>
      <c r="K16" s="28"/>
      <c r="L16" s="28"/>
      <c r="M16" s="28"/>
      <c r="N16" s="28"/>
      <c r="O16" s="27"/>
    </row>
    <row r="17" spans="2:15" ht="15.75" x14ac:dyDescent="0.15">
      <c r="B17" s="20" t="s">
        <v>1186</v>
      </c>
      <c r="C17" s="21" t="s">
        <v>582</v>
      </c>
      <c r="D17" s="20" t="s">
        <v>1294</v>
      </c>
      <c r="E17" s="20" t="s">
        <v>1491</v>
      </c>
      <c r="F17" s="22">
        <v>44716</v>
      </c>
      <c r="G17" s="20" t="s">
        <v>22</v>
      </c>
      <c r="H17" s="20" t="s">
        <v>1507</v>
      </c>
      <c r="J17" s="29"/>
      <c r="K17" s="28"/>
      <c r="L17" s="28"/>
      <c r="M17" s="28"/>
      <c r="N17" s="28"/>
      <c r="O17" s="27"/>
    </row>
    <row r="18" spans="2:15" ht="15.75" x14ac:dyDescent="0.15">
      <c r="B18" s="20" t="s">
        <v>913</v>
      </c>
      <c r="C18" s="21" t="s">
        <v>582</v>
      </c>
      <c r="D18" s="20" t="s">
        <v>883</v>
      </c>
      <c r="E18" s="20" t="s">
        <v>1508</v>
      </c>
      <c r="F18" s="22">
        <v>44739</v>
      </c>
      <c r="G18" s="20" t="s">
        <v>13</v>
      </c>
      <c r="H18" s="20" t="s">
        <v>1509</v>
      </c>
      <c r="J18" s="27"/>
      <c r="K18" s="28"/>
      <c r="L18" s="28"/>
      <c r="M18" s="28"/>
      <c r="N18" s="28"/>
      <c r="O18" s="27"/>
    </row>
    <row r="19" spans="2:15" ht="15.75" x14ac:dyDescent="0.15">
      <c r="B19" s="20" t="s">
        <v>951</v>
      </c>
      <c r="C19" s="21" t="s">
        <v>582</v>
      </c>
      <c r="D19" s="20" t="s">
        <v>883</v>
      </c>
      <c r="E19" s="20" t="s">
        <v>1508</v>
      </c>
      <c r="F19" s="22">
        <v>44739</v>
      </c>
      <c r="G19" s="20" t="s">
        <v>13</v>
      </c>
      <c r="H19" s="20" t="s">
        <v>1510</v>
      </c>
      <c r="J19" s="30"/>
      <c r="K19" s="28"/>
      <c r="L19" s="28"/>
      <c r="M19" s="31"/>
      <c r="N19" s="30"/>
      <c r="O19" s="27"/>
    </row>
    <row r="20" spans="2:15" ht="15.75" x14ac:dyDescent="0.15">
      <c r="B20" s="20" t="s">
        <v>986</v>
      </c>
      <c r="C20" s="21" t="s">
        <v>582</v>
      </c>
      <c r="D20" s="20" t="s">
        <v>883</v>
      </c>
      <c r="E20" s="20" t="s">
        <v>1505</v>
      </c>
      <c r="F20" s="22">
        <v>44739</v>
      </c>
      <c r="G20" s="20" t="s">
        <v>13</v>
      </c>
      <c r="H20" s="20" t="s">
        <v>1511</v>
      </c>
      <c r="J20" s="30"/>
      <c r="K20" s="30"/>
      <c r="L20" s="30"/>
      <c r="M20" s="31"/>
      <c r="N20" s="30"/>
      <c r="O20" s="27"/>
    </row>
    <row r="21" spans="2:15" ht="15.75" x14ac:dyDescent="0.15">
      <c r="B21" s="20" t="s">
        <v>942</v>
      </c>
      <c r="C21" s="21" t="s">
        <v>582</v>
      </c>
      <c r="D21" s="20" t="s">
        <v>883</v>
      </c>
      <c r="E21" s="20" t="s">
        <v>1512</v>
      </c>
      <c r="F21" s="22">
        <v>45018</v>
      </c>
      <c r="G21" s="20" t="s">
        <v>13</v>
      </c>
      <c r="H21" s="20" t="s">
        <v>1513</v>
      </c>
      <c r="J21" s="30"/>
      <c r="K21" s="30"/>
      <c r="L21" s="30"/>
      <c r="M21" s="31"/>
      <c r="N21" s="30"/>
      <c r="O21" s="27"/>
    </row>
    <row r="22" spans="2:15" ht="15.75" x14ac:dyDescent="0.15">
      <c r="B22" s="20" t="s">
        <v>998</v>
      </c>
      <c r="C22" s="21" t="s">
        <v>582</v>
      </c>
      <c r="D22" s="20" t="s">
        <v>890</v>
      </c>
      <c r="E22" s="20" t="s">
        <v>1491</v>
      </c>
      <c r="F22" s="22">
        <v>45095</v>
      </c>
      <c r="G22" s="20" t="s">
        <v>13</v>
      </c>
      <c r="H22" s="20" t="s">
        <v>1514</v>
      </c>
      <c r="J22" s="30"/>
      <c r="K22" s="30"/>
      <c r="L22" s="30"/>
      <c r="M22" s="31"/>
      <c r="N22" s="30"/>
      <c r="O22" s="27"/>
    </row>
    <row r="23" spans="2:15" ht="15.75" x14ac:dyDescent="0.15">
      <c r="B23" s="20" t="s">
        <v>966</v>
      </c>
      <c r="C23" s="21" t="s">
        <v>582</v>
      </c>
      <c r="D23" s="20" t="s">
        <v>890</v>
      </c>
      <c r="E23" s="20" t="s">
        <v>1491</v>
      </c>
      <c r="F23" s="22">
        <v>45095</v>
      </c>
      <c r="G23" s="20" t="s">
        <v>13</v>
      </c>
      <c r="H23" s="20" t="s">
        <v>1515</v>
      </c>
      <c r="J23" s="30"/>
      <c r="K23" s="30"/>
      <c r="L23" s="28"/>
      <c r="M23" s="31"/>
      <c r="N23" s="30"/>
      <c r="O23" s="27"/>
    </row>
    <row r="24" spans="2:15" ht="15.75" x14ac:dyDescent="0.15">
      <c r="B24" s="20" t="s">
        <v>999</v>
      </c>
      <c r="C24" s="21" t="s">
        <v>582</v>
      </c>
      <c r="D24" s="20" t="s">
        <v>893</v>
      </c>
      <c r="E24" s="20" t="s">
        <v>1491</v>
      </c>
      <c r="F24" s="22">
        <v>45112</v>
      </c>
      <c r="G24" s="20" t="s">
        <v>13</v>
      </c>
      <c r="H24" s="20" t="s">
        <v>1516</v>
      </c>
      <c r="J24" s="30"/>
      <c r="K24" s="30"/>
      <c r="L24" s="30"/>
      <c r="M24" s="31"/>
      <c r="N24" s="30"/>
      <c r="O24" s="27"/>
    </row>
    <row r="25" spans="2:15" ht="15.75" x14ac:dyDescent="0.15">
      <c r="B25" s="20" t="s">
        <v>1055</v>
      </c>
      <c r="C25" s="21" t="s">
        <v>582</v>
      </c>
      <c r="D25" s="20" t="s">
        <v>883</v>
      </c>
      <c r="E25" s="20" t="s">
        <v>1505</v>
      </c>
      <c r="F25" s="22">
        <v>45125</v>
      </c>
      <c r="G25" s="20" t="s">
        <v>13</v>
      </c>
      <c r="H25" s="20" t="s">
        <v>1517</v>
      </c>
      <c r="J25" s="30"/>
      <c r="K25" s="30"/>
      <c r="L25" s="30"/>
      <c r="M25" s="31"/>
      <c r="N25" s="30"/>
      <c r="O25" s="27"/>
    </row>
    <row r="26" spans="2:15" ht="15.75" x14ac:dyDescent="0.15">
      <c r="B26" s="20" t="s">
        <v>1200</v>
      </c>
      <c r="C26" s="21" t="s">
        <v>582</v>
      </c>
      <c r="D26" s="20" t="s">
        <v>890</v>
      </c>
      <c r="E26" s="20" t="s">
        <v>1491</v>
      </c>
      <c r="F26" s="22">
        <v>45161</v>
      </c>
      <c r="G26" s="20" t="s">
        <v>13</v>
      </c>
      <c r="H26" s="20" t="s">
        <v>1518</v>
      </c>
      <c r="J26" s="30"/>
      <c r="K26" s="30"/>
      <c r="L26" s="30"/>
      <c r="M26" s="31"/>
      <c r="N26" s="30"/>
      <c r="O26" s="27"/>
    </row>
    <row r="27" spans="2:15" ht="15.75" x14ac:dyDescent="0.15">
      <c r="B27" s="20" t="s">
        <v>1002</v>
      </c>
      <c r="C27" s="21" t="s">
        <v>582</v>
      </c>
      <c r="D27" s="20" t="s">
        <v>890</v>
      </c>
      <c r="E27" s="20" t="s">
        <v>1491</v>
      </c>
      <c r="F27" s="22">
        <v>45161</v>
      </c>
      <c r="G27" s="20" t="s">
        <v>13</v>
      </c>
      <c r="H27" s="20" t="s">
        <v>1519</v>
      </c>
      <c r="J27" s="30"/>
      <c r="K27" s="30"/>
      <c r="L27" s="30"/>
      <c r="M27" s="31"/>
      <c r="N27" s="30"/>
      <c r="O27" s="27"/>
    </row>
    <row r="28" spans="2:15" ht="15.75" x14ac:dyDescent="0.15">
      <c r="B28" s="23" t="s">
        <v>1005</v>
      </c>
      <c r="C28" s="21" t="s">
        <v>582</v>
      </c>
      <c r="D28" s="20" t="s">
        <v>890</v>
      </c>
      <c r="E28" s="20" t="s">
        <v>1491</v>
      </c>
      <c r="F28" s="22">
        <v>45374</v>
      </c>
      <c r="G28" s="20" t="s">
        <v>13</v>
      </c>
      <c r="H28" s="20" t="s">
        <v>1520</v>
      </c>
      <c r="J28" s="30"/>
      <c r="K28" s="30"/>
      <c r="L28" s="30"/>
      <c r="M28" s="31"/>
      <c r="N28" s="30"/>
      <c r="O28" s="27"/>
    </row>
    <row r="29" spans="2:15" ht="15.75" x14ac:dyDescent="0.15">
      <c r="B29" s="23" t="s">
        <v>1110</v>
      </c>
      <c r="C29" s="21" t="s">
        <v>582</v>
      </c>
      <c r="D29" s="20" t="s">
        <v>893</v>
      </c>
      <c r="E29" s="20" t="s">
        <v>1491</v>
      </c>
      <c r="F29" s="22">
        <v>45374</v>
      </c>
      <c r="G29" s="20" t="s">
        <v>22</v>
      </c>
      <c r="H29" s="20" t="s">
        <v>1521</v>
      </c>
      <c r="J29" s="30"/>
      <c r="K29" s="30"/>
      <c r="L29" s="30"/>
      <c r="M29" s="31"/>
      <c r="N29" s="30"/>
      <c r="O29" s="27"/>
    </row>
    <row r="30" spans="2:15" ht="15.75" x14ac:dyDescent="0.15">
      <c r="B30" s="23" t="s">
        <v>1080</v>
      </c>
      <c r="C30" s="21" t="s">
        <v>582</v>
      </c>
      <c r="D30" s="20" t="s">
        <v>890</v>
      </c>
      <c r="E30" s="20" t="s">
        <v>1491</v>
      </c>
      <c r="F30" s="22">
        <v>45393</v>
      </c>
      <c r="G30" s="20" t="s">
        <v>13</v>
      </c>
      <c r="H30" s="20" t="s">
        <v>1522</v>
      </c>
      <c r="J30" s="30"/>
      <c r="K30" s="30"/>
      <c r="L30" s="30"/>
      <c r="M30" s="31"/>
      <c r="N30" s="30"/>
      <c r="O30" s="27"/>
    </row>
    <row r="31" spans="2:15" ht="15.75" x14ac:dyDescent="0.15">
      <c r="B31" s="23" t="s">
        <v>1066</v>
      </c>
      <c r="C31" s="21" t="s">
        <v>582</v>
      </c>
      <c r="D31" s="20" t="s">
        <v>890</v>
      </c>
      <c r="E31" s="20" t="s">
        <v>1491</v>
      </c>
      <c r="F31" s="22">
        <v>45406</v>
      </c>
      <c r="G31" s="20" t="s">
        <v>13</v>
      </c>
      <c r="H31" s="20" t="s">
        <v>1523</v>
      </c>
      <c r="J31" s="30"/>
      <c r="K31" s="30"/>
      <c r="L31" s="30"/>
      <c r="M31" s="31"/>
      <c r="N31" s="30"/>
      <c r="O31" s="29"/>
    </row>
    <row r="32" spans="2:15" ht="15.75" x14ac:dyDescent="0.15">
      <c r="B32" s="23" t="s">
        <v>1098</v>
      </c>
      <c r="C32" s="21" t="s">
        <v>582</v>
      </c>
      <c r="D32" s="20" t="s">
        <v>893</v>
      </c>
      <c r="E32" s="20" t="s">
        <v>1491</v>
      </c>
      <c r="F32" s="22">
        <v>45400</v>
      </c>
      <c r="G32" s="20" t="s">
        <v>13</v>
      </c>
      <c r="H32" s="20" t="s">
        <v>1524</v>
      </c>
      <c r="J32" s="30"/>
      <c r="K32" s="30"/>
      <c r="L32" s="30"/>
      <c r="M32" s="31"/>
      <c r="N32" s="30"/>
      <c r="O32" s="29"/>
    </row>
    <row r="33" spans="2:15" ht="15.75" x14ac:dyDescent="0.15">
      <c r="B33" s="20" t="s">
        <v>1525</v>
      </c>
      <c r="C33" s="21" t="s">
        <v>582</v>
      </c>
      <c r="D33" s="20" t="s">
        <v>883</v>
      </c>
      <c r="E33" s="20" t="s">
        <v>1526</v>
      </c>
      <c r="F33" s="22">
        <v>44581</v>
      </c>
      <c r="G33" s="20" t="s">
        <v>69</v>
      </c>
      <c r="H33" s="20" t="s">
        <v>1527</v>
      </c>
      <c r="J33" s="30"/>
      <c r="K33" s="30"/>
      <c r="L33" s="30"/>
      <c r="M33" s="31"/>
      <c r="N33" s="30"/>
      <c r="O33" s="29"/>
    </row>
    <row r="34" spans="2:15" ht="15" x14ac:dyDescent="0.15">
      <c r="B34" s="20" t="s">
        <v>1528</v>
      </c>
      <c r="C34" s="21" t="s">
        <v>582</v>
      </c>
      <c r="D34" s="20" t="s">
        <v>883</v>
      </c>
      <c r="E34" s="20" t="s">
        <v>1526</v>
      </c>
      <c r="F34" s="22">
        <v>44581</v>
      </c>
      <c r="G34" s="20" t="s">
        <v>69</v>
      </c>
      <c r="H34" s="20" t="s">
        <v>1529</v>
      </c>
    </row>
    <row r="35" spans="2:15" ht="15" x14ac:dyDescent="0.15">
      <c r="B35" s="20" t="s">
        <v>1530</v>
      </c>
      <c r="C35" s="21" t="s">
        <v>582</v>
      </c>
      <c r="D35" s="20" t="s">
        <v>883</v>
      </c>
      <c r="E35" s="20" t="s">
        <v>1526</v>
      </c>
      <c r="F35" s="22">
        <v>44581</v>
      </c>
      <c r="G35" s="20" t="s">
        <v>69</v>
      </c>
      <c r="H35" s="20" t="s">
        <v>1531</v>
      </c>
    </row>
    <row r="36" spans="2:15" ht="15" x14ac:dyDescent="0.15">
      <c r="B36" s="20" t="s">
        <v>1532</v>
      </c>
      <c r="C36" s="21" t="s">
        <v>582</v>
      </c>
      <c r="D36" s="20" t="s">
        <v>883</v>
      </c>
      <c r="E36" s="20" t="s">
        <v>1526</v>
      </c>
      <c r="F36" s="22">
        <v>44581</v>
      </c>
      <c r="G36" s="20" t="s">
        <v>69</v>
      </c>
      <c r="H36" s="20" t="s">
        <v>1533</v>
      </c>
    </row>
    <row r="37" spans="2:15" ht="15" x14ac:dyDescent="0.15">
      <c r="B37" s="158" t="s">
        <v>1534</v>
      </c>
      <c r="C37" s="159"/>
      <c r="D37" s="159"/>
      <c r="E37" s="159"/>
      <c r="F37" s="159"/>
      <c r="G37" s="159"/>
      <c r="H37" s="159"/>
    </row>
    <row r="38" spans="2:15" ht="15" x14ac:dyDescent="0.15">
      <c r="B38" s="20" t="s">
        <v>881</v>
      </c>
      <c r="C38" s="21" t="s">
        <v>582</v>
      </c>
      <c r="D38" s="20" t="s">
        <v>883</v>
      </c>
      <c r="E38" s="20" t="s">
        <v>1493</v>
      </c>
      <c r="F38" s="22">
        <v>44757</v>
      </c>
      <c r="G38" s="20" t="s">
        <v>13</v>
      </c>
      <c r="H38" s="20" t="s">
        <v>882</v>
      </c>
    </row>
    <row r="39" spans="2:15" ht="15" x14ac:dyDescent="0.15">
      <c r="B39" s="20" t="s">
        <v>884</v>
      </c>
      <c r="C39" s="21" t="s">
        <v>582</v>
      </c>
      <c r="D39" s="20" t="s">
        <v>883</v>
      </c>
      <c r="E39" s="20" t="s">
        <v>1512</v>
      </c>
      <c r="F39" s="22">
        <v>45018</v>
      </c>
      <c r="G39" s="20" t="s">
        <v>13</v>
      </c>
      <c r="H39" s="20" t="s">
        <v>885</v>
      </c>
    </row>
    <row r="40" spans="2:15" ht="15" x14ac:dyDescent="0.15">
      <c r="B40" s="20" t="s">
        <v>886</v>
      </c>
      <c r="C40" s="21" t="s">
        <v>582</v>
      </c>
      <c r="D40" s="20" t="s">
        <v>883</v>
      </c>
      <c r="E40" s="20" t="s">
        <v>1512</v>
      </c>
      <c r="F40" s="22">
        <v>45018</v>
      </c>
      <c r="G40" s="20" t="s">
        <v>22</v>
      </c>
      <c r="H40" s="20" t="s">
        <v>887</v>
      </c>
    </row>
    <row r="41" spans="2:15" ht="15" x14ac:dyDescent="0.15">
      <c r="B41" s="20" t="s">
        <v>888</v>
      </c>
      <c r="C41" s="21" t="s">
        <v>582</v>
      </c>
      <c r="D41" s="20" t="s">
        <v>890</v>
      </c>
      <c r="E41" s="20" t="s">
        <v>1491</v>
      </c>
      <c r="F41" s="22">
        <v>45358</v>
      </c>
      <c r="G41" s="20" t="s">
        <v>13</v>
      </c>
      <c r="H41" s="20" t="s">
        <v>889</v>
      </c>
    </row>
    <row r="42" spans="2:15" ht="15" x14ac:dyDescent="0.15">
      <c r="B42" s="20" t="s">
        <v>891</v>
      </c>
      <c r="C42" s="21" t="s">
        <v>582</v>
      </c>
      <c r="D42" s="20" t="s">
        <v>893</v>
      </c>
      <c r="E42" s="20" t="s">
        <v>1491</v>
      </c>
      <c r="F42" s="22">
        <v>45384</v>
      </c>
      <c r="G42" s="20" t="s">
        <v>22</v>
      </c>
      <c r="H42" s="20" t="s">
        <v>892</v>
      </c>
    </row>
    <row r="43" spans="2:15" ht="15" x14ac:dyDescent="0.15">
      <c r="B43" s="20" t="s">
        <v>894</v>
      </c>
      <c r="C43" s="21" t="s">
        <v>582</v>
      </c>
      <c r="D43" s="20" t="s">
        <v>890</v>
      </c>
      <c r="E43" s="20" t="s">
        <v>1491</v>
      </c>
      <c r="F43" s="22">
        <v>45391</v>
      </c>
      <c r="G43" s="20" t="s">
        <v>22</v>
      </c>
      <c r="H43" s="20" t="s">
        <v>895</v>
      </c>
    </row>
    <row r="44" spans="2:15" ht="15" x14ac:dyDescent="0.15">
      <c r="B44" s="158" t="s">
        <v>1535</v>
      </c>
      <c r="C44" s="159"/>
      <c r="D44" s="159"/>
      <c r="E44" s="159"/>
      <c r="F44" s="159"/>
      <c r="G44" s="159"/>
      <c r="H44" s="159"/>
    </row>
    <row r="45" spans="2:15" ht="15" x14ac:dyDescent="0.15">
      <c r="B45" s="20" t="s">
        <v>1536</v>
      </c>
      <c r="C45" s="21" t="s">
        <v>583</v>
      </c>
      <c r="D45" s="20" t="s">
        <v>883</v>
      </c>
      <c r="E45" s="20" t="s">
        <v>1499</v>
      </c>
      <c r="F45" s="22">
        <v>44817</v>
      </c>
      <c r="G45" s="20" t="s">
        <v>13</v>
      </c>
      <c r="H45" s="20" t="s">
        <v>1537</v>
      </c>
    </row>
    <row r="46" spans="2:15" ht="15" x14ac:dyDescent="0.15">
      <c r="B46" s="20" t="s">
        <v>1538</v>
      </c>
      <c r="C46" s="21" t="s">
        <v>583</v>
      </c>
      <c r="D46" s="20" t="s">
        <v>893</v>
      </c>
      <c r="E46" s="20" t="s">
        <v>1491</v>
      </c>
      <c r="F46" s="22">
        <v>45135</v>
      </c>
      <c r="G46" s="20" t="s">
        <v>13</v>
      </c>
      <c r="H46" s="20" t="s">
        <v>1539</v>
      </c>
    </row>
    <row r="47" spans="2:15" ht="15" x14ac:dyDescent="0.15">
      <c r="B47" s="20" t="s">
        <v>1540</v>
      </c>
      <c r="C47" s="21" t="s">
        <v>583</v>
      </c>
      <c r="D47" s="20" t="s">
        <v>893</v>
      </c>
      <c r="E47" s="20" t="s">
        <v>1491</v>
      </c>
      <c r="F47" s="22">
        <v>45135</v>
      </c>
      <c r="G47" s="20" t="s">
        <v>13</v>
      </c>
      <c r="H47" s="20" t="s">
        <v>1541</v>
      </c>
    </row>
    <row r="48" spans="2:15" ht="15" x14ac:dyDescent="0.15">
      <c r="B48" s="20" t="s">
        <v>1542</v>
      </c>
      <c r="C48" s="21" t="s">
        <v>583</v>
      </c>
      <c r="D48" s="20" t="s">
        <v>893</v>
      </c>
      <c r="E48" s="20" t="s">
        <v>1491</v>
      </c>
      <c r="F48" s="22">
        <v>45190</v>
      </c>
      <c r="G48" s="20" t="s">
        <v>13</v>
      </c>
      <c r="H48" s="20" t="s">
        <v>1543</v>
      </c>
    </row>
    <row r="49" spans="2:8" ht="15" x14ac:dyDescent="0.15">
      <c r="B49" s="20" t="s">
        <v>1544</v>
      </c>
      <c r="C49" s="21" t="s">
        <v>583</v>
      </c>
      <c r="D49" s="20" t="s">
        <v>893</v>
      </c>
      <c r="E49" s="20" t="s">
        <v>1491</v>
      </c>
      <c r="F49" s="22">
        <v>45199</v>
      </c>
      <c r="G49" s="20" t="s">
        <v>22</v>
      </c>
      <c r="H49" s="20" t="s">
        <v>1545</v>
      </c>
    </row>
    <row r="50" spans="2:8" ht="15" x14ac:dyDescent="0.15">
      <c r="B50" s="20" t="s">
        <v>1546</v>
      </c>
      <c r="C50" s="21" t="s">
        <v>583</v>
      </c>
      <c r="D50" s="20" t="s">
        <v>893</v>
      </c>
      <c r="E50" s="20" t="s">
        <v>1491</v>
      </c>
      <c r="F50" s="22">
        <v>45184</v>
      </c>
      <c r="G50" s="20" t="s">
        <v>13</v>
      </c>
      <c r="H50" s="20" t="s">
        <v>1547</v>
      </c>
    </row>
    <row r="51" spans="2:8" ht="15" x14ac:dyDescent="0.15">
      <c r="B51" s="158" t="s">
        <v>1548</v>
      </c>
      <c r="C51" s="159"/>
      <c r="D51" s="159"/>
      <c r="E51" s="159"/>
      <c r="F51" s="159"/>
      <c r="G51" s="159"/>
      <c r="H51" s="159"/>
    </row>
    <row r="52" spans="2:8" ht="15" x14ac:dyDescent="0.15">
      <c r="B52" s="24" t="s">
        <v>881</v>
      </c>
      <c r="C52" s="25" t="s">
        <v>1549</v>
      </c>
      <c r="D52" s="24" t="s">
        <v>883</v>
      </c>
      <c r="E52" s="24" t="s">
        <v>1493</v>
      </c>
      <c r="F52" s="26">
        <v>44757</v>
      </c>
      <c r="G52" s="24" t="s">
        <v>13</v>
      </c>
      <c r="H52" s="24" t="s">
        <v>882</v>
      </c>
    </row>
  </sheetData>
  <mergeCells count="4">
    <mergeCell ref="B4:H4"/>
    <mergeCell ref="B37:H37"/>
    <mergeCell ref="B44:H44"/>
    <mergeCell ref="B51:H51"/>
  </mergeCells>
  <phoneticPr fontId="23" type="noConversion"/>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S37"/>
  <sheetViews>
    <sheetView workbookViewId="0">
      <selection activeCell="B49" sqref="B49"/>
    </sheetView>
  </sheetViews>
  <sheetFormatPr defaultColWidth="9" defaultRowHeight="15" x14ac:dyDescent="0.15"/>
  <cols>
    <col min="1" max="1" width="9" style="9"/>
    <col min="2" max="2" width="32.875" style="9" customWidth="1"/>
    <col min="3" max="3" width="12.25" style="9" customWidth="1"/>
    <col min="4" max="5" width="9" style="9"/>
    <col min="6" max="6" width="9.375" style="9"/>
    <col min="7" max="13" width="9" style="9"/>
    <col min="14" max="14" width="9.375" style="9"/>
    <col min="15" max="15" width="9" style="9"/>
    <col min="16" max="40" width="9.375" style="9"/>
    <col min="41" max="42" width="9" style="9"/>
    <col min="43" max="45" width="9.375" style="9"/>
    <col min="46" max="46" width="11.125" style="9"/>
    <col min="47" max="16384" width="9" style="9"/>
  </cols>
  <sheetData>
    <row r="2" spans="1:45" x14ac:dyDescent="0.15">
      <c r="A2" s="8"/>
      <c r="B2" s="8" t="s">
        <v>1550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row>
    <row r="3" spans="1:45" x14ac:dyDescent="0.15">
      <c r="B3" s="3" t="s">
        <v>1551</v>
      </c>
      <c r="C3" s="3" t="s">
        <v>1536</v>
      </c>
      <c r="D3" s="3" t="s">
        <v>1538</v>
      </c>
      <c r="E3" s="3" t="s">
        <v>1540</v>
      </c>
      <c r="F3" s="3" t="s">
        <v>888</v>
      </c>
      <c r="G3" s="3" t="s">
        <v>1542</v>
      </c>
      <c r="H3" s="3" t="s">
        <v>1544</v>
      </c>
      <c r="I3" s="3" t="s">
        <v>1546</v>
      </c>
      <c r="J3" s="3" t="s">
        <v>884</v>
      </c>
      <c r="K3" s="3" t="s">
        <v>886</v>
      </c>
      <c r="L3" s="3" t="s">
        <v>891</v>
      </c>
      <c r="M3" s="3" t="s">
        <v>894</v>
      </c>
      <c r="N3" s="3" t="s">
        <v>1061</v>
      </c>
      <c r="O3" s="3" t="s">
        <v>964</v>
      </c>
      <c r="P3" s="3" t="s">
        <v>939</v>
      </c>
      <c r="Q3" s="3" t="s">
        <v>975</v>
      </c>
      <c r="R3" s="3" t="s">
        <v>1021</v>
      </c>
      <c r="S3" s="3" t="s">
        <v>977</v>
      </c>
      <c r="T3" s="3" t="s">
        <v>919</v>
      </c>
      <c r="U3" s="3" t="s">
        <v>1089</v>
      </c>
      <c r="V3" s="3" t="s">
        <v>995</v>
      </c>
      <c r="W3" s="3" t="s">
        <v>959</v>
      </c>
      <c r="X3" s="3" t="s">
        <v>1155</v>
      </c>
      <c r="Y3" s="3" t="s">
        <v>1201</v>
      </c>
      <c r="Z3" s="3" t="s">
        <v>1186</v>
      </c>
      <c r="AA3" s="3" t="s">
        <v>913</v>
      </c>
      <c r="AB3" s="3" t="s">
        <v>951</v>
      </c>
      <c r="AC3" s="3" t="s">
        <v>986</v>
      </c>
      <c r="AD3" s="3" t="s">
        <v>1532</v>
      </c>
      <c r="AE3" s="3" t="s">
        <v>1525</v>
      </c>
      <c r="AF3" s="3" t="s">
        <v>1528</v>
      </c>
      <c r="AG3" s="3" t="s">
        <v>1530</v>
      </c>
      <c r="AH3" s="3" t="s">
        <v>1200</v>
      </c>
      <c r="AI3" s="3" t="s">
        <v>1002</v>
      </c>
      <c r="AJ3" s="3" t="s">
        <v>942</v>
      </c>
      <c r="AK3" s="3" t="s">
        <v>998</v>
      </c>
      <c r="AL3" s="3" t="s">
        <v>966</v>
      </c>
      <c r="AM3" s="3" t="s">
        <v>999</v>
      </c>
      <c r="AN3" s="3" t="s">
        <v>1055</v>
      </c>
      <c r="AO3" s="3" t="s">
        <v>1098</v>
      </c>
      <c r="AP3" s="3" t="s">
        <v>1005</v>
      </c>
      <c r="AQ3" s="3" t="s">
        <v>1110</v>
      </c>
      <c r="AR3" s="3" t="s">
        <v>1080</v>
      </c>
      <c r="AS3" s="3" t="s">
        <v>1066</v>
      </c>
    </row>
    <row r="4" spans="1:45" x14ac:dyDescent="0.15">
      <c r="B4" s="4" t="s">
        <v>1552</v>
      </c>
      <c r="C4" s="4">
        <v>270</v>
      </c>
      <c r="D4" s="4">
        <v>514</v>
      </c>
      <c r="E4" s="4">
        <v>602</v>
      </c>
      <c r="F4" s="4">
        <v>110</v>
      </c>
      <c r="G4" s="4">
        <v>234</v>
      </c>
      <c r="H4" s="4">
        <v>236</v>
      </c>
      <c r="I4" s="4">
        <v>206</v>
      </c>
      <c r="J4" s="4">
        <v>531</v>
      </c>
      <c r="K4" s="4">
        <v>603</v>
      </c>
      <c r="L4" s="4">
        <v>249</v>
      </c>
      <c r="M4" s="4">
        <v>85</v>
      </c>
      <c r="N4" s="4">
        <v>67</v>
      </c>
      <c r="O4" s="4">
        <v>73</v>
      </c>
      <c r="P4" s="4">
        <v>66</v>
      </c>
      <c r="Q4" s="4">
        <v>52</v>
      </c>
      <c r="R4" s="4">
        <v>44</v>
      </c>
      <c r="S4" s="4">
        <v>63</v>
      </c>
      <c r="T4" s="4">
        <v>109</v>
      </c>
      <c r="U4" s="4">
        <v>47</v>
      </c>
      <c r="V4" s="4">
        <v>50</v>
      </c>
      <c r="W4" s="4">
        <v>92</v>
      </c>
      <c r="X4" s="4">
        <v>38</v>
      </c>
      <c r="Y4" s="4">
        <v>80</v>
      </c>
      <c r="Z4" s="4">
        <v>65</v>
      </c>
      <c r="AA4" s="4">
        <v>47</v>
      </c>
      <c r="AB4" s="4">
        <v>178</v>
      </c>
      <c r="AC4" s="4">
        <v>61</v>
      </c>
      <c r="AD4" s="4">
        <v>65</v>
      </c>
      <c r="AE4" s="4">
        <v>57</v>
      </c>
      <c r="AF4" s="4">
        <v>72</v>
      </c>
      <c r="AG4" s="4">
        <v>37</v>
      </c>
      <c r="AH4" s="4">
        <v>508</v>
      </c>
      <c r="AI4" s="4">
        <v>46</v>
      </c>
      <c r="AJ4" s="4">
        <v>456</v>
      </c>
      <c r="AK4" s="4">
        <v>286</v>
      </c>
      <c r="AL4" s="4">
        <v>377</v>
      </c>
      <c r="AM4" s="4">
        <v>349</v>
      </c>
      <c r="AN4" s="4">
        <v>481</v>
      </c>
      <c r="AO4" s="4">
        <v>31</v>
      </c>
      <c r="AP4" s="4">
        <v>34</v>
      </c>
      <c r="AQ4" s="4">
        <v>35</v>
      </c>
      <c r="AR4" s="4">
        <v>43</v>
      </c>
      <c r="AS4" s="4">
        <v>69</v>
      </c>
    </row>
    <row r="5" spans="1:45" x14ac:dyDescent="0.15">
      <c r="B5" s="4" t="s">
        <v>1553</v>
      </c>
      <c r="C5" s="4">
        <v>125</v>
      </c>
      <c r="D5" s="4">
        <v>129</v>
      </c>
      <c r="E5" s="4">
        <v>127</v>
      </c>
      <c r="F5" s="4">
        <v>81</v>
      </c>
      <c r="G5" s="4">
        <v>147</v>
      </c>
      <c r="H5" s="4">
        <v>146</v>
      </c>
      <c r="I5" s="4">
        <v>140</v>
      </c>
      <c r="J5" s="4">
        <v>153</v>
      </c>
      <c r="K5" s="4">
        <v>148</v>
      </c>
      <c r="L5" s="4">
        <v>138</v>
      </c>
      <c r="M5" s="4">
        <v>62</v>
      </c>
      <c r="N5" s="4">
        <v>26</v>
      </c>
      <c r="O5" s="4">
        <v>26</v>
      </c>
      <c r="P5" s="4">
        <v>21</v>
      </c>
      <c r="Q5" s="4">
        <v>20</v>
      </c>
      <c r="R5" s="4">
        <v>13</v>
      </c>
      <c r="S5" s="4">
        <v>25</v>
      </c>
      <c r="T5" s="4">
        <v>45</v>
      </c>
      <c r="U5" s="4">
        <v>18</v>
      </c>
      <c r="V5" s="4">
        <v>18</v>
      </c>
      <c r="W5" s="4">
        <v>45</v>
      </c>
      <c r="X5" s="4">
        <v>11</v>
      </c>
      <c r="Y5" s="4">
        <v>25</v>
      </c>
      <c r="Z5" s="4">
        <v>29</v>
      </c>
      <c r="AA5" s="4">
        <v>16</v>
      </c>
      <c r="AB5" s="4">
        <v>30</v>
      </c>
      <c r="AC5" s="4">
        <v>19</v>
      </c>
      <c r="AD5" s="4">
        <v>29</v>
      </c>
      <c r="AE5" s="4">
        <v>23</v>
      </c>
      <c r="AF5" s="4">
        <v>32</v>
      </c>
      <c r="AG5" s="4">
        <v>14</v>
      </c>
      <c r="AH5" s="4">
        <v>26</v>
      </c>
      <c r="AI5" s="4">
        <v>25</v>
      </c>
      <c r="AJ5" s="4">
        <v>34</v>
      </c>
      <c r="AK5" s="4">
        <v>32</v>
      </c>
      <c r="AL5" s="4">
        <v>32</v>
      </c>
      <c r="AM5" s="4">
        <v>39</v>
      </c>
      <c r="AN5" s="4">
        <v>46</v>
      </c>
      <c r="AO5" s="4">
        <v>17</v>
      </c>
      <c r="AP5" s="4">
        <v>22</v>
      </c>
      <c r="AQ5" s="4">
        <v>17</v>
      </c>
      <c r="AR5" s="4">
        <v>20</v>
      </c>
      <c r="AS5" s="4">
        <v>29</v>
      </c>
    </row>
    <row r="6" spans="1:45" x14ac:dyDescent="0.15">
      <c r="B6" s="4" t="s">
        <v>1554</v>
      </c>
      <c r="C6" s="4">
        <v>81</v>
      </c>
      <c r="D6" s="4">
        <v>70</v>
      </c>
      <c r="E6" s="4">
        <v>70</v>
      </c>
      <c r="F6" s="4">
        <v>55</v>
      </c>
      <c r="G6" s="4">
        <v>75</v>
      </c>
      <c r="H6" s="4">
        <v>75</v>
      </c>
      <c r="I6" s="4">
        <v>76</v>
      </c>
      <c r="J6" s="4">
        <v>89</v>
      </c>
      <c r="K6" s="4">
        <v>88</v>
      </c>
      <c r="L6" s="4">
        <v>94</v>
      </c>
      <c r="M6" s="4">
        <v>43</v>
      </c>
      <c r="N6" s="4">
        <v>17</v>
      </c>
      <c r="O6" s="4">
        <v>17</v>
      </c>
      <c r="P6" s="4">
        <v>16</v>
      </c>
      <c r="Q6" s="4">
        <v>16</v>
      </c>
      <c r="R6" s="4">
        <v>11</v>
      </c>
      <c r="S6" s="4">
        <v>19</v>
      </c>
      <c r="T6" s="4">
        <v>29</v>
      </c>
      <c r="U6" s="4">
        <v>11</v>
      </c>
      <c r="V6" s="4">
        <v>11</v>
      </c>
      <c r="W6" s="4">
        <v>33</v>
      </c>
      <c r="X6" s="4">
        <v>8</v>
      </c>
      <c r="Y6" s="4">
        <v>16</v>
      </c>
      <c r="Z6" s="4">
        <v>20</v>
      </c>
      <c r="AA6" s="4">
        <v>13</v>
      </c>
      <c r="AB6" s="4">
        <v>15</v>
      </c>
      <c r="AC6" s="4">
        <v>12</v>
      </c>
      <c r="AD6" s="4">
        <v>21</v>
      </c>
      <c r="AE6" s="4">
        <v>13</v>
      </c>
      <c r="AF6" s="4">
        <v>22</v>
      </c>
      <c r="AG6" s="4">
        <v>13</v>
      </c>
      <c r="AH6" s="4">
        <v>18</v>
      </c>
      <c r="AI6" s="4">
        <v>23</v>
      </c>
      <c r="AJ6" s="4">
        <v>27</v>
      </c>
      <c r="AK6" s="4">
        <v>23</v>
      </c>
      <c r="AL6" s="4">
        <v>27</v>
      </c>
      <c r="AM6" s="4">
        <v>29</v>
      </c>
      <c r="AN6" s="4">
        <v>33</v>
      </c>
      <c r="AO6" s="4">
        <v>17</v>
      </c>
      <c r="AP6" s="4">
        <v>20</v>
      </c>
      <c r="AQ6" s="4">
        <v>16</v>
      </c>
      <c r="AR6" s="4">
        <v>16</v>
      </c>
      <c r="AS6" s="4">
        <v>18</v>
      </c>
    </row>
    <row r="7" spans="1:45" x14ac:dyDescent="0.15">
      <c r="B7" s="4" t="s">
        <v>1555</v>
      </c>
      <c r="C7" s="4">
        <v>59</v>
      </c>
      <c r="D7" s="4">
        <v>52</v>
      </c>
      <c r="E7" s="4">
        <v>52</v>
      </c>
      <c r="F7" s="4">
        <v>43</v>
      </c>
      <c r="G7" s="4">
        <v>53</v>
      </c>
      <c r="H7" s="4">
        <v>53</v>
      </c>
      <c r="I7" s="4">
        <v>53</v>
      </c>
      <c r="J7" s="4">
        <v>66</v>
      </c>
      <c r="K7" s="4">
        <v>65</v>
      </c>
      <c r="L7" s="4">
        <v>71</v>
      </c>
      <c r="M7" s="4">
        <v>34</v>
      </c>
      <c r="N7" s="4">
        <v>11</v>
      </c>
      <c r="O7" s="4">
        <v>11</v>
      </c>
      <c r="P7" s="4">
        <v>15</v>
      </c>
      <c r="Q7" s="4">
        <v>11</v>
      </c>
      <c r="R7" s="4">
        <v>11</v>
      </c>
      <c r="S7" s="4">
        <v>11</v>
      </c>
      <c r="T7" s="4">
        <v>26</v>
      </c>
      <c r="U7" s="4">
        <v>7</v>
      </c>
      <c r="V7" s="4">
        <v>7</v>
      </c>
      <c r="W7" s="4">
        <v>28</v>
      </c>
      <c r="X7" s="4">
        <v>7</v>
      </c>
      <c r="Y7" s="4">
        <v>11</v>
      </c>
      <c r="Z7" s="4">
        <v>17</v>
      </c>
      <c r="AA7" s="4">
        <v>10</v>
      </c>
      <c r="AB7" s="4">
        <v>14</v>
      </c>
      <c r="AC7" s="4">
        <v>9</v>
      </c>
      <c r="AD7" s="4">
        <v>14</v>
      </c>
      <c r="AE7" s="4">
        <v>9</v>
      </c>
      <c r="AF7" s="4">
        <v>20</v>
      </c>
      <c r="AG7" s="4">
        <v>11</v>
      </c>
      <c r="AH7" s="4">
        <v>15</v>
      </c>
      <c r="AI7" s="4">
        <v>19</v>
      </c>
      <c r="AJ7" s="4">
        <v>23</v>
      </c>
      <c r="AK7" s="4">
        <v>18</v>
      </c>
      <c r="AL7" s="4">
        <v>23</v>
      </c>
      <c r="AM7" s="4">
        <v>24</v>
      </c>
      <c r="AN7" s="4">
        <v>25</v>
      </c>
      <c r="AO7" s="4">
        <v>14</v>
      </c>
      <c r="AP7" s="4">
        <v>16</v>
      </c>
      <c r="AQ7" s="4">
        <v>12</v>
      </c>
      <c r="AR7" s="4">
        <v>12</v>
      </c>
      <c r="AS7" s="4">
        <v>13</v>
      </c>
    </row>
    <row r="8" spans="1:45" x14ac:dyDescent="0.15">
      <c r="B8" s="4" t="s">
        <v>1556</v>
      </c>
      <c r="C8" s="4">
        <v>32</v>
      </c>
      <c r="D8" s="4">
        <v>31</v>
      </c>
      <c r="E8" s="4">
        <v>31</v>
      </c>
      <c r="F8" s="4">
        <v>26</v>
      </c>
      <c r="G8" s="4">
        <v>33</v>
      </c>
      <c r="H8" s="4">
        <v>33</v>
      </c>
      <c r="I8" s="4">
        <v>33</v>
      </c>
      <c r="J8" s="4">
        <v>34</v>
      </c>
      <c r="K8" s="4">
        <v>35</v>
      </c>
      <c r="L8" s="4">
        <v>36</v>
      </c>
      <c r="M8" s="4">
        <v>25</v>
      </c>
      <c r="N8" s="4">
        <v>8</v>
      </c>
      <c r="O8" s="4">
        <v>8</v>
      </c>
      <c r="P8" s="4">
        <v>12</v>
      </c>
      <c r="Q8" s="4">
        <v>10</v>
      </c>
      <c r="R8" s="4">
        <v>10</v>
      </c>
      <c r="S8" s="4">
        <v>9</v>
      </c>
      <c r="T8" s="4">
        <v>23</v>
      </c>
      <c r="U8" s="4">
        <v>7</v>
      </c>
      <c r="V8" s="4">
        <v>7</v>
      </c>
      <c r="W8" s="4">
        <v>24</v>
      </c>
      <c r="X8" s="4">
        <v>7</v>
      </c>
      <c r="Y8" s="4">
        <v>9</v>
      </c>
      <c r="Z8" s="4">
        <v>14</v>
      </c>
      <c r="AA8" s="4">
        <v>10</v>
      </c>
      <c r="AB8" s="4">
        <v>9</v>
      </c>
      <c r="AC8" s="4">
        <v>8</v>
      </c>
      <c r="AD8" s="4">
        <v>13</v>
      </c>
      <c r="AE8" s="4">
        <v>8</v>
      </c>
      <c r="AF8" s="4">
        <v>17</v>
      </c>
      <c r="AG8" s="4">
        <v>11</v>
      </c>
      <c r="AH8" s="4">
        <v>13</v>
      </c>
      <c r="AI8" s="4">
        <v>15</v>
      </c>
      <c r="AJ8" s="4">
        <v>17</v>
      </c>
      <c r="AK8" s="4">
        <v>11</v>
      </c>
      <c r="AL8" s="4">
        <v>17</v>
      </c>
      <c r="AM8" s="4">
        <v>17</v>
      </c>
      <c r="AN8" s="4">
        <v>18</v>
      </c>
      <c r="AO8" s="4">
        <v>11</v>
      </c>
      <c r="AP8" s="4">
        <v>15</v>
      </c>
      <c r="AQ8" s="4">
        <v>10</v>
      </c>
      <c r="AR8" s="4">
        <v>10</v>
      </c>
      <c r="AS8" s="4">
        <v>11</v>
      </c>
    </row>
    <row r="9" spans="1:45" x14ac:dyDescent="0.15">
      <c r="B9" s="4" t="s">
        <v>1557</v>
      </c>
      <c r="C9" s="4">
        <v>20</v>
      </c>
      <c r="D9" s="4">
        <v>18</v>
      </c>
      <c r="E9" s="4">
        <v>18</v>
      </c>
      <c r="F9" s="4">
        <v>17</v>
      </c>
      <c r="G9" s="4">
        <v>18</v>
      </c>
      <c r="H9" s="4">
        <v>19</v>
      </c>
      <c r="I9" s="4">
        <v>18</v>
      </c>
      <c r="J9" s="4">
        <v>19</v>
      </c>
      <c r="K9" s="4">
        <v>19</v>
      </c>
      <c r="L9" s="4">
        <v>14</v>
      </c>
      <c r="M9" s="4">
        <v>22</v>
      </c>
      <c r="N9" s="4">
        <v>6</v>
      </c>
      <c r="O9" s="4">
        <v>6</v>
      </c>
      <c r="P9" s="4">
        <v>11</v>
      </c>
      <c r="Q9" s="4">
        <v>9</v>
      </c>
      <c r="R9" s="4">
        <v>10</v>
      </c>
      <c r="S9" s="4">
        <v>7</v>
      </c>
      <c r="T9" s="4">
        <v>16</v>
      </c>
      <c r="U9" s="4">
        <v>6</v>
      </c>
      <c r="V9" s="4">
        <v>6</v>
      </c>
      <c r="W9" s="4">
        <v>17</v>
      </c>
      <c r="X9" s="4">
        <v>7</v>
      </c>
      <c r="Y9" s="4">
        <v>6</v>
      </c>
      <c r="Z9" s="4">
        <v>10</v>
      </c>
      <c r="AA9" s="4">
        <v>9</v>
      </c>
      <c r="AB9" s="4">
        <v>7</v>
      </c>
      <c r="AC9" s="4">
        <v>7</v>
      </c>
      <c r="AD9" s="4">
        <v>12</v>
      </c>
      <c r="AE9" s="4">
        <v>7</v>
      </c>
      <c r="AF9" s="4">
        <v>13</v>
      </c>
      <c r="AG9" s="4">
        <v>10</v>
      </c>
      <c r="AH9" s="4">
        <v>9</v>
      </c>
      <c r="AI9" s="4">
        <v>14</v>
      </c>
      <c r="AJ9" s="4">
        <v>13</v>
      </c>
      <c r="AK9" s="4">
        <v>10</v>
      </c>
      <c r="AL9" s="4">
        <v>15</v>
      </c>
      <c r="AM9" s="4">
        <v>16</v>
      </c>
      <c r="AN9" s="4">
        <v>16</v>
      </c>
      <c r="AO9" s="4">
        <v>11</v>
      </c>
      <c r="AP9" s="4">
        <v>14</v>
      </c>
      <c r="AQ9" s="4">
        <v>10</v>
      </c>
      <c r="AR9" s="4">
        <v>9</v>
      </c>
      <c r="AS9" s="4">
        <v>7</v>
      </c>
    </row>
    <row r="10" spans="1:45" x14ac:dyDescent="0.15">
      <c r="B10" s="4" t="s">
        <v>1558</v>
      </c>
      <c r="C10" s="10">
        <v>2849778</v>
      </c>
      <c r="D10" s="10">
        <v>2795734</v>
      </c>
      <c r="E10" s="10">
        <v>2820294</v>
      </c>
      <c r="F10" s="10">
        <v>2738788</v>
      </c>
      <c r="G10" s="10">
        <v>2771172</v>
      </c>
      <c r="H10" s="10">
        <v>2770573</v>
      </c>
      <c r="I10" s="10">
        <v>2759822</v>
      </c>
      <c r="J10" s="10">
        <v>2893566</v>
      </c>
      <c r="K10" s="10">
        <v>2912010</v>
      </c>
      <c r="L10" s="10">
        <v>2683304</v>
      </c>
      <c r="M10" s="10">
        <v>2750828</v>
      </c>
      <c r="N10" s="10">
        <v>2801085</v>
      </c>
      <c r="O10" s="10">
        <v>2802139</v>
      </c>
      <c r="P10" s="10">
        <v>2740134</v>
      </c>
      <c r="Q10" s="10">
        <v>2963288</v>
      </c>
      <c r="R10" s="10">
        <v>2711581</v>
      </c>
      <c r="S10" s="10">
        <v>2983028</v>
      </c>
      <c r="T10" s="10">
        <v>3119880</v>
      </c>
      <c r="U10" s="10">
        <v>2937538</v>
      </c>
      <c r="V10" s="10">
        <v>2937636</v>
      </c>
      <c r="W10" s="10">
        <v>2853906</v>
      </c>
      <c r="X10" s="10">
        <v>2803683</v>
      </c>
      <c r="Y10" s="10">
        <v>2752992</v>
      </c>
      <c r="Z10" s="10">
        <v>2950067</v>
      </c>
      <c r="AA10" s="10">
        <v>3002239</v>
      </c>
      <c r="AB10" s="10">
        <v>2910374</v>
      </c>
      <c r="AC10" s="10">
        <v>2872961</v>
      </c>
      <c r="AD10" s="10">
        <v>3070191</v>
      </c>
      <c r="AE10" s="10">
        <v>2875884</v>
      </c>
      <c r="AF10" s="10">
        <v>2908335</v>
      </c>
      <c r="AG10" s="10">
        <v>3073551</v>
      </c>
      <c r="AH10" s="10">
        <v>2896010</v>
      </c>
      <c r="AI10" s="10">
        <v>3011219</v>
      </c>
      <c r="AJ10" s="10">
        <v>3126729</v>
      </c>
      <c r="AK10" s="10">
        <v>3014284</v>
      </c>
      <c r="AL10" s="10">
        <v>3082680</v>
      </c>
      <c r="AM10" s="10">
        <v>3000598</v>
      </c>
      <c r="AN10" s="10">
        <v>3093056</v>
      </c>
      <c r="AO10" s="10">
        <v>2926023</v>
      </c>
      <c r="AP10" s="10">
        <v>3010794</v>
      </c>
      <c r="AQ10" s="10">
        <v>2913118</v>
      </c>
      <c r="AR10" s="10">
        <v>3013023</v>
      </c>
      <c r="AS10" s="10">
        <v>2750359</v>
      </c>
    </row>
    <row r="11" spans="1:45" x14ac:dyDescent="0.15">
      <c r="B11" s="4" t="s">
        <v>1559</v>
      </c>
      <c r="C11" s="10">
        <v>2801954</v>
      </c>
      <c r="D11" s="10">
        <v>2688427</v>
      </c>
      <c r="E11" s="10">
        <v>2692613</v>
      </c>
      <c r="F11" s="10">
        <v>2727656</v>
      </c>
      <c r="G11" s="10">
        <v>2736213</v>
      </c>
      <c r="H11" s="10">
        <v>2733332</v>
      </c>
      <c r="I11" s="10">
        <v>2734358</v>
      </c>
      <c r="J11" s="10">
        <v>2788585</v>
      </c>
      <c r="K11" s="10">
        <v>2789565</v>
      </c>
      <c r="L11" s="10">
        <v>2642807</v>
      </c>
      <c r="M11" s="10">
        <v>2741997</v>
      </c>
      <c r="N11" s="10">
        <v>2789196</v>
      </c>
      <c r="O11" s="10">
        <v>2787395</v>
      </c>
      <c r="P11" s="10">
        <v>2726117</v>
      </c>
      <c r="Q11" s="10">
        <v>2954606</v>
      </c>
      <c r="R11" s="10">
        <v>2702780</v>
      </c>
      <c r="S11" s="10">
        <v>2970821</v>
      </c>
      <c r="T11" s="10">
        <v>3096969</v>
      </c>
      <c r="U11" s="10">
        <v>2929135</v>
      </c>
      <c r="V11" s="10">
        <v>2928636</v>
      </c>
      <c r="W11" s="10">
        <v>2837853</v>
      </c>
      <c r="X11" s="10">
        <v>2795111</v>
      </c>
      <c r="Y11" s="10">
        <v>2737876</v>
      </c>
      <c r="Z11" s="10">
        <v>2939857</v>
      </c>
      <c r="AA11" s="10">
        <v>2993510</v>
      </c>
      <c r="AB11" s="10">
        <v>2864049</v>
      </c>
      <c r="AC11" s="10">
        <v>2859153</v>
      </c>
      <c r="AD11" s="10">
        <v>3058658</v>
      </c>
      <c r="AE11" s="10">
        <v>2865863</v>
      </c>
      <c r="AF11" s="10">
        <v>2895370</v>
      </c>
      <c r="AG11" s="10">
        <v>3067419</v>
      </c>
      <c r="AH11" s="10">
        <v>2771681</v>
      </c>
      <c r="AI11" s="10">
        <v>3002715</v>
      </c>
      <c r="AJ11" s="10">
        <v>3017285</v>
      </c>
      <c r="AK11" s="10">
        <v>2948377</v>
      </c>
      <c r="AL11" s="10">
        <v>2993457</v>
      </c>
      <c r="AM11" s="10">
        <v>2920239</v>
      </c>
      <c r="AN11" s="10">
        <v>2979304</v>
      </c>
      <c r="AO11" s="10">
        <v>2921016</v>
      </c>
      <c r="AP11" s="10">
        <v>3005676</v>
      </c>
      <c r="AQ11" s="10">
        <v>2907225</v>
      </c>
      <c r="AR11" s="10">
        <v>3006298</v>
      </c>
      <c r="AS11" s="10">
        <v>2737387</v>
      </c>
    </row>
    <row r="12" spans="1:45" x14ac:dyDescent="0.15">
      <c r="B12" s="4" t="s">
        <v>1560</v>
      </c>
      <c r="C12" s="10">
        <v>2691914</v>
      </c>
      <c r="D12" s="10">
        <v>2546343</v>
      </c>
      <c r="E12" s="10">
        <v>2546146</v>
      </c>
      <c r="F12" s="10">
        <v>2666635</v>
      </c>
      <c r="G12" s="10">
        <v>2569135</v>
      </c>
      <c r="H12" s="10">
        <v>2568460</v>
      </c>
      <c r="I12" s="10">
        <v>2580008</v>
      </c>
      <c r="J12" s="10">
        <v>2640099</v>
      </c>
      <c r="K12" s="10">
        <v>2652190</v>
      </c>
      <c r="L12" s="10">
        <v>2538914</v>
      </c>
      <c r="M12" s="10">
        <v>2701941</v>
      </c>
      <c r="N12" s="10">
        <v>2763776</v>
      </c>
      <c r="O12" s="10">
        <v>2763166</v>
      </c>
      <c r="P12" s="10">
        <v>2713683</v>
      </c>
      <c r="Q12" s="10">
        <v>2939950</v>
      </c>
      <c r="R12" s="10">
        <v>2696290</v>
      </c>
      <c r="S12" s="10">
        <v>2956476</v>
      </c>
      <c r="T12" s="10">
        <v>3053694</v>
      </c>
      <c r="U12" s="10">
        <v>2911821</v>
      </c>
      <c r="V12" s="10">
        <v>2911322</v>
      </c>
      <c r="W12" s="10">
        <v>2810336</v>
      </c>
      <c r="X12" s="10">
        <v>2790351</v>
      </c>
      <c r="Y12" s="10">
        <v>2716707</v>
      </c>
      <c r="Z12" s="10">
        <v>2919065</v>
      </c>
      <c r="AA12" s="10">
        <v>2982779</v>
      </c>
      <c r="AB12" s="10">
        <v>2829813</v>
      </c>
      <c r="AC12" s="10">
        <v>2836723</v>
      </c>
      <c r="AD12" s="10">
        <v>3040363</v>
      </c>
      <c r="AE12" s="10">
        <v>2839909</v>
      </c>
      <c r="AF12" s="10">
        <v>2872652</v>
      </c>
      <c r="AG12" s="10">
        <v>3065764</v>
      </c>
      <c r="AH12" s="10">
        <v>2754306</v>
      </c>
      <c r="AI12" s="10">
        <v>2997384</v>
      </c>
      <c r="AJ12" s="10">
        <v>2997169</v>
      </c>
      <c r="AK12" s="10">
        <v>2926251</v>
      </c>
      <c r="AL12" s="10">
        <v>2980450</v>
      </c>
      <c r="AM12" s="10">
        <v>2897075</v>
      </c>
      <c r="AN12" s="10">
        <v>2945365</v>
      </c>
      <c r="AO12" s="10">
        <v>2921016</v>
      </c>
      <c r="AP12" s="10">
        <v>2999192</v>
      </c>
      <c r="AQ12" s="10">
        <v>2905356</v>
      </c>
      <c r="AR12" s="10">
        <v>2992146</v>
      </c>
      <c r="AS12" s="10">
        <v>2716224</v>
      </c>
    </row>
    <row r="13" spans="1:45" x14ac:dyDescent="0.15">
      <c r="B13" s="4" t="s">
        <v>1561</v>
      </c>
      <c r="C13" s="10">
        <v>2529599</v>
      </c>
      <c r="D13" s="10">
        <v>2410654</v>
      </c>
      <c r="E13" s="10">
        <v>2408145</v>
      </c>
      <c r="F13" s="10">
        <v>2580891</v>
      </c>
      <c r="G13" s="10">
        <v>2407736</v>
      </c>
      <c r="H13" s="10">
        <v>2407059</v>
      </c>
      <c r="I13" s="10">
        <v>2409579</v>
      </c>
      <c r="J13" s="10">
        <v>2474917</v>
      </c>
      <c r="K13" s="10">
        <v>2487009</v>
      </c>
      <c r="L13" s="10">
        <v>2380085</v>
      </c>
      <c r="M13" s="10">
        <v>2637854</v>
      </c>
      <c r="N13" s="10">
        <v>2719983</v>
      </c>
      <c r="O13" s="10">
        <v>2719372</v>
      </c>
      <c r="P13" s="10">
        <v>2705231</v>
      </c>
      <c r="Q13" s="10">
        <v>2902087</v>
      </c>
      <c r="R13" s="10">
        <v>2696290</v>
      </c>
      <c r="S13" s="10">
        <v>2894036</v>
      </c>
      <c r="T13" s="10">
        <v>3031337</v>
      </c>
      <c r="U13" s="10">
        <v>2878456</v>
      </c>
      <c r="V13" s="10">
        <v>2878092</v>
      </c>
      <c r="W13" s="10">
        <v>2775941</v>
      </c>
      <c r="X13" s="10">
        <v>2781176</v>
      </c>
      <c r="Y13" s="10">
        <v>2683648</v>
      </c>
      <c r="Z13" s="10">
        <v>2892638</v>
      </c>
      <c r="AA13" s="10">
        <v>2959763</v>
      </c>
      <c r="AB13" s="10">
        <v>2820805</v>
      </c>
      <c r="AC13" s="10">
        <v>2812175</v>
      </c>
      <c r="AD13" s="10">
        <v>2988986</v>
      </c>
      <c r="AE13" s="10">
        <v>2809877</v>
      </c>
      <c r="AF13" s="10">
        <v>2855049</v>
      </c>
      <c r="AG13" s="10">
        <v>3055352</v>
      </c>
      <c r="AH13" s="10">
        <v>2730174</v>
      </c>
      <c r="AI13" s="10">
        <v>2971351</v>
      </c>
      <c r="AJ13" s="10">
        <v>2969615</v>
      </c>
      <c r="AK13" s="10">
        <v>2889316</v>
      </c>
      <c r="AL13" s="10">
        <v>2952805</v>
      </c>
      <c r="AM13" s="10">
        <v>2860141</v>
      </c>
      <c r="AN13" s="10">
        <v>2882549</v>
      </c>
      <c r="AO13" s="10">
        <v>2902098</v>
      </c>
      <c r="AP13" s="10">
        <v>2973159</v>
      </c>
      <c r="AQ13" s="10">
        <v>2878808</v>
      </c>
      <c r="AR13" s="10">
        <v>2962400</v>
      </c>
      <c r="AS13" s="10">
        <v>2683216</v>
      </c>
    </row>
    <row r="14" spans="1:45" x14ac:dyDescent="0.15">
      <c r="B14" s="4" t="s">
        <v>1562</v>
      </c>
      <c r="C14" s="10">
        <v>2095873</v>
      </c>
      <c r="D14" s="10">
        <v>2040995</v>
      </c>
      <c r="E14" s="10">
        <v>2038485</v>
      </c>
      <c r="F14" s="10">
        <v>2286378</v>
      </c>
      <c r="G14" s="10">
        <v>2062905</v>
      </c>
      <c r="H14" s="10">
        <v>2062228</v>
      </c>
      <c r="I14" s="10">
        <v>2062903</v>
      </c>
      <c r="J14" s="10">
        <v>1958289</v>
      </c>
      <c r="K14" s="10">
        <v>1997938</v>
      </c>
      <c r="L14" s="10">
        <v>1823781</v>
      </c>
      <c r="M14" s="10">
        <v>2499767</v>
      </c>
      <c r="N14" s="10">
        <v>2671097</v>
      </c>
      <c r="O14" s="10">
        <v>2670487</v>
      </c>
      <c r="P14" s="10">
        <v>2656440</v>
      </c>
      <c r="Q14" s="10">
        <v>2886522</v>
      </c>
      <c r="R14" s="10">
        <v>2676732</v>
      </c>
      <c r="S14" s="10">
        <v>2862657</v>
      </c>
      <c r="T14" s="10">
        <v>2978779</v>
      </c>
      <c r="U14" s="10">
        <v>2878456</v>
      </c>
      <c r="V14" s="10">
        <v>2878092</v>
      </c>
      <c r="W14" s="10">
        <v>2711088</v>
      </c>
      <c r="X14" s="10">
        <v>2781176</v>
      </c>
      <c r="Y14" s="10">
        <v>2651043</v>
      </c>
      <c r="Z14" s="10">
        <v>2859051</v>
      </c>
      <c r="AA14" s="10">
        <v>2959763</v>
      </c>
      <c r="AB14" s="10">
        <v>2753981</v>
      </c>
      <c r="AC14" s="10">
        <v>2796725</v>
      </c>
      <c r="AD14" s="10">
        <v>2974138</v>
      </c>
      <c r="AE14" s="10">
        <v>2799442</v>
      </c>
      <c r="AF14" s="10">
        <v>2808771</v>
      </c>
      <c r="AG14" s="10">
        <v>3055352</v>
      </c>
      <c r="AH14" s="10">
        <v>2692622</v>
      </c>
      <c r="AI14" s="10">
        <v>2893187</v>
      </c>
      <c r="AJ14" s="10">
        <v>2871703</v>
      </c>
      <c r="AK14" s="10">
        <v>2773031</v>
      </c>
      <c r="AL14" s="10">
        <v>2843696</v>
      </c>
      <c r="AM14" s="10">
        <v>2739119</v>
      </c>
      <c r="AN14" s="10">
        <v>2757164</v>
      </c>
      <c r="AO14" s="10">
        <v>2847936</v>
      </c>
      <c r="AP14" s="10">
        <v>2957572</v>
      </c>
      <c r="AQ14" s="10">
        <v>2840292</v>
      </c>
      <c r="AR14" s="10">
        <v>2923314</v>
      </c>
      <c r="AS14" s="10">
        <v>2650587</v>
      </c>
    </row>
    <row r="15" spans="1:45" x14ac:dyDescent="0.15">
      <c r="B15" s="4" t="s">
        <v>1563</v>
      </c>
      <c r="C15" s="10">
        <v>1668401</v>
      </c>
      <c r="D15" s="10">
        <v>1534677</v>
      </c>
      <c r="E15" s="10">
        <v>1531447</v>
      </c>
      <c r="F15" s="10">
        <v>1985393</v>
      </c>
      <c r="G15" s="10">
        <v>1510685</v>
      </c>
      <c r="H15" s="10">
        <v>1559686</v>
      </c>
      <c r="I15" s="10">
        <v>1510685</v>
      </c>
      <c r="J15" s="10">
        <v>1429346</v>
      </c>
      <c r="K15" s="10">
        <v>1435448</v>
      </c>
      <c r="L15" s="10">
        <v>1013799</v>
      </c>
      <c r="M15" s="10">
        <v>2360206</v>
      </c>
      <c r="N15" s="10">
        <v>2600979</v>
      </c>
      <c r="O15" s="10">
        <v>2600369</v>
      </c>
      <c r="P15" s="10">
        <v>2621081</v>
      </c>
      <c r="Q15" s="10">
        <v>2847369</v>
      </c>
      <c r="R15" s="10">
        <v>2676732</v>
      </c>
      <c r="S15" s="10">
        <v>2781490</v>
      </c>
      <c r="T15" s="10">
        <v>2759399</v>
      </c>
      <c r="U15" s="10">
        <v>2839257</v>
      </c>
      <c r="V15" s="10">
        <v>2838893</v>
      </c>
      <c r="W15" s="10">
        <v>2489290</v>
      </c>
      <c r="X15" s="10">
        <v>2781176</v>
      </c>
      <c r="Y15" s="10">
        <v>2536750</v>
      </c>
      <c r="Z15" s="10">
        <v>2700566</v>
      </c>
      <c r="AA15" s="10">
        <v>2932890</v>
      </c>
      <c r="AB15" s="10">
        <v>2689877</v>
      </c>
      <c r="AC15" s="10">
        <v>2757572</v>
      </c>
      <c r="AD15" s="10">
        <v>2939289</v>
      </c>
      <c r="AE15" s="10">
        <v>2760289</v>
      </c>
      <c r="AF15" s="10">
        <v>2661803</v>
      </c>
      <c r="AG15" s="10">
        <v>3027288</v>
      </c>
      <c r="AH15" s="10">
        <v>2553730</v>
      </c>
      <c r="AI15" s="10">
        <v>2866123</v>
      </c>
      <c r="AJ15" s="10">
        <v>2714888</v>
      </c>
      <c r="AK15" s="10">
        <v>2729071</v>
      </c>
      <c r="AL15" s="10">
        <v>2773209</v>
      </c>
      <c r="AM15" s="10">
        <v>2701567</v>
      </c>
      <c r="AN15" s="10">
        <v>2682207</v>
      </c>
      <c r="AO15" s="10">
        <v>2847936</v>
      </c>
      <c r="AP15" s="10">
        <v>2919015</v>
      </c>
      <c r="AQ15" s="10">
        <v>2840292</v>
      </c>
      <c r="AR15" s="10">
        <v>2891176</v>
      </c>
      <c r="AS15" s="10">
        <v>2503325</v>
      </c>
    </row>
    <row r="16" spans="1:45" x14ac:dyDescent="0.15">
      <c r="B16" s="4" t="s">
        <v>1564</v>
      </c>
      <c r="C16" s="4">
        <v>147</v>
      </c>
      <c r="D16" s="4">
        <v>149</v>
      </c>
      <c r="E16" s="4">
        <v>146</v>
      </c>
      <c r="F16" s="4">
        <v>88</v>
      </c>
      <c r="G16" s="4">
        <v>176</v>
      </c>
      <c r="H16" s="4">
        <v>179</v>
      </c>
      <c r="I16" s="4">
        <v>160</v>
      </c>
      <c r="J16" s="4">
        <v>173</v>
      </c>
      <c r="K16" s="4">
        <v>164</v>
      </c>
      <c r="L16" s="4">
        <v>161</v>
      </c>
      <c r="M16" s="4">
        <v>68</v>
      </c>
      <c r="N16" s="4">
        <v>31</v>
      </c>
      <c r="O16" s="4">
        <v>32</v>
      </c>
      <c r="P16" s="4">
        <v>25</v>
      </c>
      <c r="Q16" s="4">
        <v>21</v>
      </c>
      <c r="R16" s="4">
        <v>14</v>
      </c>
      <c r="S16" s="4">
        <v>31</v>
      </c>
      <c r="T16" s="4">
        <v>54</v>
      </c>
      <c r="U16" s="4">
        <v>19</v>
      </c>
      <c r="V16" s="4">
        <v>19</v>
      </c>
      <c r="W16" s="4">
        <v>52</v>
      </c>
      <c r="X16" s="4">
        <v>14</v>
      </c>
      <c r="Y16" s="4">
        <v>30</v>
      </c>
      <c r="Z16" s="4">
        <v>32</v>
      </c>
      <c r="AA16" s="4">
        <v>16</v>
      </c>
      <c r="AB16" s="4">
        <v>40</v>
      </c>
      <c r="AC16" s="4">
        <v>23</v>
      </c>
      <c r="AD16" s="4">
        <v>34</v>
      </c>
      <c r="AE16" s="4">
        <v>24</v>
      </c>
      <c r="AF16" s="4">
        <v>39</v>
      </c>
      <c r="AG16" s="4">
        <v>15</v>
      </c>
      <c r="AH16" s="4">
        <v>34</v>
      </c>
      <c r="AI16" s="4">
        <v>32</v>
      </c>
      <c r="AJ16" s="4">
        <v>49</v>
      </c>
      <c r="AK16" s="4">
        <v>44</v>
      </c>
      <c r="AL16" s="4">
        <v>41</v>
      </c>
      <c r="AM16" s="4">
        <v>50</v>
      </c>
      <c r="AN16" s="4">
        <v>58</v>
      </c>
      <c r="AO16" s="4">
        <v>18</v>
      </c>
      <c r="AP16" s="4">
        <v>25</v>
      </c>
      <c r="AQ16" s="4">
        <v>19</v>
      </c>
      <c r="AR16" s="4">
        <v>21</v>
      </c>
      <c r="AS16" s="4">
        <v>36</v>
      </c>
    </row>
    <row r="17" spans="2:45" x14ac:dyDescent="0.15">
      <c r="B17" s="4" t="s">
        <v>1565</v>
      </c>
      <c r="C17" s="10">
        <v>157380</v>
      </c>
      <c r="D17" s="10">
        <v>156841</v>
      </c>
      <c r="E17" s="10">
        <v>156841</v>
      </c>
      <c r="F17" s="10">
        <v>236533</v>
      </c>
      <c r="G17" s="10">
        <v>157196</v>
      </c>
      <c r="H17" s="10">
        <v>157196</v>
      </c>
      <c r="I17" s="10">
        <v>157196</v>
      </c>
      <c r="J17" s="10">
        <v>151458</v>
      </c>
      <c r="K17" s="10">
        <v>156418</v>
      </c>
      <c r="L17" s="10">
        <v>107985</v>
      </c>
      <c r="M17" s="10">
        <v>264800</v>
      </c>
      <c r="N17" s="10">
        <v>828056</v>
      </c>
      <c r="O17" s="10">
        <v>828056</v>
      </c>
      <c r="P17" s="10">
        <v>775688</v>
      </c>
      <c r="Q17" s="10">
        <v>544914</v>
      </c>
      <c r="R17" s="10">
        <v>1249495</v>
      </c>
      <c r="S17" s="10">
        <v>1480100</v>
      </c>
      <c r="T17" s="10">
        <v>458776</v>
      </c>
      <c r="U17" s="10">
        <v>887088</v>
      </c>
      <c r="V17" s="10">
        <v>887088</v>
      </c>
      <c r="W17" s="10">
        <v>352416</v>
      </c>
      <c r="X17" s="10">
        <v>1440845</v>
      </c>
      <c r="Y17" s="10">
        <v>786015</v>
      </c>
      <c r="Z17" s="10">
        <v>567199</v>
      </c>
      <c r="AA17" s="10">
        <v>937086</v>
      </c>
      <c r="AB17" s="10">
        <v>846538</v>
      </c>
      <c r="AC17" s="10">
        <v>544921</v>
      </c>
      <c r="AD17" s="10">
        <v>556219</v>
      </c>
      <c r="AE17" s="10">
        <v>892352</v>
      </c>
      <c r="AF17" s="10">
        <v>489409</v>
      </c>
      <c r="AG17" s="10">
        <v>608334</v>
      </c>
      <c r="AH17" s="10">
        <v>836271</v>
      </c>
      <c r="AI17" s="10">
        <v>388573</v>
      </c>
      <c r="AJ17" s="10">
        <v>605975</v>
      </c>
      <c r="AK17" s="10">
        <v>721092</v>
      </c>
      <c r="AL17" s="10">
        <v>379585</v>
      </c>
      <c r="AM17" s="10">
        <v>525410</v>
      </c>
      <c r="AN17" s="10">
        <v>367866</v>
      </c>
      <c r="AO17" s="10">
        <v>545004</v>
      </c>
      <c r="AP17" s="10">
        <v>414015</v>
      </c>
      <c r="AQ17" s="10">
        <v>731656</v>
      </c>
      <c r="AR17" s="10">
        <v>728404</v>
      </c>
      <c r="AS17" s="10">
        <v>786027</v>
      </c>
    </row>
    <row r="18" spans="2:45" x14ac:dyDescent="0.15">
      <c r="B18" s="4" t="s">
        <v>1566</v>
      </c>
      <c r="C18" s="10">
        <v>2817416</v>
      </c>
      <c r="D18" s="10">
        <v>2704021</v>
      </c>
      <c r="E18" s="10">
        <v>2707194</v>
      </c>
      <c r="F18" s="10">
        <v>2732913</v>
      </c>
      <c r="G18" s="10">
        <v>2756014</v>
      </c>
      <c r="H18" s="10">
        <v>2755424</v>
      </c>
      <c r="I18" s="10">
        <v>2747538</v>
      </c>
      <c r="J18" s="10">
        <v>2803328</v>
      </c>
      <c r="K18" s="10">
        <v>2801561</v>
      </c>
      <c r="L18" s="10">
        <v>2660963</v>
      </c>
      <c r="M18" s="10">
        <v>2746040</v>
      </c>
      <c r="N18" s="10">
        <v>2792606</v>
      </c>
      <c r="O18" s="10">
        <v>2791454</v>
      </c>
      <c r="P18" s="10">
        <v>2728859</v>
      </c>
      <c r="Q18" s="10">
        <v>2955128</v>
      </c>
      <c r="R18" s="10">
        <v>2703333</v>
      </c>
      <c r="S18" s="10">
        <v>2974417</v>
      </c>
      <c r="T18" s="10">
        <v>3103481</v>
      </c>
      <c r="U18" s="10">
        <v>2929839</v>
      </c>
      <c r="V18" s="10">
        <v>2929391</v>
      </c>
      <c r="W18" s="10">
        <v>2842869</v>
      </c>
      <c r="X18" s="10">
        <v>2797253</v>
      </c>
      <c r="Y18" s="10">
        <v>2741673</v>
      </c>
      <c r="Z18" s="10">
        <v>2942166</v>
      </c>
      <c r="AA18" s="10">
        <v>2993510</v>
      </c>
      <c r="AB18" s="10">
        <v>2871555</v>
      </c>
      <c r="AC18" s="10">
        <v>2861988</v>
      </c>
      <c r="AD18" s="10">
        <v>3062190</v>
      </c>
      <c r="AE18" s="10">
        <v>2866660</v>
      </c>
      <c r="AF18" s="10">
        <v>2900309</v>
      </c>
      <c r="AG18" s="10">
        <v>3068215</v>
      </c>
      <c r="AH18" s="10">
        <v>2776954</v>
      </c>
      <c r="AI18" s="10">
        <v>3007288</v>
      </c>
      <c r="AJ18" s="10">
        <v>3027754</v>
      </c>
      <c r="AK18" s="10">
        <v>2956430</v>
      </c>
      <c r="AL18" s="10">
        <v>2999974</v>
      </c>
      <c r="AM18" s="10">
        <v>2928311</v>
      </c>
      <c r="AN18" s="10">
        <v>2988081</v>
      </c>
      <c r="AO18" s="10">
        <v>2921856</v>
      </c>
      <c r="AP18" s="10">
        <v>3007836</v>
      </c>
      <c r="AQ18" s="10">
        <v>2908352</v>
      </c>
      <c r="AR18" s="10">
        <v>3006826</v>
      </c>
      <c r="AS18" s="10">
        <v>2742190</v>
      </c>
    </row>
    <row r="19" spans="2:45" x14ac:dyDescent="0.15">
      <c r="B19" s="11" t="s">
        <v>1567</v>
      </c>
      <c r="C19" s="4">
        <v>37.700000000000003</v>
      </c>
      <c r="D19" s="4">
        <v>37.840000000000003</v>
      </c>
      <c r="E19" s="4">
        <v>37.840000000000003</v>
      </c>
      <c r="F19" s="4">
        <v>37.83</v>
      </c>
      <c r="G19" s="4">
        <v>37.799999999999997</v>
      </c>
      <c r="H19" s="4">
        <v>37.799999999999997</v>
      </c>
      <c r="I19" s="4">
        <v>37.81</v>
      </c>
      <c r="J19" s="4">
        <v>37.869999999999997</v>
      </c>
      <c r="K19" s="4">
        <v>37.86</v>
      </c>
      <c r="L19" s="4">
        <v>37.840000000000003</v>
      </c>
      <c r="M19" s="4">
        <v>37.81</v>
      </c>
      <c r="N19" s="4">
        <v>37.549999999999997</v>
      </c>
      <c r="O19" s="4">
        <v>37.549999999999997</v>
      </c>
      <c r="P19" s="4">
        <v>37.630000000000003</v>
      </c>
      <c r="Q19" s="4">
        <v>37.31</v>
      </c>
      <c r="R19" s="4">
        <v>37.619999999999997</v>
      </c>
      <c r="S19" s="4">
        <v>37.31</v>
      </c>
      <c r="T19" s="4">
        <v>37.26</v>
      </c>
      <c r="U19" s="4">
        <v>37.43</v>
      </c>
      <c r="V19" s="4">
        <v>37.43</v>
      </c>
      <c r="W19" s="4">
        <v>37.479999999999997</v>
      </c>
      <c r="X19" s="4">
        <v>37.549999999999997</v>
      </c>
      <c r="Y19" s="4">
        <v>37.619999999999997</v>
      </c>
      <c r="Z19" s="4">
        <v>37.29</v>
      </c>
      <c r="AA19" s="4">
        <v>37.26</v>
      </c>
      <c r="AB19" s="4">
        <v>37.43</v>
      </c>
      <c r="AC19" s="4">
        <v>37.43</v>
      </c>
      <c r="AD19" s="4">
        <v>37.19</v>
      </c>
      <c r="AE19" s="4">
        <v>37.36</v>
      </c>
      <c r="AF19" s="4">
        <v>37.36</v>
      </c>
      <c r="AG19" s="4">
        <v>37.19</v>
      </c>
      <c r="AH19" s="4">
        <v>37.57</v>
      </c>
      <c r="AI19" s="4">
        <v>37.25</v>
      </c>
      <c r="AJ19" s="4">
        <v>37.130000000000003</v>
      </c>
      <c r="AK19" s="4">
        <v>37.229999999999997</v>
      </c>
      <c r="AL19" s="4">
        <v>37.25</v>
      </c>
      <c r="AM19" s="4">
        <v>37.35</v>
      </c>
      <c r="AN19" s="4">
        <v>37.270000000000003</v>
      </c>
      <c r="AO19" s="4">
        <v>37.39</v>
      </c>
      <c r="AP19" s="4">
        <v>37.25</v>
      </c>
      <c r="AQ19" s="4">
        <v>37.44</v>
      </c>
      <c r="AR19" s="4">
        <v>37.229999999999997</v>
      </c>
      <c r="AS19" s="4">
        <v>37.619999999999997</v>
      </c>
    </row>
    <row r="20" spans="2:45" x14ac:dyDescent="0.15">
      <c r="B20" s="4" t="s">
        <v>1568</v>
      </c>
      <c r="C20" s="10">
        <v>61373</v>
      </c>
      <c r="D20" s="10">
        <v>59548</v>
      </c>
      <c r="E20" s="10">
        <v>59548</v>
      </c>
      <c r="F20" s="10">
        <v>89466</v>
      </c>
      <c r="G20" s="10">
        <v>53876</v>
      </c>
      <c r="H20" s="10">
        <v>53876</v>
      </c>
      <c r="I20" s="10">
        <v>53876</v>
      </c>
      <c r="J20" s="10">
        <v>52784</v>
      </c>
      <c r="K20" s="10">
        <v>52784</v>
      </c>
      <c r="L20" s="10">
        <v>39214</v>
      </c>
      <c r="M20" s="10">
        <v>94074</v>
      </c>
      <c r="N20" s="10">
        <v>580796</v>
      </c>
      <c r="O20" s="10">
        <v>580796</v>
      </c>
      <c r="P20" s="10">
        <v>253533</v>
      </c>
      <c r="Q20" s="10">
        <v>434088</v>
      </c>
      <c r="R20" s="10">
        <v>313878</v>
      </c>
      <c r="S20" s="10">
        <v>315521</v>
      </c>
      <c r="T20" s="10">
        <v>196465</v>
      </c>
      <c r="U20" s="10">
        <v>514573</v>
      </c>
      <c r="V20" s="10">
        <v>514209</v>
      </c>
      <c r="W20" s="10">
        <v>160931</v>
      </c>
      <c r="X20" s="10">
        <v>1440845</v>
      </c>
      <c r="Y20" s="10">
        <v>619908</v>
      </c>
      <c r="Z20" s="10">
        <v>332086</v>
      </c>
      <c r="AA20" s="10">
        <v>363000</v>
      </c>
      <c r="AB20" s="10">
        <v>607557</v>
      </c>
      <c r="AC20" s="10">
        <v>484072</v>
      </c>
      <c r="AD20" s="10">
        <v>324965</v>
      </c>
      <c r="AE20" s="10">
        <v>545168</v>
      </c>
      <c r="AF20" s="10">
        <v>260588</v>
      </c>
      <c r="AG20" s="10">
        <v>470853</v>
      </c>
      <c r="AH20" s="10">
        <v>257028</v>
      </c>
      <c r="AI20" s="10">
        <v>266772</v>
      </c>
      <c r="AJ20" s="10">
        <v>222440</v>
      </c>
      <c r="AK20" s="10">
        <v>281471</v>
      </c>
      <c r="AL20" s="10">
        <v>190149</v>
      </c>
      <c r="AM20" s="10">
        <v>178632</v>
      </c>
      <c r="AN20" s="10">
        <v>180296</v>
      </c>
      <c r="AO20" s="10">
        <v>319188</v>
      </c>
      <c r="AP20" s="10">
        <v>266928</v>
      </c>
      <c r="AQ20" s="10">
        <v>351010</v>
      </c>
      <c r="AR20" s="10">
        <v>273489</v>
      </c>
      <c r="AS20" s="10">
        <v>619920</v>
      </c>
    </row>
    <row r="21" spans="2:45" x14ac:dyDescent="0.15">
      <c r="B21" s="4" t="s">
        <v>1569</v>
      </c>
      <c r="C21" s="10">
        <v>9916</v>
      </c>
      <c r="D21" s="10">
        <v>9072</v>
      </c>
      <c r="E21" s="10">
        <v>9072</v>
      </c>
      <c r="F21" s="10">
        <v>16969</v>
      </c>
      <c r="G21" s="10">
        <v>7953</v>
      </c>
      <c r="H21" s="10">
        <v>7953</v>
      </c>
      <c r="I21" s="10">
        <v>8293</v>
      </c>
      <c r="J21" s="10">
        <v>8223</v>
      </c>
      <c r="K21" s="10">
        <v>8447</v>
      </c>
      <c r="L21" s="10">
        <v>9701</v>
      </c>
      <c r="M21" s="10">
        <v>44878</v>
      </c>
      <c r="N21" s="10">
        <v>109736</v>
      </c>
      <c r="O21" s="10">
        <v>109576</v>
      </c>
      <c r="P21" s="10">
        <v>107799</v>
      </c>
      <c r="Q21" s="10">
        <v>124416</v>
      </c>
      <c r="R21" s="10">
        <v>119241</v>
      </c>
      <c r="S21" s="10">
        <v>185765</v>
      </c>
      <c r="T21" s="10">
        <v>36824</v>
      </c>
      <c r="U21" s="10">
        <v>251105</v>
      </c>
      <c r="V21" s="10">
        <v>251105</v>
      </c>
      <c r="W21" s="10">
        <v>36827</v>
      </c>
      <c r="X21" s="10">
        <v>249856</v>
      </c>
      <c r="Y21" s="10">
        <v>109743</v>
      </c>
      <c r="Z21" s="10">
        <v>65985</v>
      </c>
      <c r="AA21" s="10">
        <v>149763</v>
      </c>
      <c r="AB21" s="10">
        <v>143009</v>
      </c>
      <c r="AC21" s="10">
        <v>183416</v>
      </c>
      <c r="AD21" s="10">
        <v>70132</v>
      </c>
      <c r="AE21" s="10">
        <v>182669</v>
      </c>
      <c r="AF21" s="10">
        <v>62839</v>
      </c>
      <c r="AG21" s="10">
        <v>150541</v>
      </c>
      <c r="AH21" s="10">
        <v>72993</v>
      </c>
      <c r="AI21" s="10">
        <v>86259</v>
      </c>
      <c r="AJ21" s="10">
        <v>49133</v>
      </c>
      <c r="AK21" s="10">
        <v>72940</v>
      </c>
      <c r="AL21" s="10">
        <v>69110</v>
      </c>
      <c r="AM21" s="10">
        <v>69000</v>
      </c>
      <c r="AN21" s="10">
        <v>45722</v>
      </c>
      <c r="AO21" s="10">
        <v>157863</v>
      </c>
      <c r="AP21" s="10">
        <v>86259</v>
      </c>
      <c r="AQ21" s="10">
        <v>156055</v>
      </c>
      <c r="AR21" s="10">
        <v>210267</v>
      </c>
      <c r="AS21" s="10">
        <v>109588</v>
      </c>
    </row>
    <row r="22" spans="2:45" x14ac:dyDescent="0.15">
      <c r="B22" s="4" t="s">
        <v>1570</v>
      </c>
      <c r="C22" s="12">
        <v>64187.7</v>
      </c>
      <c r="D22" s="12">
        <v>65275.6</v>
      </c>
      <c r="E22" s="12">
        <v>65063.5</v>
      </c>
      <c r="F22" s="12">
        <v>108444.4</v>
      </c>
      <c r="G22" s="12">
        <v>61846.1</v>
      </c>
      <c r="H22" s="12">
        <v>61781.5</v>
      </c>
      <c r="I22" s="12">
        <v>62077.599999999999</v>
      </c>
      <c r="J22" s="12">
        <v>54424.9</v>
      </c>
      <c r="K22" s="12">
        <v>55311.5</v>
      </c>
      <c r="L22" s="12">
        <v>45090.1</v>
      </c>
      <c r="M22" s="12">
        <v>114228</v>
      </c>
      <c r="N22" s="12">
        <v>533178.19999999995</v>
      </c>
      <c r="O22" s="12">
        <v>533284</v>
      </c>
      <c r="P22" s="12">
        <v>366249.1</v>
      </c>
      <c r="Q22" s="12">
        <v>388067.6</v>
      </c>
      <c r="R22" s="12">
        <v>683456.6</v>
      </c>
      <c r="S22" s="12">
        <v>845147.1</v>
      </c>
      <c r="T22" s="12">
        <v>231090.2</v>
      </c>
      <c r="U22" s="12">
        <v>565619.19999999995</v>
      </c>
      <c r="V22" s="12">
        <v>565577.1</v>
      </c>
      <c r="W22" s="12">
        <v>171074.6</v>
      </c>
      <c r="X22" s="12">
        <v>878730.2</v>
      </c>
      <c r="Y22" s="12">
        <v>524942.5</v>
      </c>
      <c r="Z22" s="12">
        <v>333390.7</v>
      </c>
      <c r="AA22" s="12">
        <v>522740.2</v>
      </c>
      <c r="AB22" s="12">
        <v>523933.2</v>
      </c>
      <c r="AC22" s="12">
        <v>417460.6</v>
      </c>
      <c r="AD22" s="12">
        <v>336613.5</v>
      </c>
      <c r="AE22" s="12">
        <v>530234.5</v>
      </c>
      <c r="AF22" s="12">
        <v>251959.7</v>
      </c>
      <c r="AG22" s="12">
        <v>403213.6</v>
      </c>
      <c r="AH22" s="12">
        <v>436186.3</v>
      </c>
      <c r="AI22" s="12">
        <v>249864.7</v>
      </c>
      <c r="AJ22" s="12">
        <v>274425.2</v>
      </c>
      <c r="AK22" s="12">
        <v>377796.6</v>
      </c>
      <c r="AL22" s="12">
        <v>216257.1</v>
      </c>
      <c r="AM22" s="12">
        <v>223050.7</v>
      </c>
      <c r="AN22" s="12">
        <v>200190.9</v>
      </c>
      <c r="AO22" s="12">
        <v>317084</v>
      </c>
      <c r="AP22" s="12">
        <v>259602</v>
      </c>
      <c r="AQ22" s="12">
        <v>379093.4</v>
      </c>
      <c r="AR22" s="12">
        <v>422735.4</v>
      </c>
      <c r="AS22" s="12">
        <v>499789.8</v>
      </c>
    </row>
    <row r="23" spans="2:45" x14ac:dyDescent="0.15">
      <c r="B23" s="4" t="s">
        <v>1571</v>
      </c>
      <c r="C23" s="4">
        <v>16</v>
      </c>
      <c r="D23" s="4">
        <v>15</v>
      </c>
      <c r="E23" s="4">
        <v>15</v>
      </c>
      <c r="F23" s="4">
        <v>9</v>
      </c>
      <c r="G23" s="4">
        <v>16</v>
      </c>
      <c r="H23" s="4">
        <v>16</v>
      </c>
      <c r="I23" s="4">
        <v>16</v>
      </c>
      <c r="J23" s="4">
        <v>19</v>
      </c>
      <c r="K23" s="4">
        <v>19</v>
      </c>
      <c r="L23" s="4">
        <v>21</v>
      </c>
      <c r="M23" s="4">
        <v>10</v>
      </c>
      <c r="N23" s="4">
        <v>2</v>
      </c>
      <c r="O23" s="4">
        <v>2</v>
      </c>
      <c r="P23" s="4">
        <v>4</v>
      </c>
      <c r="Q23" s="4">
        <v>3</v>
      </c>
      <c r="R23" s="4">
        <v>2</v>
      </c>
      <c r="S23" s="4">
        <v>2</v>
      </c>
      <c r="T23" s="4">
        <v>5</v>
      </c>
      <c r="U23" s="4">
        <v>3</v>
      </c>
      <c r="V23" s="4">
        <v>3</v>
      </c>
      <c r="W23" s="4">
        <v>6</v>
      </c>
      <c r="X23" s="4">
        <v>1</v>
      </c>
      <c r="Y23" s="4">
        <v>2</v>
      </c>
      <c r="Z23" s="4">
        <v>4</v>
      </c>
      <c r="AA23" s="4">
        <v>3</v>
      </c>
      <c r="AB23" s="4">
        <v>2</v>
      </c>
      <c r="AC23" s="4">
        <v>3</v>
      </c>
      <c r="AD23" s="4">
        <v>4</v>
      </c>
      <c r="AE23" s="4">
        <v>2</v>
      </c>
      <c r="AF23" s="4">
        <v>5</v>
      </c>
      <c r="AG23" s="4">
        <v>3</v>
      </c>
      <c r="AH23" s="4">
        <v>3</v>
      </c>
      <c r="AI23" s="4">
        <v>5</v>
      </c>
      <c r="AJ23" s="4">
        <v>5</v>
      </c>
      <c r="AK23" s="4">
        <v>3</v>
      </c>
      <c r="AL23" s="4">
        <v>6</v>
      </c>
      <c r="AM23" s="4">
        <v>6</v>
      </c>
      <c r="AN23" s="4">
        <v>6</v>
      </c>
      <c r="AO23" s="4">
        <v>4</v>
      </c>
      <c r="AP23" s="4">
        <v>5</v>
      </c>
      <c r="AQ23" s="4">
        <v>3</v>
      </c>
      <c r="AR23" s="4">
        <v>3</v>
      </c>
      <c r="AS23" s="4">
        <v>2</v>
      </c>
    </row>
    <row r="24" spans="2:45" x14ac:dyDescent="0.15">
      <c r="B24" s="4" t="s">
        <v>1572</v>
      </c>
      <c r="C24" s="4">
        <v>60</v>
      </c>
      <c r="D24" s="4">
        <v>55</v>
      </c>
      <c r="E24" s="4">
        <v>55</v>
      </c>
      <c r="F24" s="4">
        <v>35</v>
      </c>
      <c r="G24" s="4">
        <v>62</v>
      </c>
      <c r="H24" s="4">
        <v>62</v>
      </c>
      <c r="I24" s="4">
        <v>61</v>
      </c>
      <c r="J24" s="4">
        <v>72</v>
      </c>
      <c r="K24" s="4">
        <v>69</v>
      </c>
      <c r="L24" s="4">
        <v>73</v>
      </c>
      <c r="M24" s="4">
        <v>25</v>
      </c>
      <c r="N24" s="4">
        <v>6</v>
      </c>
      <c r="O24" s="4">
        <v>6</v>
      </c>
      <c r="P24" s="4">
        <v>9</v>
      </c>
      <c r="Q24" s="4">
        <v>8</v>
      </c>
      <c r="R24" s="4">
        <v>7</v>
      </c>
      <c r="S24" s="4">
        <v>6</v>
      </c>
      <c r="T24" s="4">
        <v>17</v>
      </c>
      <c r="U24" s="4">
        <v>5</v>
      </c>
      <c r="V24" s="4">
        <v>5</v>
      </c>
      <c r="W24" s="4">
        <v>19</v>
      </c>
      <c r="X24" s="4">
        <v>5</v>
      </c>
      <c r="Y24" s="4">
        <v>6</v>
      </c>
      <c r="Z24" s="4">
        <v>10</v>
      </c>
      <c r="AA24" s="4">
        <v>7</v>
      </c>
      <c r="AB24" s="4">
        <v>6</v>
      </c>
      <c r="AC24" s="4">
        <v>7</v>
      </c>
      <c r="AD24" s="4">
        <v>10</v>
      </c>
      <c r="AE24" s="4">
        <v>6</v>
      </c>
      <c r="AF24" s="4">
        <v>13</v>
      </c>
      <c r="AG24" s="4">
        <v>8</v>
      </c>
      <c r="AH24" s="4">
        <v>9</v>
      </c>
      <c r="AI24" s="4">
        <v>12</v>
      </c>
      <c r="AJ24" s="4">
        <v>14</v>
      </c>
      <c r="AK24" s="4">
        <v>10</v>
      </c>
      <c r="AL24" s="4">
        <v>14</v>
      </c>
      <c r="AM24" s="4">
        <v>15</v>
      </c>
      <c r="AN24" s="4">
        <v>17</v>
      </c>
      <c r="AO24" s="4">
        <v>9</v>
      </c>
      <c r="AP24" s="4">
        <v>12</v>
      </c>
      <c r="AQ24" s="4">
        <v>9</v>
      </c>
      <c r="AR24" s="4">
        <v>8</v>
      </c>
      <c r="AS24" s="4">
        <v>7</v>
      </c>
    </row>
    <row r="25" spans="2:45" x14ac:dyDescent="0.15">
      <c r="B25" s="4" t="s">
        <v>1573</v>
      </c>
      <c r="C25" s="4">
        <v>0</v>
      </c>
      <c r="D25" s="4">
        <v>0</v>
      </c>
      <c r="E25" s="4">
        <v>0</v>
      </c>
      <c r="F25" s="4">
        <v>10.98</v>
      </c>
      <c r="G25" s="4">
        <v>3.63</v>
      </c>
      <c r="H25" s="4">
        <v>3.63</v>
      </c>
      <c r="I25" s="4">
        <v>3.64</v>
      </c>
      <c r="J25" s="4">
        <v>10.7</v>
      </c>
      <c r="K25" s="4">
        <v>10.71</v>
      </c>
      <c r="L25" s="4">
        <v>22.55</v>
      </c>
      <c r="M25" s="4">
        <v>25.49</v>
      </c>
      <c r="N25" s="4">
        <v>10.74</v>
      </c>
      <c r="O25" s="4">
        <v>10.75</v>
      </c>
      <c r="P25" s="4">
        <v>7.33</v>
      </c>
      <c r="Q25" s="4">
        <v>16.920000000000002</v>
      </c>
      <c r="R25" s="4">
        <v>3.7</v>
      </c>
      <c r="S25" s="4">
        <v>6.72</v>
      </c>
      <c r="T25" s="4">
        <v>6.44</v>
      </c>
      <c r="U25" s="4">
        <v>6.83</v>
      </c>
      <c r="V25" s="4">
        <v>13.65</v>
      </c>
      <c r="W25" s="4">
        <v>7.04</v>
      </c>
      <c r="X25" s="4">
        <v>0</v>
      </c>
      <c r="Y25" s="4">
        <v>7.29</v>
      </c>
      <c r="Z25" s="4">
        <v>6.8</v>
      </c>
      <c r="AA25" s="4">
        <v>20.04</v>
      </c>
      <c r="AB25" s="4">
        <v>17.41</v>
      </c>
      <c r="AC25" s="4">
        <v>17.47</v>
      </c>
      <c r="AD25" s="4">
        <v>16.329999999999998</v>
      </c>
      <c r="AE25" s="4">
        <v>10.47</v>
      </c>
      <c r="AF25" s="4">
        <v>6.9</v>
      </c>
      <c r="AG25" s="4">
        <v>9.7799999999999994</v>
      </c>
      <c r="AH25" s="4">
        <v>14.4</v>
      </c>
      <c r="AI25" s="4">
        <v>13.3</v>
      </c>
      <c r="AJ25" s="4">
        <v>23.12</v>
      </c>
      <c r="AK25" s="4">
        <v>16.91</v>
      </c>
      <c r="AL25" s="4">
        <v>16.670000000000002</v>
      </c>
      <c r="AM25" s="4">
        <v>20.49</v>
      </c>
      <c r="AN25" s="4">
        <v>13.39</v>
      </c>
      <c r="AO25" s="4">
        <v>17.11</v>
      </c>
      <c r="AP25" s="4">
        <v>13.3</v>
      </c>
      <c r="AQ25" s="4">
        <v>17.190000000000001</v>
      </c>
      <c r="AR25" s="4">
        <v>26.61</v>
      </c>
      <c r="AS25" s="4">
        <v>3.65</v>
      </c>
    </row>
    <row r="26" spans="2:45" x14ac:dyDescent="0.15">
      <c r="B26" s="4" t="s">
        <v>1574</v>
      </c>
      <c r="C26" s="4">
        <v>99.8</v>
      </c>
      <c r="D26" s="4">
        <v>99.84</v>
      </c>
      <c r="E26" s="4">
        <v>99.76</v>
      </c>
      <c r="F26" s="4">
        <v>100.01</v>
      </c>
      <c r="G26" s="4">
        <v>99.92</v>
      </c>
      <c r="H26" s="4">
        <v>100</v>
      </c>
      <c r="I26" s="4">
        <v>99.93</v>
      </c>
      <c r="J26" s="4">
        <v>99.65</v>
      </c>
      <c r="K26" s="4">
        <v>99.49</v>
      </c>
      <c r="L26" s="4">
        <v>100.07</v>
      </c>
      <c r="M26" s="4">
        <v>100.1</v>
      </c>
      <c r="N26" s="4">
        <v>100.09</v>
      </c>
      <c r="O26" s="4">
        <v>100.05</v>
      </c>
      <c r="P26" s="4">
        <v>99.79</v>
      </c>
      <c r="Q26" s="4">
        <v>99.96</v>
      </c>
      <c r="R26" s="14">
        <v>102.83</v>
      </c>
      <c r="S26" s="14">
        <v>100.14</v>
      </c>
      <c r="T26" s="14">
        <v>99.87</v>
      </c>
      <c r="U26" s="14">
        <v>99.87</v>
      </c>
      <c r="V26" s="14">
        <v>99.86</v>
      </c>
      <c r="W26" s="14">
        <v>99.99</v>
      </c>
      <c r="X26" s="4">
        <v>100.04</v>
      </c>
      <c r="Y26" s="4">
        <v>99.99</v>
      </c>
      <c r="Z26" s="4">
        <v>99.99</v>
      </c>
      <c r="AA26" s="4">
        <v>100.15</v>
      </c>
      <c r="AB26" s="4">
        <v>109.87</v>
      </c>
      <c r="AC26" s="4">
        <v>99.89</v>
      </c>
      <c r="AD26" s="4">
        <v>100.02</v>
      </c>
      <c r="AE26" s="4">
        <v>99.94</v>
      </c>
      <c r="AF26" s="4">
        <v>100.04</v>
      </c>
      <c r="AG26" s="4">
        <v>99.96</v>
      </c>
      <c r="AH26" s="4">
        <v>99.83</v>
      </c>
      <c r="AI26" s="4">
        <v>99.84</v>
      </c>
      <c r="AJ26" s="4">
        <v>99.81</v>
      </c>
      <c r="AK26" s="4">
        <v>100.04</v>
      </c>
      <c r="AL26" s="4">
        <v>99.94</v>
      </c>
      <c r="AM26" s="4">
        <v>99.78</v>
      </c>
      <c r="AN26" s="4">
        <v>99.75</v>
      </c>
      <c r="AO26" s="4">
        <v>100.01</v>
      </c>
      <c r="AP26" s="4">
        <v>100.09</v>
      </c>
      <c r="AQ26" s="4">
        <v>99.93</v>
      </c>
      <c r="AR26" s="4">
        <v>100.03</v>
      </c>
      <c r="AS26" s="4">
        <v>100.08</v>
      </c>
    </row>
    <row r="27" spans="2:45" x14ac:dyDescent="0.15">
      <c r="B27" s="4" t="s">
        <v>1575</v>
      </c>
      <c r="C27" s="4">
        <v>451</v>
      </c>
      <c r="D27" s="4">
        <v>356</v>
      </c>
      <c r="E27" s="4">
        <v>439</v>
      </c>
      <c r="F27" s="4">
        <v>444</v>
      </c>
      <c r="G27" s="4">
        <v>621</v>
      </c>
      <c r="H27" s="4">
        <v>552</v>
      </c>
      <c r="I27" s="4">
        <v>539</v>
      </c>
      <c r="J27" s="4">
        <v>587</v>
      </c>
      <c r="K27" s="4">
        <v>476</v>
      </c>
      <c r="L27" s="4">
        <v>395</v>
      </c>
      <c r="M27" s="4">
        <v>528</v>
      </c>
      <c r="N27" s="4">
        <v>571</v>
      </c>
      <c r="O27" s="4">
        <v>527</v>
      </c>
      <c r="P27" s="4">
        <v>485</v>
      </c>
      <c r="Q27" s="4">
        <v>496</v>
      </c>
      <c r="R27" s="14">
        <v>714</v>
      </c>
      <c r="S27" s="14">
        <v>512</v>
      </c>
      <c r="T27" s="14">
        <v>506</v>
      </c>
      <c r="U27" s="14">
        <v>489</v>
      </c>
      <c r="V27" s="14">
        <v>537</v>
      </c>
      <c r="W27" s="14">
        <v>548</v>
      </c>
      <c r="X27" s="4">
        <v>330</v>
      </c>
      <c r="Y27" s="4">
        <v>357</v>
      </c>
      <c r="Z27" s="4">
        <v>489</v>
      </c>
      <c r="AA27" s="4">
        <v>515</v>
      </c>
      <c r="AB27" s="4">
        <v>595</v>
      </c>
      <c r="AC27" s="4">
        <v>545</v>
      </c>
      <c r="AD27" s="4">
        <v>535</v>
      </c>
      <c r="AE27" s="4">
        <v>505</v>
      </c>
      <c r="AF27" s="4">
        <v>469</v>
      </c>
      <c r="AG27" s="4">
        <v>489</v>
      </c>
      <c r="AH27" s="4">
        <v>527</v>
      </c>
      <c r="AI27" s="4">
        <v>509</v>
      </c>
      <c r="AJ27" s="4">
        <v>530</v>
      </c>
      <c r="AK27" s="4">
        <v>529</v>
      </c>
      <c r="AL27" s="4">
        <v>529</v>
      </c>
      <c r="AM27" s="4">
        <v>548</v>
      </c>
      <c r="AN27" s="4">
        <v>457</v>
      </c>
      <c r="AO27" s="4">
        <v>816</v>
      </c>
      <c r="AP27" s="4">
        <v>393</v>
      </c>
      <c r="AQ27" s="4">
        <v>504</v>
      </c>
      <c r="AR27" s="4">
        <v>504</v>
      </c>
      <c r="AS27" s="4">
        <v>512</v>
      </c>
    </row>
    <row r="28" spans="2:45" x14ac:dyDescent="0.15">
      <c r="B28" s="13" t="s">
        <v>1576</v>
      </c>
      <c r="C28" s="6">
        <v>1.82</v>
      </c>
      <c r="D28" s="6">
        <v>1.18</v>
      </c>
      <c r="E28" s="6">
        <v>0.91</v>
      </c>
      <c r="F28" s="6">
        <v>0.71</v>
      </c>
      <c r="G28" s="6">
        <v>1.25</v>
      </c>
      <c r="H28" s="6">
        <v>1.5</v>
      </c>
      <c r="I28" s="6">
        <v>1.2</v>
      </c>
      <c r="J28" s="6">
        <v>1.34</v>
      </c>
      <c r="K28" s="6">
        <v>1.18</v>
      </c>
      <c r="L28" s="6">
        <v>2.0099999999999998</v>
      </c>
      <c r="M28" s="6">
        <v>0.62</v>
      </c>
      <c r="N28" s="6">
        <v>0.71</v>
      </c>
      <c r="O28" s="6">
        <v>0.56999999999999995</v>
      </c>
      <c r="P28" s="6">
        <v>0.38</v>
      </c>
      <c r="Q28" s="6">
        <v>0.34</v>
      </c>
      <c r="R28" s="15">
        <v>4.5999999999999996</v>
      </c>
      <c r="S28" s="6">
        <v>0.87</v>
      </c>
      <c r="T28" s="6">
        <v>0.6</v>
      </c>
      <c r="U28" s="15">
        <v>0.27</v>
      </c>
      <c r="V28" s="6">
        <v>0.31</v>
      </c>
      <c r="W28" s="15">
        <v>0.94</v>
      </c>
      <c r="X28" s="6">
        <v>0.34</v>
      </c>
      <c r="Y28" s="6">
        <v>0.31</v>
      </c>
      <c r="Z28" s="6">
        <v>0.48</v>
      </c>
      <c r="AA28" s="6">
        <v>0.93</v>
      </c>
      <c r="AB28" s="6">
        <v>12.97</v>
      </c>
      <c r="AC28" s="6">
        <v>0.66</v>
      </c>
      <c r="AD28" s="6">
        <v>0.56000000000000005</v>
      </c>
      <c r="AE28" s="6">
        <v>0.6</v>
      </c>
      <c r="AF28" s="6">
        <v>0.68</v>
      </c>
      <c r="AG28" s="6">
        <v>0.38</v>
      </c>
      <c r="AH28" s="6">
        <v>0.28000000000000003</v>
      </c>
      <c r="AI28" s="6">
        <v>0.23</v>
      </c>
      <c r="AJ28" s="6">
        <v>0.34</v>
      </c>
      <c r="AK28" s="6">
        <v>0.73</v>
      </c>
      <c r="AL28" s="6">
        <v>0.49</v>
      </c>
      <c r="AM28" s="6">
        <v>0.37</v>
      </c>
      <c r="AN28" s="6">
        <v>0.25</v>
      </c>
      <c r="AO28" s="6">
        <v>0.22</v>
      </c>
      <c r="AP28" s="6">
        <v>0.41</v>
      </c>
      <c r="AQ28" s="6">
        <v>0.11</v>
      </c>
      <c r="AR28" s="6">
        <v>0.18</v>
      </c>
      <c r="AS28" s="6">
        <v>0.52</v>
      </c>
    </row>
    <row r="29" spans="2:45" x14ac:dyDescent="0.25">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row>
    <row r="30" spans="2:45" x14ac:dyDescent="0.15">
      <c r="B30" s="8" t="s">
        <v>1577</v>
      </c>
      <c r="C30" s="4"/>
      <c r="D30" s="4"/>
      <c r="E30" s="4"/>
      <c r="F30" s="4"/>
      <c r="G30" s="4"/>
      <c r="H30" s="4"/>
      <c r="I30" s="4"/>
      <c r="J30" s="4"/>
      <c r="K30" s="4"/>
      <c r="L30" s="4"/>
      <c r="M30" s="4"/>
      <c r="N30" s="4"/>
      <c r="O30" s="4"/>
      <c r="P30" s="4"/>
      <c r="Q30" s="4"/>
      <c r="R30" s="4"/>
      <c r="S30" s="4"/>
      <c r="T30" s="4"/>
      <c r="U30" s="4"/>
      <c r="V30" s="4"/>
      <c r="W30" s="4"/>
      <c r="X30" s="4"/>
      <c r="Y30" s="4"/>
      <c r="Z30" s="4"/>
      <c r="AA30" s="4"/>
      <c r="AB30" s="16"/>
      <c r="AC30" s="4"/>
      <c r="AD30" s="4"/>
      <c r="AE30" s="4"/>
      <c r="AF30" s="4"/>
      <c r="AG30" s="4"/>
      <c r="AH30" s="4"/>
      <c r="AI30" s="4"/>
      <c r="AJ30" s="4"/>
      <c r="AK30" s="4"/>
      <c r="AL30" s="4"/>
      <c r="AM30" s="4"/>
      <c r="AN30" s="4"/>
      <c r="AO30" s="4"/>
      <c r="AP30" s="4"/>
      <c r="AQ30" s="4"/>
      <c r="AR30" s="4"/>
      <c r="AS30" s="4"/>
    </row>
    <row r="31" spans="2:45" x14ac:dyDescent="0.15">
      <c r="B31" s="3" t="s">
        <v>1551</v>
      </c>
      <c r="C31" s="3" t="s">
        <v>1536</v>
      </c>
      <c r="D31" s="3" t="s">
        <v>1538</v>
      </c>
      <c r="E31" s="3" t="s">
        <v>1540</v>
      </c>
      <c r="F31" s="3" t="s">
        <v>888</v>
      </c>
      <c r="G31" s="3" t="s">
        <v>1542</v>
      </c>
      <c r="H31" s="3" t="s">
        <v>1544</v>
      </c>
      <c r="I31" s="3" t="s">
        <v>1546</v>
      </c>
      <c r="J31" s="3" t="s">
        <v>884</v>
      </c>
      <c r="K31" s="3" t="s">
        <v>886</v>
      </c>
      <c r="L31" s="3" t="s">
        <v>891</v>
      </c>
      <c r="M31" s="3" t="s">
        <v>894</v>
      </c>
      <c r="N31" s="3" t="s">
        <v>1061</v>
      </c>
      <c r="O31" s="3" t="s">
        <v>964</v>
      </c>
      <c r="P31" s="3" t="s">
        <v>939</v>
      </c>
      <c r="Q31" s="3" t="s">
        <v>975</v>
      </c>
      <c r="R31" s="3" t="s">
        <v>1021</v>
      </c>
      <c r="S31" s="3" t="s">
        <v>977</v>
      </c>
      <c r="T31" s="3" t="s">
        <v>919</v>
      </c>
      <c r="U31" s="3" t="s">
        <v>1089</v>
      </c>
      <c r="V31" s="3" t="s">
        <v>995</v>
      </c>
      <c r="W31" s="3" t="s">
        <v>959</v>
      </c>
      <c r="X31" s="3" t="s">
        <v>1155</v>
      </c>
      <c r="Y31" s="3" t="s">
        <v>1201</v>
      </c>
      <c r="Z31" s="3" t="s">
        <v>1186</v>
      </c>
      <c r="AA31" s="3" t="s">
        <v>913</v>
      </c>
      <c r="AB31" s="3" t="s">
        <v>951</v>
      </c>
      <c r="AC31" s="3" t="s">
        <v>986</v>
      </c>
      <c r="AD31" s="3" t="s">
        <v>1532</v>
      </c>
      <c r="AE31" s="3" t="s">
        <v>1525</v>
      </c>
      <c r="AF31" s="3" t="s">
        <v>1528</v>
      </c>
      <c r="AG31" s="3" t="s">
        <v>1530</v>
      </c>
      <c r="AH31" s="3" t="s">
        <v>1200</v>
      </c>
      <c r="AI31" s="3" t="s">
        <v>1002</v>
      </c>
      <c r="AJ31" s="3" t="s">
        <v>942</v>
      </c>
      <c r="AK31" s="3" t="s">
        <v>998</v>
      </c>
      <c r="AL31" s="3" t="s">
        <v>966</v>
      </c>
      <c r="AM31" s="3" t="s">
        <v>999</v>
      </c>
      <c r="AN31" s="3" t="s">
        <v>1055</v>
      </c>
      <c r="AO31" s="3" t="s">
        <v>1098</v>
      </c>
      <c r="AP31" s="3" t="s">
        <v>1005</v>
      </c>
      <c r="AQ31" s="3" t="s">
        <v>1110</v>
      </c>
      <c r="AR31" s="3" t="s">
        <v>1080</v>
      </c>
      <c r="AS31" s="3" t="s">
        <v>1066</v>
      </c>
    </row>
    <row r="32" spans="2:45" x14ac:dyDescent="0.15">
      <c r="B32" s="4" t="s">
        <v>1578</v>
      </c>
      <c r="C32" s="4">
        <v>98.3</v>
      </c>
      <c r="D32" s="4">
        <v>98.3</v>
      </c>
      <c r="E32" s="4">
        <v>98.3</v>
      </c>
      <c r="F32" s="4">
        <v>98.3</v>
      </c>
      <c r="G32" s="4">
        <v>98.3</v>
      </c>
      <c r="H32" s="4">
        <v>98.3</v>
      </c>
      <c r="I32" s="4">
        <v>98.3</v>
      </c>
      <c r="J32" s="4">
        <v>98.3</v>
      </c>
      <c r="K32" s="4">
        <v>98.3</v>
      </c>
      <c r="L32" s="4">
        <v>98.3</v>
      </c>
      <c r="M32" s="4">
        <v>98.3</v>
      </c>
      <c r="N32" s="4">
        <v>98.3</v>
      </c>
      <c r="O32" s="4">
        <v>98.3</v>
      </c>
      <c r="P32" s="4">
        <v>98.3</v>
      </c>
      <c r="Q32" s="4">
        <v>98.3</v>
      </c>
      <c r="R32" s="4">
        <v>98.3</v>
      </c>
      <c r="S32" s="4">
        <v>98.3</v>
      </c>
      <c r="T32" s="4">
        <v>98.3</v>
      </c>
      <c r="U32" s="4">
        <v>98.3</v>
      </c>
      <c r="V32" s="4">
        <v>98.3</v>
      </c>
      <c r="W32" s="4">
        <v>98.3</v>
      </c>
      <c r="X32" s="4">
        <v>98.3</v>
      </c>
      <c r="Y32" s="4">
        <v>98.3</v>
      </c>
      <c r="Z32" s="4">
        <v>98.3</v>
      </c>
      <c r="AA32" s="4">
        <v>98.3</v>
      </c>
      <c r="AB32" s="4">
        <v>98.3</v>
      </c>
      <c r="AC32" s="4">
        <v>98.3</v>
      </c>
      <c r="AD32" s="4">
        <v>98.3</v>
      </c>
      <c r="AE32" s="4">
        <v>98.3</v>
      </c>
      <c r="AF32" s="4">
        <v>98.3</v>
      </c>
      <c r="AG32" s="4">
        <v>98.3</v>
      </c>
      <c r="AH32" s="4">
        <v>98.3</v>
      </c>
      <c r="AI32" s="4">
        <v>98.3</v>
      </c>
      <c r="AJ32" s="4">
        <v>98.3</v>
      </c>
      <c r="AK32" s="4">
        <v>98.3</v>
      </c>
      <c r="AL32" s="4">
        <v>98.3</v>
      </c>
      <c r="AM32" s="4">
        <v>98.3</v>
      </c>
      <c r="AN32" s="4">
        <v>98.3</v>
      </c>
      <c r="AO32" s="4">
        <v>98.3</v>
      </c>
      <c r="AP32" s="4">
        <v>98.3</v>
      </c>
      <c r="AQ32" s="4">
        <v>98.3</v>
      </c>
      <c r="AR32" s="4">
        <v>98.3</v>
      </c>
      <c r="AS32" s="4">
        <v>98.3</v>
      </c>
    </row>
    <row r="33" spans="2:45" x14ac:dyDescent="0.15">
      <c r="B33" s="4" t="s">
        <v>1579</v>
      </c>
      <c r="C33" s="4">
        <v>97.4</v>
      </c>
      <c r="D33" s="4">
        <v>97.4</v>
      </c>
      <c r="E33" s="4">
        <v>97.4</v>
      </c>
      <c r="F33" s="4">
        <v>97.4</v>
      </c>
      <c r="G33" s="4">
        <v>97.4</v>
      </c>
      <c r="H33" s="4">
        <v>97.4</v>
      </c>
      <c r="I33" s="4">
        <v>97.4</v>
      </c>
      <c r="J33" s="4">
        <v>97.4</v>
      </c>
      <c r="K33" s="4">
        <v>97.4</v>
      </c>
      <c r="L33" s="4">
        <v>97.4</v>
      </c>
      <c r="M33" s="4">
        <v>97.4</v>
      </c>
      <c r="N33" s="4">
        <v>95.7</v>
      </c>
      <c r="O33" s="4">
        <v>95.7</v>
      </c>
      <c r="P33" s="4">
        <v>95.7</v>
      </c>
      <c r="Q33" s="4">
        <v>95.7</v>
      </c>
      <c r="R33" s="4">
        <v>95.7</v>
      </c>
      <c r="S33" s="4">
        <v>95.7</v>
      </c>
      <c r="T33" s="4">
        <v>95.7</v>
      </c>
      <c r="U33" s="4">
        <v>95.7</v>
      </c>
      <c r="V33" s="4">
        <v>95.7</v>
      </c>
      <c r="W33" s="4">
        <v>95.7</v>
      </c>
      <c r="X33" s="4">
        <v>95.7</v>
      </c>
      <c r="Y33" s="4">
        <v>95.7</v>
      </c>
      <c r="Z33" s="4">
        <v>95.7</v>
      </c>
      <c r="AA33" s="4">
        <v>95.7</v>
      </c>
      <c r="AB33" s="4">
        <v>95.7</v>
      </c>
      <c r="AC33" s="4">
        <v>95.7</v>
      </c>
      <c r="AD33" s="4">
        <v>95.7</v>
      </c>
      <c r="AE33" s="4">
        <v>95.7</v>
      </c>
      <c r="AF33" s="4">
        <v>95.7</v>
      </c>
      <c r="AG33" s="4">
        <v>95.7</v>
      </c>
      <c r="AH33" s="4">
        <v>95.7</v>
      </c>
      <c r="AI33" s="4">
        <v>95.7</v>
      </c>
      <c r="AJ33" s="4">
        <v>95.7</v>
      </c>
      <c r="AK33" s="4">
        <v>95.7</v>
      </c>
      <c r="AL33" s="4">
        <v>95.7</v>
      </c>
      <c r="AM33" s="4">
        <v>95.7</v>
      </c>
      <c r="AN33" s="4">
        <v>95.7</v>
      </c>
      <c r="AO33" s="4">
        <v>95.7</v>
      </c>
      <c r="AP33" s="4">
        <v>95.7</v>
      </c>
      <c r="AQ33" s="4">
        <v>95.7</v>
      </c>
      <c r="AR33" s="4">
        <v>95.7</v>
      </c>
      <c r="AS33" s="4">
        <v>95.7</v>
      </c>
    </row>
    <row r="34" spans="2:45" x14ac:dyDescent="0.15">
      <c r="B34" s="4" t="s">
        <v>1580</v>
      </c>
      <c r="C34" s="4">
        <v>0.9</v>
      </c>
      <c r="D34" s="4">
        <v>0.9</v>
      </c>
      <c r="E34" s="4">
        <v>0.9</v>
      </c>
      <c r="F34" s="4">
        <v>0.9</v>
      </c>
      <c r="G34" s="4">
        <v>0.9</v>
      </c>
      <c r="H34" s="4">
        <v>0.9</v>
      </c>
      <c r="I34" s="4">
        <v>0.9</v>
      </c>
      <c r="J34" s="4">
        <v>0.9</v>
      </c>
      <c r="K34" s="4">
        <v>0.9</v>
      </c>
      <c r="L34" s="4">
        <v>0.9</v>
      </c>
      <c r="M34" s="4">
        <v>0.9</v>
      </c>
      <c r="N34" s="4">
        <v>2.6</v>
      </c>
      <c r="O34" s="4">
        <v>2.6</v>
      </c>
      <c r="P34" s="4">
        <v>2.6</v>
      </c>
      <c r="Q34" s="4">
        <v>2.6</v>
      </c>
      <c r="R34" s="4">
        <v>2.6</v>
      </c>
      <c r="S34" s="4">
        <v>2.6</v>
      </c>
      <c r="T34" s="4">
        <v>2.6</v>
      </c>
      <c r="U34" s="4">
        <v>2.6</v>
      </c>
      <c r="V34" s="4">
        <v>2.6</v>
      </c>
      <c r="W34" s="4">
        <v>2.6</v>
      </c>
      <c r="X34" s="4">
        <v>2.6</v>
      </c>
      <c r="Y34" s="4">
        <v>2.6</v>
      </c>
      <c r="Z34" s="4">
        <v>2.6</v>
      </c>
      <c r="AA34" s="4">
        <v>2.6</v>
      </c>
      <c r="AB34" s="4">
        <v>2.6</v>
      </c>
      <c r="AC34" s="4">
        <v>2.6</v>
      </c>
      <c r="AD34" s="4">
        <v>2.6</v>
      </c>
      <c r="AE34" s="4">
        <v>2.6</v>
      </c>
      <c r="AF34" s="4">
        <v>2.6</v>
      </c>
      <c r="AG34" s="4">
        <v>2.6</v>
      </c>
      <c r="AH34" s="4">
        <v>2.6</v>
      </c>
      <c r="AI34" s="4">
        <v>2.6</v>
      </c>
      <c r="AJ34" s="4">
        <v>2.6</v>
      </c>
      <c r="AK34" s="4">
        <v>2.6</v>
      </c>
      <c r="AL34" s="4">
        <v>2.6</v>
      </c>
      <c r="AM34" s="4">
        <v>2.6</v>
      </c>
      <c r="AN34" s="4">
        <v>2.6</v>
      </c>
      <c r="AO34" s="4">
        <v>2.6</v>
      </c>
      <c r="AP34" s="4">
        <v>2.6</v>
      </c>
      <c r="AQ34" s="4">
        <v>2.6</v>
      </c>
      <c r="AR34" s="4">
        <v>2.6</v>
      </c>
      <c r="AS34" s="4">
        <v>2.6</v>
      </c>
    </row>
    <row r="35" spans="2:45" x14ac:dyDescent="0.15">
      <c r="B35" s="4" t="s">
        <v>1581</v>
      </c>
      <c r="C35" s="4">
        <v>1.7</v>
      </c>
      <c r="D35" s="4">
        <v>1.7</v>
      </c>
      <c r="E35" s="4">
        <v>1.7</v>
      </c>
      <c r="F35" s="4">
        <v>1.7</v>
      </c>
      <c r="G35" s="4">
        <v>1.7</v>
      </c>
      <c r="H35" s="4">
        <v>1.7</v>
      </c>
      <c r="I35" s="4">
        <v>1.7</v>
      </c>
      <c r="J35" s="4">
        <v>1.7</v>
      </c>
      <c r="K35" s="4">
        <v>1.7</v>
      </c>
      <c r="L35" s="4">
        <v>1.7</v>
      </c>
      <c r="M35" s="4">
        <v>1.7</v>
      </c>
      <c r="N35" s="4">
        <v>1.7</v>
      </c>
      <c r="O35" s="4">
        <v>1.7</v>
      </c>
      <c r="P35" s="4">
        <v>1.7</v>
      </c>
      <c r="Q35" s="4">
        <v>1.7</v>
      </c>
      <c r="R35" s="4">
        <v>1.7</v>
      </c>
      <c r="S35" s="4">
        <v>1.7</v>
      </c>
      <c r="T35" s="4">
        <v>1.7</v>
      </c>
      <c r="U35" s="4">
        <v>1.7</v>
      </c>
      <c r="V35" s="4">
        <v>1.7</v>
      </c>
      <c r="W35" s="4">
        <v>1.7</v>
      </c>
      <c r="X35" s="4">
        <v>1.7</v>
      </c>
      <c r="Y35" s="4">
        <v>1.7</v>
      </c>
      <c r="Z35" s="4">
        <v>1.7</v>
      </c>
      <c r="AA35" s="4">
        <v>1.7</v>
      </c>
      <c r="AB35" s="4">
        <v>1.7</v>
      </c>
      <c r="AC35" s="4">
        <v>0.9</v>
      </c>
      <c r="AD35" s="4">
        <v>1.7</v>
      </c>
      <c r="AE35" s="4">
        <v>1.7</v>
      </c>
      <c r="AF35" s="11">
        <v>0.9</v>
      </c>
      <c r="AG35" s="4">
        <v>1.7</v>
      </c>
      <c r="AH35" s="4">
        <v>1.7</v>
      </c>
      <c r="AI35" s="4">
        <v>1.7</v>
      </c>
      <c r="AJ35" s="4">
        <v>0.9</v>
      </c>
      <c r="AK35" s="4">
        <v>1.7</v>
      </c>
      <c r="AL35" s="4">
        <v>1.7</v>
      </c>
      <c r="AM35" s="4">
        <v>1.7</v>
      </c>
      <c r="AN35" s="4">
        <v>1.7</v>
      </c>
      <c r="AO35" s="4">
        <v>1.7</v>
      </c>
      <c r="AP35" s="4">
        <v>1.7</v>
      </c>
      <c r="AQ35" s="4">
        <v>1.7</v>
      </c>
      <c r="AR35" s="4">
        <v>1.7</v>
      </c>
      <c r="AS35" s="4">
        <v>1.7</v>
      </c>
    </row>
    <row r="36" spans="2:45" x14ac:dyDescent="0.15">
      <c r="B36" s="4" t="s">
        <v>1582</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c r="Z36" s="4">
        <v>0</v>
      </c>
      <c r="AA36" s="4">
        <v>0</v>
      </c>
      <c r="AB36" s="4">
        <v>0</v>
      </c>
      <c r="AC36" s="4">
        <v>0.9</v>
      </c>
      <c r="AD36" s="4">
        <v>0</v>
      </c>
      <c r="AE36" s="4">
        <v>0</v>
      </c>
      <c r="AF36" s="11">
        <v>0.9</v>
      </c>
      <c r="AG36" s="4">
        <v>0</v>
      </c>
      <c r="AH36" s="4">
        <v>0</v>
      </c>
      <c r="AI36" s="4">
        <v>0</v>
      </c>
      <c r="AJ36" s="4">
        <v>0</v>
      </c>
      <c r="AK36" s="4">
        <v>0</v>
      </c>
      <c r="AL36" s="4">
        <v>0</v>
      </c>
      <c r="AM36" s="4">
        <v>0</v>
      </c>
      <c r="AN36" s="4">
        <v>0</v>
      </c>
      <c r="AO36" s="4">
        <v>0</v>
      </c>
      <c r="AP36" s="4">
        <v>0</v>
      </c>
      <c r="AQ36" s="4">
        <v>0</v>
      </c>
      <c r="AR36" s="4">
        <v>0</v>
      </c>
      <c r="AS36" s="4">
        <v>0</v>
      </c>
    </row>
    <row r="37" spans="2:45" x14ac:dyDescent="0.15">
      <c r="B37" s="6" t="s">
        <v>1583</v>
      </c>
      <c r="C37" s="6">
        <v>116</v>
      </c>
      <c r="D37" s="6">
        <v>116</v>
      </c>
      <c r="E37" s="6">
        <v>116</v>
      </c>
      <c r="F37" s="6">
        <v>116</v>
      </c>
      <c r="G37" s="6">
        <v>116</v>
      </c>
      <c r="H37" s="6">
        <v>116</v>
      </c>
      <c r="I37" s="6">
        <v>116</v>
      </c>
      <c r="J37" s="6">
        <v>116</v>
      </c>
      <c r="K37" s="6">
        <v>116</v>
      </c>
      <c r="L37" s="6">
        <v>116</v>
      </c>
      <c r="M37" s="6">
        <v>116</v>
      </c>
      <c r="N37" s="6">
        <v>116</v>
      </c>
      <c r="O37" s="6">
        <v>116</v>
      </c>
      <c r="P37" s="6">
        <v>116</v>
      </c>
      <c r="Q37" s="6">
        <v>116</v>
      </c>
      <c r="R37" s="6">
        <v>116</v>
      </c>
      <c r="S37" s="6">
        <v>116</v>
      </c>
      <c r="T37" s="6">
        <v>116</v>
      </c>
      <c r="U37" s="6">
        <v>116</v>
      </c>
      <c r="V37" s="6">
        <v>116</v>
      </c>
      <c r="W37" s="6">
        <v>116</v>
      </c>
      <c r="X37" s="6">
        <v>116</v>
      </c>
      <c r="Y37" s="6">
        <v>116</v>
      </c>
      <c r="Z37" s="6">
        <v>116</v>
      </c>
      <c r="AA37" s="6">
        <v>116</v>
      </c>
      <c r="AB37" s="6">
        <v>116</v>
      </c>
      <c r="AC37" s="6">
        <v>116</v>
      </c>
      <c r="AD37" s="6">
        <v>116</v>
      </c>
      <c r="AE37" s="6">
        <v>116</v>
      </c>
      <c r="AF37" s="6">
        <v>116</v>
      </c>
      <c r="AG37" s="6">
        <v>116</v>
      </c>
      <c r="AH37" s="6">
        <v>116</v>
      </c>
      <c r="AI37" s="6">
        <v>116</v>
      </c>
      <c r="AJ37" s="6">
        <v>116</v>
      </c>
      <c r="AK37" s="6">
        <v>116</v>
      </c>
      <c r="AL37" s="6">
        <v>116</v>
      </c>
      <c r="AM37" s="6">
        <v>116</v>
      </c>
      <c r="AN37" s="6">
        <v>116</v>
      </c>
      <c r="AO37" s="6">
        <v>116</v>
      </c>
      <c r="AP37" s="6">
        <v>116</v>
      </c>
      <c r="AQ37" s="6">
        <v>116</v>
      </c>
      <c r="AR37" s="6">
        <v>116</v>
      </c>
      <c r="AS37" s="6">
        <v>116</v>
      </c>
    </row>
  </sheetData>
  <phoneticPr fontId="23" type="noConversion"/>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M53"/>
  <sheetViews>
    <sheetView tabSelected="1" topLeftCell="A13" workbookViewId="0">
      <selection activeCell="D31" sqref="D31"/>
    </sheetView>
  </sheetViews>
  <sheetFormatPr defaultColWidth="9" defaultRowHeight="15" x14ac:dyDescent="0.25"/>
  <cols>
    <col min="1" max="1" width="9" style="2"/>
    <col min="2" max="2" width="29.375" style="1" customWidth="1"/>
    <col min="3" max="3" width="24.25" style="1" customWidth="1"/>
    <col min="4" max="4" width="23.5" style="1" customWidth="1"/>
    <col min="5" max="5" width="20" style="1" customWidth="1"/>
    <col min="6" max="6" width="14.125" style="1" customWidth="1"/>
    <col min="7" max="7" width="15.375" style="1" customWidth="1"/>
    <col min="8" max="8" width="9" style="1"/>
    <col min="9" max="9" width="8.75" style="1" customWidth="1"/>
    <col min="10" max="10" width="9" style="1" customWidth="1"/>
    <col min="11" max="11" width="8.5" style="1" customWidth="1"/>
    <col min="12" max="12" width="9" style="1"/>
    <col min="13" max="13" width="41.75" style="1" customWidth="1"/>
    <col min="14" max="16384" width="9" style="1"/>
  </cols>
  <sheetData>
    <row r="2" spans="2:3" s="1" customFormat="1" x14ac:dyDescent="0.25">
      <c r="B2" s="1" t="s">
        <v>1584</v>
      </c>
    </row>
    <row r="3" spans="2:3" s="1" customFormat="1" x14ac:dyDescent="0.25">
      <c r="B3" s="3"/>
      <c r="C3" s="3" t="s">
        <v>881</v>
      </c>
    </row>
    <row r="4" spans="2:3" s="1" customFormat="1" x14ac:dyDescent="0.25">
      <c r="B4" s="4" t="s">
        <v>1585</v>
      </c>
      <c r="C4" s="4">
        <v>13234514</v>
      </c>
    </row>
    <row r="5" spans="2:3" s="1" customFormat="1" x14ac:dyDescent="0.25">
      <c r="B5" s="4" t="s">
        <v>1586</v>
      </c>
      <c r="C5" s="4">
        <v>1956119745</v>
      </c>
    </row>
    <row r="6" spans="2:3" s="1" customFormat="1" x14ac:dyDescent="0.25">
      <c r="B6" s="4" t="s">
        <v>1587</v>
      </c>
      <c r="C6" s="4">
        <v>147.80000000000001</v>
      </c>
    </row>
    <row r="7" spans="2:3" s="1" customFormat="1" x14ac:dyDescent="0.25">
      <c r="B7" s="4" t="s">
        <v>1588</v>
      </c>
      <c r="C7" s="4">
        <v>1941499642</v>
      </c>
    </row>
    <row r="8" spans="2:3" s="1" customFormat="1" x14ac:dyDescent="0.25">
      <c r="B8" s="4" t="s">
        <v>1589</v>
      </c>
      <c r="C8" s="5">
        <v>0.99250000000000005</v>
      </c>
    </row>
    <row r="9" spans="2:3" s="1" customFormat="1" x14ac:dyDescent="0.25">
      <c r="B9" s="4" t="s">
        <v>1590</v>
      </c>
      <c r="C9" s="4">
        <v>1906015448</v>
      </c>
    </row>
    <row r="10" spans="2:3" s="1" customFormat="1" x14ac:dyDescent="0.25">
      <c r="B10" s="4" t="s">
        <v>1591</v>
      </c>
      <c r="C10" s="5">
        <v>0.97440000000000004</v>
      </c>
    </row>
    <row r="11" spans="2:3" s="1" customFormat="1" x14ac:dyDescent="0.25">
      <c r="B11" s="4" t="s">
        <v>1592</v>
      </c>
      <c r="C11" s="5">
        <v>0.38850000000000001</v>
      </c>
    </row>
    <row r="12" spans="2:3" s="1" customFormat="1" x14ac:dyDescent="0.25">
      <c r="B12" s="4" t="s">
        <v>1593</v>
      </c>
      <c r="C12" s="5">
        <v>0.99997000000000003</v>
      </c>
    </row>
    <row r="13" spans="2:3" s="1" customFormat="1" x14ac:dyDescent="0.25">
      <c r="B13" s="4" t="s">
        <v>1594</v>
      </c>
      <c r="C13" s="5">
        <v>0</v>
      </c>
    </row>
    <row r="14" spans="2:3" s="1" customFormat="1" x14ac:dyDescent="0.25">
      <c r="B14" s="4" t="s">
        <v>1595</v>
      </c>
      <c r="C14" s="5">
        <v>0</v>
      </c>
    </row>
    <row r="15" spans="2:3" s="1" customFormat="1" x14ac:dyDescent="0.25">
      <c r="B15" s="6" t="s">
        <v>1596</v>
      </c>
      <c r="C15" s="7">
        <v>3.0000000000000001E-5</v>
      </c>
    </row>
    <row r="17" spans="2:4" s="1" customFormat="1" x14ac:dyDescent="0.25">
      <c r="B17" s="1" t="s">
        <v>1597</v>
      </c>
    </row>
    <row r="18" spans="2:4" s="1" customFormat="1" x14ac:dyDescent="0.25">
      <c r="B18" s="3"/>
      <c r="C18" s="3" t="s">
        <v>1598</v>
      </c>
      <c r="D18" s="3" t="s">
        <v>1599</v>
      </c>
    </row>
    <row r="19" spans="2:4" s="1" customFormat="1" x14ac:dyDescent="0.25">
      <c r="B19" s="4" t="s">
        <v>1600</v>
      </c>
      <c r="C19" s="4">
        <v>439255</v>
      </c>
      <c r="D19" s="4">
        <v>377882</v>
      </c>
    </row>
    <row r="20" spans="2:4" s="1" customFormat="1" x14ac:dyDescent="0.25">
      <c r="B20" s="4" t="s">
        <v>1601</v>
      </c>
      <c r="C20" s="4">
        <v>1510012050</v>
      </c>
      <c r="D20" s="4">
        <v>1426358511</v>
      </c>
    </row>
    <row r="21" spans="2:4" s="1" customFormat="1" x14ac:dyDescent="0.25">
      <c r="B21" s="4" t="s">
        <v>1602</v>
      </c>
      <c r="C21" s="4">
        <v>2032</v>
      </c>
      <c r="D21" s="4">
        <v>2277</v>
      </c>
    </row>
    <row r="22" spans="2:4" s="1" customFormat="1" x14ac:dyDescent="0.25">
      <c r="B22" s="4" t="s">
        <v>1603</v>
      </c>
      <c r="C22" s="4">
        <v>3437.7</v>
      </c>
      <c r="D22" s="4">
        <v>3774.6</v>
      </c>
    </row>
    <row r="23" spans="2:4" s="1" customFormat="1" x14ac:dyDescent="0.25">
      <c r="B23" s="4" t="s">
        <v>1604</v>
      </c>
      <c r="C23" s="4">
        <v>5945</v>
      </c>
      <c r="D23" s="4">
        <v>6123</v>
      </c>
    </row>
    <row r="24" spans="2:4" s="1" customFormat="1" x14ac:dyDescent="0.25">
      <c r="B24" s="4" t="s">
        <v>1605</v>
      </c>
      <c r="C24" s="4">
        <v>10.8</v>
      </c>
      <c r="D24" s="4">
        <v>11.2</v>
      </c>
    </row>
    <row r="25" spans="2:4" s="1" customFormat="1" x14ac:dyDescent="0.25">
      <c r="B25" s="4" t="s">
        <v>1606</v>
      </c>
      <c r="C25" s="4">
        <v>11.1</v>
      </c>
      <c r="D25" s="4">
        <v>11.4</v>
      </c>
    </row>
    <row r="26" spans="2:4" s="1" customFormat="1" x14ac:dyDescent="0.25">
      <c r="B26" s="4" t="s">
        <v>1607</v>
      </c>
      <c r="C26" s="4" t="s">
        <v>1608</v>
      </c>
      <c r="D26" s="4" t="s">
        <v>1609</v>
      </c>
    </row>
    <row r="27" spans="2:4" s="1" customFormat="1" x14ac:dyDescent="0.25">
      <c r="B27" s="4" t="s">
        <v>1610</v>
      </c>
      <c r="C27" s="4" t="s">
        <v>1611</v>
      </c>
      <c r="D27" s="4" t="s">
        <v>1612</v>
      </c>
    </row>
    <row r="28" spans="2:4" s="1" customFormat="1" x14ac:dyDescent="0.25">
      <c r="B28" s="4" t="s">
        <v>1613</v>
      </c>
      <c r="C28" s="4" t="s">
        <v>1614</v>
      </c>
      <c r="D28" s="4" t="s">
        <v>1615</v>
      </c>
    </row>
    <row r="29" spans="2:4" s="1" customFormat="1" x14ac:dyDescent="0.25">
      <c r="B29" s="4" t="s">
        <v>1616</v>
      </c>
      <c r="C29" s="4" t="s">
        <v>1617</v>
      </c>
      <c r="D29" s="4" t="s">
        <v>1618</v>
      </c>
    </row>
    <row r="30" spans="2:4" s="1" customFormat="1" x14ac:dyDescent="0.25">
      <c r="B30" s="4" t="s">
        <v>1619</v>
      </c>
      <c r="C30" s="4" t="s">
        <v>1620</v>
      </c>
      <c r="D30" s="4" t="s">
        <v>1621</v>
      </c>
    </row>
    <row r="31" spans="2:4" s="1" customFormat="1" x14ac:dyDescent="0.25">
      <c r="B31" s="4" t="s">
        <v>1622</v>
      </c>
      <c r="C31" s="4" t="s">
        <v>1660</v>
      </c>
      <c r="D31" s="4" t="s">
        <v>1669</v>
      </c>
    </row>
    <row r="32" spans="2:4" s="1" customFormat="1" x14ac:dyDescent="0.25">
      <c r="B32" s="4" t="s">
        <v>1623</v>
      </c>
      <c r="C32" s="4" t="s">
        <v>1661</v>
      </c>
      <c r="D32" s="4" t="s">
        <v>1668</v>
      </c>
    </row>
    <row r="33" spans="2:13" s="1" customFormat="1" x14ac:dyDescent="0.25">
      <c r="B33" s="4" t="s">
        <v>1624</v>
      </c>
      <c r="C33" s="4" t="s">
        <v>1662</v>
      </c>
      <c r="D33" s="4" t="s">
        <v>1667</v>
      </c>
    </row>
    <row r="34" spans="2:13" s="1" customFormat="1" x14ac:dyDescent="0.25">
      <c r="B34" s="4" t="s">
        <v>1625</v>
      </c>
      <c r="C34" s="4" t="s">
        <v>1663</v>
      </c>
      <c r="D34" s="4" t="s">
        <v>1666</v>
      </c>
    </row>
    <row r="35" spans="2:13" s="1" customFormat="1" x14ac:dyDescent="0.25">
      <c r="B35" s="6" t="s">
        <v>1626</v>
      </c>
      <c r="C35" s="6" t="s">
        <v>1664</v>
      </c>
      <c r="D35" s="6" t="s">
        <v>1665</v>
      </c>
    </row>
    <row r="37" spans="2:13" s="1" customFormat="1" x14ac:dyDescent="0.25">
      <c r="B37" s="1" t="s">
        <v>1627</v>
      </c>
    </row>
    <row r="38" spans="2:13" s="1" customFormat="1" x14ac:dyDescent="0.25">
      <c r="B38" s="3"/>
      <c r="C38" s="3" t="s">
        <v>1628</v>
      </c>
      <c r="D38" s="3" t="s">
        <v>1629</v>
      </c>
    </row>
    <row r="39" spans="2:13" s="1" customFormat="1" x14ac:dyDescent="0.25">
      <c r="B39" s="4" t="s">
        <v>1630</v>
      </c>
      <c r="C39" s="4">
        <v>122</v>
      </c>
      <c r="D39" s="4">
        <v>98.387</v>
      </c>
    </row>
    <row r="40" spans="2:13" s="1" customFormat="1" x14ac:dyDescent="0.25">
      <c r="B40" s="4" t="s">
        <v>1631</v>
      </c>
      <c r="C40" s="4">
        <v>1</v>
      </c>
      <c r="D40" s="4">
        <v>0.80600000000000005</v>
      </c>
    </row>
    <row r="41" spans="2:13" s="1" customFormat="1" x14ac:dyDescent="0.25">
      <c r="B41" s="4" t="s">
        <v>1632</v>
      </c>
      <c r="C41" s="4">
        <v>121</v>
      </c>
      <c r="D41" s="4">
        <v>97.581000000000003</v>
      </c>
    </row>
    <row r="42" spans="2:13" s="1" customFormat="1" x14ac:dyDescent="0.25">
      <c r="B42" s="4" t="s">
        <v>1633</v>
      </c>
      <c r="C42" s="4">
        <v>2</v>
      </c>
      <c r="D42" s="4">
        <v>1.613</v>
      </c>
    </row>
    <row r="43" spans="2:13" s="1" customFormat="1" x14ac:dyDescent="0.25">
      <c r="B43" s="4" t="s">
        <v>1634</v>
      </c>
      <c r="C43" s="4">
        <v>0</v>
      </c>
      <c r="D43" s="4">
        <v>0</v>
      </c>
    </row>
    <row r="44" spans="2:13" s="1" customFormat="1" x14ac:dyDescent="0.25">
      <c r="B44" s="6" t="s">
        <v>1635</v>
      </c>
      <c r="C44" s="6">
        <v>124</v>
      </c>
      <c r="D44" s="6">
        <v>100</v>
      </c>
    </row>
    <row r="46" spans="2:13" s="1" customFormat="1" x14ac:dyDescent="0.25">
      <c r="B46" s="1" t="s">
        <v>1636</v>
      </c>
    </row>
    <row r="47" spans="2:13" s="1" customFormat="1" x14ac:dyDescent="0.25">
      <c r="B47" s="3" t="s">
        <v>1637</v>
      </c>
      <c r="C47" s="3" t="s">
        <v>1638</v>
      </c>
      <c r="D47" s="3" t="s">
        <v>1639</v>
      </c>
      <c r="E47" s="3" t="s">
        <v>1640</v>
      </c>
      <c r="F47" s="3" t="s">
        <v>1641</v>
      </c>
      <c r="G47" s="3" t="s">
        <v>1642</v>
      </c>
      <c r="H47" s="3" t="s">
        <v>1643</v>
      </c>
      <c r="I47" s="3" t="s">
        <v>1644</v>
      </c>
      <c r="J47" s="3" t="s">
        <v>1645</v>
      </c>
      <c r="K47" s="3" t="s">
        <v>1646</v>
      </c>
      <c r="L47" s="3" t="s">
        <v>1647</v>
      </c>
      <c r="M47" s="3" t="s">
        <v>1648</v>
      </c>
    </row>
    <row r="48" spans="2:13" s="1" customFormat="1" x14ac:dyDescent="0.25">
      <c r="B48" s="4" t="s">
        <v>1649</v>
      </c>
      <c r="C48" s="4">
        <v>1933</v>
      </c>
      <c r="D48" s="4">
        <v>419505</v>
      </c>
      <c r="E48" s="4">
        <v>44116576</v>
      </c>
      <c r="F48" s="4">
        <v>22822.853595447501</v>
      </c>
      <c r="G48" s="4">
        <v>100</v>
      </c>
      <c r="H48" s="4">
        <v>1933</v>
      </c>
      <c r="I48" s="4">
        <v>1933</v>
      </c>
      <c r="J48" s="4">
        <v>1933</v>
      </c>
      <c r="K48" s="4">
        <v>1933</v>
      </c>
      <c r="L48" s="4">
        <v>1933</v>
      </c>
      <c r="M48" s="8" t="s">
        <v>1650</v>
      </c>
    </row>
    <row r="49" spans="2:13" s="1" customFormat="1" x14ac:dyDescent="0.25">
      <c r="B49" s="4" t="s">
        <v>1651</v>
      </c>
      <c r="C49" s="4">
        <v>3199</v>
      </c>
      <c r="D49" s="4">
        <v>107770</v>
      </c>
      <c r="E49" s="4">
        <v>11521756</v>
      </c>
      <c r="F49" s="4">
        <v>3601.6742732103999</v>
      </c>
      <c r="G49" s="4">
        <v>100</v>
      </c>
      <c r="H49" s="4">
        <v>3199</v>
      </c>
      <c r="I49" s="4">
        <v>3199</v>
      </c>
      <c r="J49" s="4">
        <v>3199</v>
      </c>
      <c r="K49" s="4">
        <v>3199</v>
      </c>
      <c r="L49" s="4">
        <v>3199</v>
      </c>
      <c r="M49" s="8" t="s">
        <v>1650</v>
      </c>
    </row>
    <row r="50" spans="2:13" s="1" customFormat="1" x14ac:dyDescent="0.25">
      <c r="B50" s="4" t="s">
        <v>1652</v>
      </c>
      <c r="C50" s="4">
        <v>13849</v>
      </c>
      <c r="D50" s="4">
        <v>289672</v>
      </c>
      <c r="E50" s="4">
        <v>31152026</v>
      </c>
      <c r="F50" s="4">
        <v>2249.4061665101999</v>
      </c>
      <c r="G50" s="4">
        <v>100</v>
      </c>
      <c r="H50" s="4">
        <v>13849</v>
      </c>
      <c r="I50" s="4">
        <v>13849</v>
      </c>
      <c r="J50" s="4">
        <v>13849</v>
      </c>
      <c r="K50" s="4">
        <v>13848</v>
      </c>
      <c r="L50" s="4">
        <v>13846</v>
      </c>
      <c r="M50" s="8" t="s">
        <v>1650</v>
      </c>
    </row>
    <row r="51" spans="2:13" s="1" customFormat="1" x14ac:dyDescent="0.25">
      <c r="B51" s="4" t="s">
        <v>1653</v>
      </c>
      <c r="C51" s="4">
        <v>241601</v>
      </c>
      <c r="D51" s="4">
        <v>1212492</v>
      </c>
      <c r="E51" s="4">
        <v>132000157</v>
      </c>
      <c r="F51" s="4">
        <v>546.35600432119998</v>
      </c>
      <c r="G51" s="4">
        <v>100</v>
      </c>
      <c r="H51" s="4">
        <v>241601</v>
      </c>
      <c r="I51" s="4">
        <v>241601</v>
      </c>
      <c r="J51" s="4">
        <v>241600</v>
      </c>
      <c r="K51" s="4">
        <v>241570</v>
      </c>
      <c r="L51" s="4">
        <v>239829</v>
      </c>
      <c r="M51" s="8" t="s">
        <v>1650</v>
      </c>
    </row>
    <row r="52" spans="2:13" s="1" customFormat="1" x14ac:dyDescent="0.25">
      <c r="B52" s="4" t="s">
        <v>1654</v>
      </c>
      <c r="C52" s="4">
        <v>2721327</v>
      </c>
      <c r="D52" s="4">
        <v>11174707</v>
      </c>
      <c r="E52" s="4">
        <v>1219670301</v>
      </c>
      <c r="F52" s="4">
        <v>448.18954171989998</v>
      </c>
      <c r="G52" s="4">
        <v>100</v>
      </c>
      <c r="H52" s="4">
        <v>2721327</v>
      </c>
      <c r="I52" s="4">
        <v>2721327</v>
      </c>
      <c r="J52" s="4">
        <v>2721326</v>
      </c>
      <c r="K52" s="4">
        <v>2720935</v>
      </c>
      <c r="L52" s="4">
        <v>2703756</v>
      </c>
      <c r="M52" s="8" t="s">
        <v>1650</v>
      </c>
    </row>
    <row r="53" spans="2:13" s="1" customFormat="1" x14ac:dyDescent="0.25">
      <c r="B53" s="6" t="s">
        <v>1655</v>
      </c>
      <c r="C53" s="6">
        <v>2981909</v>
      </c>
      <c r="D53" s="6">
        <v>13204146</v>
      </c>
      <c r="E53" s="6">
        <v>1438460816</v>
      </c>
      <c r="F53" s="6">
        <v>482.39594702588101</v>
      </c>
      <c r="G53" s="6">
        <v>100</v>
      </c>
      <c r="H53" s="6">
        <v>2981909</v>
      </c>
      <c r="I53" s="6">
        <v>2981909</v>
      </c>
      <c r="J53" s="6">
        <v>2981907</v>
      </c>
      <c r="K53" s="6">
        <v>2981485</v>
      </c>
      <c r="L53" s="6">
        <v>2962563</v>
      </c>
      <c r="M53" s="6"/>
    </row>
  </sheetData>
  <phoneticPr fontId="23"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86134</dc:creator>
  <cp:lastModifiedBy>OHAD</cp:lastModifiedBy>
  <dcterms:created xsi:type="dcterms:W3CDTF">2025-12-29T03:32:00Z</dcterms:created>
  <dcterms:modified xsi:type="dcterms:W3CDTF">2026-07-08T07:39:53Z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4DC32AA7BD2B40F8956556974F88C4F5_13</vt:lpwstr>
  </property>
  <property fmtid="{D5CDD505-2E9C-101B-9397-08002B2CF9AE}" pid="3" name="KSOProductBuildVer">
    <vt:lpwstr>2052-12.1.0.18276</vt:lpwstr>
  </property>
</Properties>
</file>