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Promotion\Paper\Yeast system - ABA reconstruction Paper\EMBO resubmission\Zum hochladen\"/>
    </mc:Choice>
  </mc:AlternateContent>
  <bookViews>
    <workbookView xWindow="0" yWindow="0" windowWidth="25200" windowHeight="11850" activeTab="2"/>
  </bookViews>
  <sheets>
    <sheet name="SD Fig 5A-B" sheetId="1" r:id="rId1"/>
    <sheet name="SD Fig 5C" sheetId="2" r:id="rId2"/>
    <sheet name="SD Fig 5D-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1" i="3" l="1"/>
  <c r="L331" i="3"/>
  <c r="M330" i="3"/>
  <c r="L330" i="3"/>
  <c r="M329" i="3"/>
  <c r="L329" i="3"/>
  <c r="K329" i="3"/>
  <c r="M328" i="3"/>
  <c r="L328" i="3"/>
  <c r="M327" i="3"/>
  <c r="L327" i="3"/>
  <c r="K327" i="3"/>
  <c r="M326" i="3"/>
  <c r="L326" i="3"/>
  <c r="M325" i="3"/>
  <c r="L325" i="3"/>
  <c r="K325" i="3"/>
  <c r="M324" i="3"/>
  <c r="L324" i="3"/>
  <c r="M347" i="3"/>
  <c r="L347" i="3"/>
  <c r="M346" i="3"/>
  <c r="L346" i="3"/>
  <c r="K346" i="3"/>
  <c r="M345" i="3"/>
  <c r="L345" i="3"/>
  <c r="M344" i="3"/>
  <c r="L344" i="3"/>
  <c r="K344" i="3"/>
  <c r="M343" i="3"/>
  <c r="L343" i="3"/>
  <c r="M342" i="3"/>
  <c r="L342" i="3"/>
  <c r="M341" i="3"/>
  <c r="L341" i="3"/>
  <c r="M340" i="3"/>
  <c r="L340" i="3"/>
  <c r="K340" i="3"/>
  <c r="M339" i="3"/>
  <c r="L339" i="3"/>
  <c r="M338" i="3"/>
  <c r="L338" i="3"/>
  <c r="K338" i="3"/>
  <c r="M337" i="3"/>
  <c r="L337" i="3"/>
  <c r="M336" i="3"/>
  <c r="L336" i="3"/>
  <c r="K336" i="3"/>
  <c r="M335" i="3"/>
  <c r="L335" i="3"/>
  <c r="K335" i="3"/>
  <c r="N335" i="3" s="1"/>
  <c r="M334" i="3"/>
  <c r="L334" i="3"/>
  <c r="K334" i="3"/>
  <c r="M333" i="3"/>
  <c r="K333" i="3"/>
  <c r="M332" i="3"/>
  <c r="L332" i="3"/>
  <c r="K332" i="3"/>
  <c r="M307" i="3"/>
  <c r="L307" i="3"/>
  <c r="K307" i="3"/>
  <c r="M306" i="3"/>
  <c r="L306" i="3"/>
  <c r="M305" i="3"/>
  <c r="L305" i="3"/>
  <c r="M304" i="3"/>
  <c r="L304" i="3"/>
  <c r="L303" i="3"/>
  <c r="K303" i="3"/>
  <c r="M302" i="3"/>
  <c r="L302" i="3"/>
  <c r="K302" i="3"/>
  <c r="L301" i="3"/>
  <c r="K301" i="3"/>
  <c r="M300" i="3"/>
  <c r="L300" i="3"/>
  <c r="K300" i="3"/>
  <c r="M323" i="3"/>
  <c r="L323" i="3"/>
  <c r="M322" i="3"/>
  <c r="L322" i="3"/>
  <c r="K322" i="3"/>
  <c r="L321" i="3"/>
  <c r="K321" i="3"/>
  <c r="M320" i="3"/>
  <c r="L320" i="3"/>
  <c r="K320" i="3"/>
  <c r="L319" i="3"/>
  <c r="K319" i="3"/>
  <c r="M318" i="3"/>
  <c r="L318" i="3"/>
  <c r="K318" i="3"/>
  <c r="M317" i="3"/>
  <c r="L317" i="3"/>
  <c r="K317" i="3"/>
  <c r="M316" i="3"/>
  <c r="L316" i="3"/>
  <c r="L299" i="3"/>
  <c r="K299" i="3"/>
  <c r="M298" i="3"/>
  <c r="L298" i="3"/>
  <c r="M297" i="3"/>
  <c r="L297" i="3"/>
  <c r="M296" i="3"/>
  <c r="L296" i="3"/>
  <c r="L295" i="3"/>
  <c r="K295" i="3"/>
  <c r="L293" i="3"/>
  <c r="K293" i="3"/>
  <c r="M292" i="3"/>
  <c r="L292" i="3"/>
  <c r="L315" i="3"/>
  <c r="K315" i="3"/>
  <c r="M314" i="3"/>
  <c r="L314" i="3"/>
  <c r="M313" i="3"/>
  <c r="L313" i="3"/>
  <c r="M312" i="3"/>
  <c r="L312" i="3"/>
  <c r="L311" i="3"/>
  <c r="K311" i="3"/>
  <c r="M310" i="3"/>
  <c r="L310" i="3"/>
  <c r="K310" i="3"/>
  <c r="M309" i="3"/>
  <c r="K309" i="3"/>
  <c r="M308" i="3"/>
  <c r="L308" i="3"/>
  <c r="L275" i="3"/>
  <c r="K275" i="3"/>
  <c r="M274" i="3"/>
  <c r="L274" i="3"/>
  <c r="K274" i="3"/>
  <c r="M273" i="3"/>
  <c r="L273" i="3"/>
  <c r="M272" i="3"/>
  <c r="L272" i="3"/>
  <c r="K272" i="3"/>
  <c r="M271" i="3"/>
  <c r="L271" i="3"/>
  <c r="K271" i="3"/>
  <c r="M270" i="3"/>
  <c r="L270" i="3"/>
  <c r="M269" i="3"/>
  <c r="L269" i="3"/>
  <c r="K269" i="3"/>
  <c r="M268" i="3"/>
  <c r="L268" i="3"/>
  <c r="L291" i="3"/>
  <c r="K291" i="3"/>
  <c r="M290" i="3"/>
  <c r="L290" i="3"/>
  <c r="K290" i="3"/>
  <c r="M289" i="3"/>
  <c r="L289" i="3"/>
  <c r="M288" i="3"/>
  <c r="L288" i="3"/>
  <c r="K288" i="3"/>
  <c r="M287" i="3"/>
  <c r="L287" i="3"/>
  <c r="K287" i="3"/>
  <c r="M286" i="3"/>
  <c r="L286" i="3"/>
  <c r="M285" i="3"/>
  <c r="L285" i="3"/>
  <c r="K285" i="3"/>
  <c r="M284" i="3"/>
  <c r="L284" i="3"/>
  <c r="L267" i="3"/>
  <c r="K267" i="3"/>
  <c r="M266" i="3"/>
  <c r="L266" i="3"/>
  <c r="K266" i="3"/>
  <c r="M265" i="3"/>
  <c r="L265" i="3"/>
  <c r="M264" i="3"/>
  <c r="L264" i="3"/>
  <c r="K264" i="3"/>
  <c r="M263" i="3"/>
  <c r="L263" i="3"/>
  <c r="M262" i="3"/>
  <c r="K262" i="3"/>
  <c r="L261" i="3"/>
  <c r="K261" i="3"/>
  <c r="M260" i="3"/>
  <c r="K260" i="3"/>
  <c r="M283" i="3"/>
  <c r="L283" i="3"/>
  <c r="M282" i="3"/>
  <c r="K282" i="3"/>
  <c r="M281" i="3"/>
  <c r="L281" i="3"/>
  <c r="M280" i="3"/>
  <c r="K280" i="3"/>
  <c r="M279" i="3"/>
  <c r="L279" i="3"/>
  <c r="K279" i="3"/>
  <c r="M278" i="3"/>
  <c r="K278" i="3"/>
  <c r="L277" i="3"/>
  <c r="K277" i="3"/>
  <c r="M276" i="3"/>
  <c r="K276" i="3"/>
  <c r="M243" i="3"/>
  <c r="L243" i="3"/>
  <c r="M242" i="3"/>
  <c r="K242" i="3"/>
  <c r="M241" i="3"/>
  <c r="L241" i="3"/>
  <c r="M240" i="3"/>
  <c r="K240" i="3"/>
  <c r="L239" i="3"/>
  <c r="K239" i="3"/>
  <c r="M238" i="3"/>
  <c r="K238" i="3"/>
  <c r="L237" i="3"/>
  <c r="K237" i="3"/>
  <c r="M236" i="3"/>
  <c r="K236" i="3"/>
  <c r="M259" i="3"/>
  <c r="L259" i="3"/>
  <c r="M258" i="3"/>
  <c r="K258" i="3"/>
  <c r="M257" i="3"/>
  <c r="L257" i="3"/>
  <c r="M256" i="3"/>
  <c r="K256" i="3"/>
  <c r="M255" i="3"/>
  <c r="L255" i="3"/>
  <c r="M254" i="3"/>
  <c r="K254" i="3"/>
  <c r="L253" i="3"/>
  <c r="K253" i="3"/>
  <c r="M252" i="3"/>
  <c r="K252" i="3"/>
  <c r="M235" i="3"/>
  <c r="L235" i="3"/>
  <c r="M234" i="3"/>
  <c r="K234" i="3"/>
  <c r="M233" i="3"/>
  <c r="L233" i="3"/>
  <c r="K233" i="3"/>
  <c r="M232" i="3"/>
  <c r="L232" i="3"/>
  <c r="K232" i="3"/>
  <c r="L231" i="3"/>
  <c r="K231" i="3"/>
  <c r="L230" i="3"/>
  <c r="K230" i="3"/>
  <c r="M229" i="3"/>
  <c r="L229" i="3"/>
  <c r="K229" i="3"/>
  <c r="M228" i="3"/>
  <c r="L228" i="3"/>
  <c r="K228" i="3"/>
  <c r="M251" i="3"/>
  <c r="L251" i="3"/>
  <c r="K251" i="3"/>
  <c r="L250" i="3"/>
  <c r="K250" i="3"/>
  <c r="M249" i="3"/>
  <c r="L249" i="3"/>
  <c r="K249" i="3"/>
  <c r="M248" i="3"/>
  <c r="L248" i="3"/>
  <c r="K248" i="3"/>
  <c r="M247" i="3"/>
  <c r="L247" i="3"/>
  <c r="K247" i="3"/>
  <c r="L246" i="3"/>
  <c r="K246" i="3"/>
  <c r="M245" i="3"/>
  <c r="L245" i="3"/>
  <c r="K245" i="3"/>
  <c r="M244" i="3"/>
  <c r="L244" i="3"/>
  <c r="K244" i="3"/>
  <c r="M211" i="3"/>
  <c r="L211" i="3"/>
  <c r="K211" i="3"/>
  <c r="L210" i="3"/>
  <c r="K210" i="3"/>
  <c r="M209" i="3"/>
  <c r="L209" i="3"/>
  <c r="K209" i="3"/>
  <c r="M208" i="3"/>
  <c r="L208" i="3"/>
  <c r="K208" i="3"/>
  <c r="M207" i="3"/>
  <c r="L207" i="3"/>
  <c r="K207" i="3"/>
  <c r="M206" i="3"/>
  <c r="L206" i="3"/>
  <c r="M205" i="3"/>
  <c r="L205" i="3"/>
  <c r="K205" i="3"/>
  <c r="M204" i="3"/>
  <c r="L204" i="3"/>
  <c r="K204" i="3"/>
  <c r="M227" i="3"/>
  <c r="L227" i="3"/>
  <c r="K227" i="3"/>
  <c r="M226" i="3"/>
  <c r="K226" i="3"/>
  <c r="M225" i="3"/>
  <c r="L225" i="3"/>
  <c r="K225" i="3"/>
  <c r="M224" i="3"/>
  <c r="P224" i="3" s="1"/>
  <c r="L224" i="3"/>
  <c r="K224" i="3"/>
  <c r="M223" i="3"/>
  <c r="L223" i="3"/>
  <c r="M222" i="3"/>
  <c r="L222" i="3"/>
  <c r="K222" i="3"/>
  <c r="M221" i="3"/>
  <c r="L221" i="3"/>
  <c r="M220" i="3"/>
  <c r="K220" i="3"/>
  <c r="M203" i="3"/>
  <c r="L203" i="3"/>
  <c r="K203" i="3"/>
  <c r="M202" i="3"/>
  <c r="K202" i="3"/>
  <c r="M201" i="3"/>
  <c r="L201" i="3"/>
  <c r="M200" i="3"/>
  <c r="L200" i="3"/>
  <c r="M199" i="3"/>
  <c r="L199" i="3"/>
  <c r="M198" i="3"/>
  <c r="K198" i="3"/>
  <c r="M197" i="3"/>
  <c r="L197" i="3"/>
  <c r="M196" i="3"/>
  <c r="K196" i="3"/>
  <c r="M219" i="3"/>
  <c r="L219" i="3"/>
  <c r="K219" i="3"/>
  <c r="M218" i="3"/>
  <c r="K218" i="3"/>
  <c r="M217" i="3"/>
  <c r="L217" i="3"/>
  <c r="M216" i="3"/>
  <c r="L216" i="3"/>
  <c r="K216" i="3"/>
  <c r="M215" i="3"/>
  <c r="L215" i="3"/>
  <c r="M214" i="3"/>
  <c r="L214" i="3"/>
  <c r="K214" i="3"/>
  <c r="M213" i="3"/>
  <c r="L213" i="3"/>
  <c r="M212" i="3"/>
  <c r="K212" i="3"/>
  <c r="M187" i="3"/>
  <c r="L187" i="3"/>
  <c r="K187" i="3"/>
  <c r="M186" i="3"/>
  <c r="K186" i="3"/>
  <c r="M185" i="3"/>
  <c r="L185" i="3"/>
  <c r="K185" i="3"/>
  <c r="L184" i="3"/>
  <c r="K184" i="3"/>
  <c r="M183" i="3"/>
  <c r="L183" i="3"/>
  <c r="M182" i="3"/>
  <c r="K182" i="3"/>
  <c r="M181" i="3"/>
  <c r="L181" i="3"/>
  <c r="M180" i="3"/>
  <c r="K180" i="3"/>
  <c r="M195" i="3"/>
  <c r="L195" i="3"/>
  <c r="K195" i="3"/>
  <c r="M194" i="3"/>
  <c r="K194" i="3"/>
  <c r="M193" i="3"/>
  <c r="L193" i="3"/>
  <c r="M192" i="3"/>
  <c r="L192" i="3"/>
  <c r="M191" i="3"/>
  <c r="L191" i="3"/>
  <c r="M190" i="3"/>
  <c r="L190" i="3"/>
  <c r="K190" i="3"/>
  <c r="M189" i="3"/>
  <c r="L189" i="3"/>
  <c r="M188" i="3"/>
  <c r="K188" i="3"/>
  <c r="N334" i="3" l="1"/>
  <c r="N340" i="3"/>
  <c r="O190" i="3"/>
  <c r="O310" i="3"/>
  <c r="P317" i="3"/>
  <c r="P336" i="3"/>
  <c r="P346" i="3"/>
  <c r="O340" i="3"/>
  <c r="Q340" i="3" s="1"/>
  <c r="O222" i="3"/>
  <c r="O195" i="3"/>
  <c r="N208" i="3"/>
  <c r="P233" i="3"/>
  <c r="O290" i="3"/>
  <c r="P272" i="3"/>
  <c r="O318" i="3"/>
  <c r="O344" i="3"/>
  <c r="P322" i="3"/>
  <c r="P332" i="3"/>
  <c r="P335" i="3"/>
  <c r="P338" i="3"/>
  <c r="P245" i="3"/>
  <c r="N310" i="3"/>
  <c r="N317" i="3"/>
  <c r="N320" i="3"/>
  <c r="N336" i="3"/>
  <c r="N346" i="3"/>
  <c r="N190" i="3"/>
  <c r="N222" i="3"/>
  <c r="O317" i="3"/>
  <c r="O320" i="3"/>
  <c r="P306" i="3"/>
  <c r="O336" i="3"/>
  <c r="O346" i="3"/>
  <c r="O306" i="3"/>
  <c r="P310" i="3"/>
  <c r="P190" i="3"/>
  <c r="N318" i="3"/>
  <c r="N344" i="3"/>
  <c r="P229" i="3"/>
  <c r="P216" i="3"/>
  <c r="P248" i="3"/>
  <c r="O330" i="3"/>
  <c r="N249" i="3"/>
  <c r="N231" i="3"/>
  <c r="P318" i="3"/>
  <c r="N322" i="3"/>
  <c r="N332" i="3"/>
  <c r="N338" i="3"/>
  <c r="P344" i="3"/>
  <c r="P330" i="3"/>
  <c r="P182" i="3"/>
  <c r="P340" i="3"/>
  <c r="O324" i="3"/>
  <c r="P195" i="3"/>
  <c r="N224" i="3"/>
  <c r="P208" i="3"/>
  <c r="O249" i="3"/>
  <c r="O231" i="3"/>
  <c r="N288" i="3"/>
  <c r="O296" i="3"/>
  <c r="O322" i="3"/>
  <c r="O332" i="3"/>
  <c r="O335" i="3"/>
  <c r="R335" i="3" s="1"/>
  <c r="O338" i="3"/>
  <c r="P324" i="3"/>
  <c r="O334" i="3"/>
  <c r="O224" i="3"/>
  <c r="O206" i="3"/>
  <c r="N247" i="3"/>
  <c r="N279" i="3"/>
  <c r="O288" i="3"/>
  <c r="P296" i="3"/>
  <c r="O328" i="3"/>
  <c r="O208" i="3"/>
  <c r="P287" i="3"/>
  <c r="P290" i="3"/>
  <c r="N195" i="3"/>
  <c r="P288" i="3"/>
  <c r="P334" i="3"/>
  <c r="P269" i="3"/>
  <c r="O214" i="3"/>
  <c r="P249" i="3"/>
  <c r="O285" i="3"/>
  <c r="N274" i="3"/>
  <c r="N293" i="3"/>
  <c r="N303" i="3"/>
  <c r="P320" i="3"/>
  <c r="P328" i="3"/>
  <c r="O187" i="3"/>
  <c r="P187" i="3"/>
  <c r="N227" i="3"/>
  <c r="P206" i="3"/>
  <c r="O244" i="3"/>
  <c r="O247" i="3"/>
  <c r="N229" i="3"/>
  <c r="P235" i="3"/>
  <c r="O279" i="3"/>
  <c r="O263" i="3"/>
  <c r="P285" i="3"/>
  <c r="O274" i="3"/>
  <c r="O293" i="3"/>
  <c r="N187" i="3"/>
  <c r="P247" i="3"/>
  <c r="O229" i="3"/>
  <c r="P279" i="3"/>
  <c r="P263" i="3"/>
  <c r="P274" i="3"/>
  <c r="N245" i="3"/>
  <c r="O235" i="3"/>
  <c r="N233" i="3"/>
  <c r="N272" i="3"/>
  <c r="N182" i="3"/>
  <c r="P222" i="3"/>
  <c r="P225" i="3"/>
  <c r="O245" i="3"/>
  <c r="O248" i="3"/>
  <c r="O233" i="3"/>
  <c r="N290" i="3"/>
  <c r="O272" i="3"/>
  <c r="O303" i="3"/>
  <c r="N219" i="3"/>
  <c r="P219" i="3"/>
  <c r="O203" i="3"/>
  <c r="P203" i="3"/>
  <c r="P198" i="3"/>
  <c r="O232" i="3"/>
  <c r="O209" i="3"/>
  <c r="N214" i="3"/>
  <c r="O216" i="3"/>
  <c r="O200" i="3"/>
  <c r="O219" i="3"/>
  <c r="P200" i="3"/>
  <c r="N203" i="3"/>
  <c r="N228" i="3"/>
  <c r="O269" i="3"/>
  <c r="P271" i="3"/>
  <c r="P251" i="3"/>
  <c r="N216" i="3"/>
  <c r="P209" i="3"/>
  <c r="N248" i="3"/>
  <c r="O228" i="3"/>
  <c r="N287" i="3"/>
  <c r="P211" i="3"/>
  <c r="N198" i="3"/>
  <c r="O251" i="3"/>
  <c r="O225" i="3"/>
  <c r="N244" i="3"/>
  <c r="P228" i="3"/>
  <c r="N285" i="3"/>
  <c r="O287" i="3"/>
  <c r="O211" i="3"/>
  <c r="P232" i="3"/>
  <c r="N251" i="3"/>
  <c r="N211" i="3"/>
  <c r="P227" i="3"/>
  <c r="P214" i="3"/>
  <c r="N209" i="3"/>
  <c r="O227" i="3"/>
  <c r="P244" i="3"/>
  <c r="O304" i="3"/>
  <c r="N225" i="3"/>
  <c r="N232" i="3"/>
  <c r="N271" i="3"/>
  <c r="P304" i="3"/>
  <c r="N269" i="3"/>
  <c r="O271" i="3"/>
  <c r="K263" i="3"/>
  <c r="N263" i="3" s="1"/>
  <c r="L333" i="3"/>
  <c r="O333" i="3" s="1"/>
  <c r="M239" i="3"/>
  <c r="L309" i="3"/>
  <c r="M293" i="3"/>
  <c r="K255" i="3"/>
  <c r="O239" i="3" s="1"/>
  <c r="K347" i="3"/>
  <c r="M184" i="3"/>
  <c r="M231" i="3"/>
  <c r="M253" i="3"/>
  <c r="M237" i="3"/>
  <c r="M277" i="3"/>
  <c r="O277" i="3" s="1"/>
  <c r="M261" i="3"/>
  <c r="K200" i="3"/>
  <c r="K201" i="3"/>
  <c r="K206" i="3"/>
  <c r="K235" i="3"/>
  <c r="K259" i="3"/>
  <c r="P259" i="3" s="1"/>
  <c r="K243" i="3"/>
  <c r="K283" i="3"/>
  <c r="O283" i="3" s="1"/>
  <c r="K323" i="3"/>
  <c r="O323" i="3" s="1"/>
  <c r="K339" i="3"/>
  <c r="O339" i="3" s="1"/>
  <c r="K341" i="3"/>
  <c r="N341" i="3" s="1"/>
  <c r="K345" i="3"/>
  <c r="K324" i="3"/>
  <c r="N324" i="3" s="1"/>
  <c r="K331" i="3"/>
  <c r="K313" i="3"/>
  <c r="O313" i="3" s="1"/>
  <c r="K297" i="3"/>
  <c r="K305" i="3"/>
  <c r="K337" i="3"/>
  <c r="K342" i="3"/>
  <c r="K343" i="3"/>
  <c r="P327" i="3" s="1"/>
  <c r="K192" i="3"/>
  <c r="O184" i="3" s="1"/>
  <c r="K193" i="3"/>
  <c r="O193" i="3" s="1"/>
  <c r="L182" i="3"/>
  <c r="K257" i="3"/>
  <c r="P241" i="3" s="1"/>
  <c r="K241" i="3"/>
  <c r="K281" i="3"/>
  <c r="K314" i="3"/>
  <c r="N314" i="3" s="1"/>
  <c r="K298" i="3"/>
  <c r="K304" i="3"/>
  <c r="K306" i="3"/>
  <c r="N306" i="3" s="1"/>
  <c r="K217" i="3"/>
  <c r="O217" i="3" s="1"/>
  <c r="L198" i="3"/>
  <c r="L188" i="3"/>
  <c r="K191" i="3"/>
  <c r="N191" i="3" s="1"/>
  <c r="L180" i="3"/>
  <c r="K183" i="3"/>
  <c r="L212" i="3"/>
  <c r="N196" i="3" s="1"/>
  <c r="K215" i="3"/>
  <c r="N215" i="3" s="1"/>
  <c r="L196" i="3"/>
  <c r="K199" i="3"/>
  <c r="L220" i="3"/>
  <c r="N220" i="3" s="1"/>
  <c r="K223" i="3"/>
  <c r="N223" i="3" s="1"/>
  <c r="L234" i="3"/>
  <c r="L252" i="3"/>
  <c r="N236" i="3" s="1"/>
  <c r="L254" i="3"/>
  <c r="N254" i="3" s="1"/>
  <c r="L256" i="3"/>
  <c r="N256" i="3" s="1"/>
  <c r="L258" i="3"/>
  <c r="L236" i="3"/>
  <c r="L238" i="3"/>
  <c r="L240" i="3"/>
  <c r="L242" i="3"/>
  <c r="L276" i="3"/>
  <c r="P276" i="3" s="1"/>
  <c r="K189" i="3"/>
  <c r="P181" i="3" s="1"/>
  <c r="L194" i="3"/>
  <c r="O194" i="3" s="1"/>
  <c r="K181" i="3"/>
  <c r="L186" i="3"/>
  <c r="K213" i="3"/>
  <c r="P197" i="3" s="1"/>
  <c r="L218" i="3"/>
  <c r="O218" i="3" s="1"/>
  <c r="K197" i="3"/>
  <c r="L202" i="3"/>
  <c r="K221" i="3"/>
  <c r="N221" i="3" s="1"/>
  <c r="L226" i="3"/>
  <c r="O210" i="3" s="1"/>
  <c r="M210" i="3"/>
  <c r="M246" i="3"/>
  <c r="O246" i="3" s="1"/>
  <c r="M250" i="3"/>
  <c r="O250" i="3" s="1"/>
  <c r="M230" i="3"/>
  <c r="L278" i="3"/>
  <c r="N278" i="3" s="1"/>
  <c r="L280" i="3"/>
  <c r="P280" i="3" s="1"/>
  <c r="L282" i="3"/>
  <c r="N266" i="3" s="1"/>
  <c r="L260" i="3"/>
  <c r="L262" i="3"/>
  <c r="K286" i="3"/>
  <c r="O270" i="3" s="1"/>
  <c r="K270" i="3"/>
  <c r="M319" i="3"/>
  <c r="K265" i="3"/>
  <c r="M267" i="3"/>
  <c r="K289" i="3"/>
  <c r="N289" i="3" s="1"/>
  <c r="M291" i="3"/>
  <c r="N291" i="3" s="1"/>
  <c r="K273" i="3"/>
  <c r="M275" i="3"/>
  <c r="K308" i="3"/>
  <c r="M311" i="3"/>
  <c r="P311" i="3" s="1"/>
  <c r="K312" i="3"/>
  <c r="N312" i="3" s="1"/>
  <c r="M315" i="3"/>
  <c r="K292" i="3"/>
  <c r="M295" i="3"/>
  <c r="K296" i="3"/>
  <c r="N296" i="3" s="1"/>
  <c r="M299" i="3"/>
  <c r="K316" i="3"/>
  <c r="M301" i="3"/>
  <c r="K284" i="3"/>
  <c r="N284" i="3" s="1"/>
  <c r="K268" i="3"/>
  <c r="M321" i="3"/>
  <c r="P321" i="3" s="1"/>
  <c r="K326" i="3"/>
  <c r="K328" i="3"/>
  <c r="N328" i="3" s="1"/>
  <c r="K330" i="3"/>
  <c r="N330" i="3" s="1"/>
  <c r="Q334" i="3" l="1"/>
  <c r="N326" i="3"/>
  <c r="Q287" i="3"/>
  <c r="R287" i="3"/>
  <c r="R228" i="3"/>
  <c r="Q228" i="3"/>
  <c r="Q290" i="3"/>
  <c r="R290" i="3"/>
  <c r="Q233" i="3"/>
  <c r="R233" i="3"/>
  <c r="Q229" i="3"/>
  <c r="R229" i="3"/>
  <c r="Q338" i="3"/>
  <c r="R338" i="3"/>
  <c r="Q336" i="3"/>
  <c r="R336" i="3"/>
  <c r="R208" i="3"/>
  <c r="Q208" i="3"/>
  <c r="Q269" i="3"/>
  <c r="R269" i="3"/>
  <c r="Q209" i="3"/>
  <c r="R209" i="3"/>
  <c r="R285" i="3"/>
  <c r="Q285" i="3"/>
  <c r="Q203" i="3"/>
  <c r="R203" i="3"/>
  <c r="Q187" i="3"/>
  <c r="R187" i="3"/>
  <c r="R303" i="3"/>
  <c r="Q303" i="3"/>
  <c r="Q279" i="3"/>
  <c r="R279" i="3"/>
  <c r="R224" i="3"/>
  <c r="Q224" i="3"/>
  <c r="R332" i="3"/>
  <c r="Q332" i="3"/>
  <c r="R320" i="3"/>
  <c r="Q320" i="3"/>
  <c r="R248" i="3"/>
  <c r="Q248" i="3"/>
  <c r="Q245" i="3"/>
  <c r="R245" i="3"/>
  <c r="Q195" i="3"/>
  <c r="R195" i="3"/>
  <c r="R247" i="3"/>
  <c r="Q247" i="3"/>
  <c r="Q322" i="3"/>
  <c r="R322" i="3"/>
  <c r="Q344" i="3"/>
  <c r="R344" i="3"/>
  <c r="R317" i="3"/>
  <c r="Q317" i="3"/>
  <c r="Q335" i="3"/>
  <c r="Q306" i="3"/>
  <c r="R306" i="3"/>
  <c r="R271" i="3"/>
  <c r="Q271" i="3"/>
  <c r="R244" i="3"/>
  <c r="Q244" i="3"/>
  <c r="Q274" i="3"/>
  <c r="R274" i="3"/>
  <c r="Q318" i="3"/>
  <c r="R318" i="3"/>
  <c r="Q310" i="3"/>
  <c r="R310" i="3"/>
  <c r="R232" i="3"/>
  <c r="Q232" i="3"/>
  <c r="Q211" i="3"/>
  <c r="R211" i="3"/>
  <c r="R216" i="3"/>
  <c r="Q216" i="3"/>
  <c r="Q227" i="3"/>
  <c r="R227" i="3"/>
  <c r="R340" i="3"/>
  <c r="N331" i="3"/>
  <c r="Q225" i="3"/>
  <c r="R225" i="3"/>
  <c r="Q251" i="3"/>
  <c r="R251" i="3"/>
  <c r="Q219" i="3"/>
  <c r="R219" i="3"/>
  <c r="R288" i="3"/>
  <c r="Q288" i="3"/>
  <c r="Q249" i="3"/>
  <c r="R249" i="3"/>
  <c r="Q222" i="3"/>
  <c r="R222" i="3"/>
  <c r="Q330" i="3"/>
  <c r="R330" i="3"/>
  <c r="R296" i="3"/>
  <c r="Q296" i="3"/>
  <c r="N181" i="3"/>
  <c r="R324" i="3"/>
  <c r="Q324" i="3"/>
  <c r="Q263" i="3"/>
  <c r="R263" i="3"/>
  <c r="Q214" i="3"/>
  <c r="R214" i="3"/>
  <c r="Q190" i="3"/>
  <c r="R190" i="3"/>
  <c r="R334" i="3"/>
  <c r="R328" i="3"/>
  <c r="Q328" i="3"/>
  <c r="N273" i="3"/>
  <c r="R272" i="3"/>
  <c r="Q272" i="3"/>
  <c r="Q346" i="3"/>
  <c r="R346" i="3"/>
  <c r="N199" i="3"/>
  <c r="N311" i="3"/>
  <c r="N292" i="3"/>
  <c r="O202" i="3"/>
  <c r="P307" i="3"/>
  <c r="N342" i="3"/>
  <c r="O342" i="3"/>
  <c r="P342" i="3"/>
  <c r="O295" i="3"/>
  <c r="O309" i="3"/>
  <c r="O325" i="3"/>
  <c r="P341" i="3"/>
  <c r="N333" i="3"/>
  <c r="P309" i="3"/>
  <c r="O311" i="3"/>
  <c r="N343" i="3"/>
  <c r="N327" i="3"/>
  <c r="N345" i="3"/>
  <c r="P345" i="3"/>
  <c r="O345" i="3"/>
  <c r="P329" i="3"/>
  <c r="O321" i="3"/>
  <c r="O307" i="3"/>
  <c r="P333" i="3"/>
  <c r="O312" i="3"/>
  <c r="R312" i="3" s="1"/>
  <c r="O329" i="3"/>
  <c r="O301" i="3"/>
  <c r="P315" i="3"/>
  <c r="P337" i="3"/>
  <c r="N337" i="3"/>
  <c r="O337" i="3"/>
  <c r="N315" i="3"/>
  <c r="O314" i="3"/>
  <c r="R314" i="3" s="1"/>
  <c r="N309" i="3"/>
  <c r="P326" i="3"/>
  <c r="O326" i="3"/>
  <c r="Q326" i="3" s="1"/>
  <c r="N265" i="3"/>
  <c r="N347" i="3"/>
  <c r="O331" i="3"/>
  <c r="P347" i="3"/>
  <c r="P331" i="3"/>
  <c r="N329" i="3"/>
  <c r="O343" i="3"/>
  <c r="O347" i="3"/>
  <c r="P343" i="3"/>
  <c r="P319" i="3"/>
  <c r="N319" i="3"/>
  <c r="N183" i="3"/>
  <c r="N339" i="3"/>
  <c r="P339" i="3"/>
  <c r="N325" i="3"/>
  <c r="N321" i="3"/>
  <c r="O315" i="3"/>
  <c r="N316" i="3"/>
  <c r="O316" i="3"/>
  <c r="N270" i="3"/>
  <c r="N299" i="3"/>
  <c r="N313" i="3"/>
  <c r="P313" i="3"/>
  <c r="N323" i="3"/>
  <c r="P323" i="3"/>
  <c r="N307" i="3"/>
  <c r="O327" i="3"/>
  <c r="O319" i="3"/>
  <c r="P312" i="3"/>
  <c r="P314" i="3"/>
  <c r="O341" i="3"/>
  <c r="P316" i="3"/>
  <c r="P325" i="3"/>
  <c r="N308" i="3"/>
  <c r="O308" i="3"/>
  <c r="P308" i="3"/>
  <c r="O258" i="3"/>
  <c r="O234" i="3"/>
  <c r="P253" i="3"/>
  <c r="P273" i="3"/>
  <c r="N237" i="3"/>
  <c r="O213" i="3"/>
  <c r="P255" i="3"/>
  <c r="N260" i="3"/>
  <c r="N226" i="3"/>
  <c r="P194" i="3"/>
  <c r="P202" i="3"/>
  <c r="N280" i="3"/>
  <c r="N202" i="3"/>
  <c r="P189" i="3"/>
  <c r="P223" i="3"/>
  <c r="O199" i="3"/>
  <c r="P217" i="3"/>
  <c r="P295" i="3"/>
  <c r="P275" i="3"/>
  <c r="N286" i="3"/>
  <c r="O286" i="3"/>
  <c r="P210" i="3"/>
  <c r="O240" i="3"/>
  <c r="O180" i="3"/>
  <c r="N281" i="3"/>
  <c r="O182" i="3"/>
  <c r="Q182" i="3" s="1"/>
  <c r="N305" i="3"/>
  <c r="N206" i="3"/>
  <c r="P231" i="3"/>
  <c r="Q231" i="3" s="1"/>
  <c r="P258" i="3"/>
  <c r="O273" i="3"/>
  <c r="N234" i="3"/>
  <c r="P281" i="3"/>
  <c r="N212" i="3"/>
  <c r="P270" i="3"/>
  <c r="N275" i="3"/>
  <c r="O197" i="3"/>
  <c r="P199" i="3"/>
  <c r="P284" i="3"/>
  <c r="O253" i="3"/>
  <c r="O183" i="3"/>
  <c r="P264" i="3"/>
  <c r="O221" i="3"/>
  <c r="O207" i="3"/>
  <c r="P196" i="3"/>
  <c r="O215" i="3"/>
  <c r="O262" i="3"/>
  <c r="O256" i="3"/>
  <c r="R256" i="3" s="1"/>
  <c r="P256" i="3"/>
  <c r="P240" i="3"/>
  <c r="N201" i="3"/>
  <c r="N253" i="3"/>
  <c r="P212" i="3"/>
  <c r="O241" i="3"/>
  <c r="O268" i="3"/>
  <c r="P289" i="3"/>
  <c r="P266" i="3"/>
  <c r="O185" i="3"/>
  <c r="O299" i="3"/>
  <c r="N250" i="3"/>
  <c r="P218" i="3"/>
  <c r="N262" i="3"/>
  <c r="O264" i="3"/>
  <c r="N246" i="3"/>
  <c r="N186" i="3"/>
  <c r="P301" i="3"/>
  <c r="P291" i="3"/>
  <c r="O305" i="3"/>
  <c r="P305" i="3"/>
  <c r="O260" i="3"/>
  <c r="N197" i="3"/>
  <c r="O238" i="3"/>
  <c r="O220" i="3"/>
  <c r="O188" i="3"/>
  <c r="O198" i="3"/>
  <c r="R198" i="3" s="1"/>
  <c r="N304" i="3"/>
  <c r="N241" i="3"/>
  <c r="N200" i="3"/>
  <c r="P286" i="3"/>
  <c r="P234" i="3"/>
  <c r="P265" i="3"/>
  <c r="P204" i="3"/>
  <c r="N239" i="3"/>
  <c r="P262" i="3"/>
  <c r="O291" i="3"/>
  <c r="R291" i="3" s="1"/>
  <c r="P278" i="3"/>
  <c r="O292" i="3"/>
  <c r="N261" i="3"/>
  <c r="N267" i="3"/>
  <c r="P283" i="3"/>
  <c r="P205" i="3"/>
  <c r="N218" i="3"/>
  <c r="N188" i="3"/>
  <c r="P186" i="3"/>
  <c r="O282" i="3"/>
  <c r="P230" i="3"/>
  <c r="N189" i="3"/>
  <c r="O181" i="3"/>
  <c r="O276" i="3"/>
  <c r="O254" i="3"/>
  <c r="N257" i="3"/>
  <c r="N193" i="3"/>
  <c r="N283" i="3"/>
  <c r="O267" i="3"/>
  <c r="O284" i="3"/>
  <c r="N207" i="3"/>
  <c r="P260" i="3"/>
  <c r="O298" i="3"/>
  <c r="P236" i="3"/>
  <c r="O281" i="3"/>
  <c r="O230" i="3"/>
  <c r="P238" i="3"/>
  <c r="N185" i="3"/>
  <c r="P282" i="3"/>
  <c r="P221" i="3"/>
  <c r="O257" i="3"/>
  <c r="O189" i="3"/>
  <c r="P180" i="3"/>
  <c r="N194" i="3"/>
  <c r="N268" i="3"/>
  <c r="O302" i="3"/>
  <c r="P302" i="3"/>
  <c r="P267" i="3"/>
  <c r="O280" i="3"/>
  <c r="P250" i="3"/>
  <c r="O236" i="3"/>
  <c r="R236" i="3" s="1"/>
  <c r="O196" i="3"/>
  <c r="R196" i="3" s="1"/>
  <c r="N217" i="3"/>
  <c r="N192" i="3"/>
  <c r="O192" i="3"/>
  <c r="P192" i="3"/>
  <c r="N184" i="3"/>
  <c r="N297" i="3"/>
  <c r="N243" i="3"/>
  <c r="P261" i="3"/>
  <c r="N282" i="3"/>
  <c r="P201" i="3"/>
  <c r="N302" i="3"/>
  <c r="N242" i="3"/>
  <c r="O255" i="3"/>
  <c r="N276" i="3"/>
  <c r="O275" i="3"/>
  <c r="O266" i="3"/>
  <c r="Q266" i="3" s="1"/>
  <c r="P207" i="3"/>
  <c r="P193" i="3"/>
  <c r="P254" i="3"/>
  <c r="P183" i="3"/>
  <c r="P299" i="3"/>
  <c r="O278" i="3"/>
  <c r="Q278" i="3" s="1"/>
  <c r="O226" i="3"/>
  <c r="N213" i="3"/>
  <c r="P213" i="3"/>
  <c r="O252" i="3"/>
  <c r="N298" i="3"/>
  <c r="O243" i="3"/>
  <c r="N259" i="3"/>
  <c r="O259" i="3"/>
  <c r="P277" i="3"/>
  <c r="P293" i="3"/>
  <c r="Q293" i="3" s="1"/>
  <c r="N277" i="3"/>
  <c r="P298" i="3"/>
  <c r="P268" i="3"/>
  <c r="P252" i="3"/>
  <c r="P257" i="3"/>
  <c r="N204" i="3"/>
  <c r="N301" i="3"/>
  <c r="P292" i="3"/>
  <c r="N264" i="3"/>
  <c r="O205" i="3"/>
  <c r="P188" i="3"/>
  <c r="N240" i="3"/>
  <c r="P297" i="3"/>
  <c r="P243" i="3"/>
  <c r="N180" i="3"/>
  <c r="P226" i="3"/>
  <c r="P185" i="3"/>
  <c r="P246" i="3"/>
  <c r="O186" i="3"/>
  <c r="O242" i="3"/>
  <c r="O212" i="3"/>
  <c r="N300" i="3"/>
  <c r="O300" i="3"/>
  <c r="N235" i="3"/>
  <c r="P237" i="3"/>
  <c r="P184" i="3"/>
  <c r="N255" i="3"/>
  <c r="P239" i="3"/>
  <c r="P242" i="3"/>
  <c r="P215" i="3"/>
  <c r="N258" i="3"/>
  <c r="N230" i="3"/>
  <c r="O265" i="3"/>
  <c r="O204" i="3"/>
  <c r="N252" i="3"/>
  <c r="O289" i="3"/>
  <c r="R289" i="3" s="1"/>
  <c r="O223" i="3"/>
  <c r="Q223" i="3" s="1"/>
  <c r="P300" i="3"/>
  <c r="O261" i="3"/>
  <c r="P220" i="3"/>
  <c r="O237" i="3"/>
  <c r="N295" i="3"/>
  <c r="N210" i="3"/>
  <c r="O297" i="3"/>
  <c r="N238" i="3"/>
  <c r="O191" i="3"/>
  <c r="Q191" i="3" s="1"/>
  <c r="N205" i="3"/>
  <c r="O201" i="3"/>
  <c r="P191" i="3"/>
  <c r="Q215" i="3" l="1"/>
  <c r="Q312" i="3"/>
  <c r="Q254" i="3"/>
  <c r="R221" i="3"/>
  <c r="R326" i="3"/>
  <c r="R284" i="3"/>
  <c r="R220" i="3"/>
  <c r="Q341" i="3"/>
  <c r="Q314" i="3"/>
  <c r="Q255" i="3"/>
  <c r="R255" i="3"/>
  <c r="R240" i="3"/>
  <c r="Q240" i="3"/>
  <c r="R259" i="3"/>
  <c r="Q259" i="3"/>
  <c r="Q213" i="3"/>
  <c r="R213" i="3"/>
  <c r="R282" i="3"/>
  <c r="Q282" i="3"/>
  <c r="Q217" i="3"/>
  <c r="R217" i="3"/>
  <c r="R268" i="3"/>
  <c r="Q268" i="3"/>
  <c r="Q185" i="3"/>
  <c r="R185" i="3"/>
  <c r="R239" i="3"/>
  <c r="Q239" i="3"/>
  <c r="R304" i="3"/>
  <c r="Q304" i="3"/>
  <c r="R270" i="3"/>
  <c r="Q270" i="3"/>
  <c r="R183" i="3"/>
  <c r="Q183" i="3"/>
  <c r="Q315" i="3"/>
  <c r="R315" i="3"/>
  <c r="R343" i="3"/>
  <c r="Q343" i="3"/>
  <c r="Q289" i="3"/>
  <c r="Q198" i="3"/>
  <c r="Q220" i="3"/>
  <c r="Q194" i="3"/>
  <c r="R194" i="3"/>
  <c r="R189" i="3"/>
  <c r="Q189" i="3"/>
  <c r="R250" i="3"/>
  <c r="Q250" i="3"/>
  <c r="R253" i="3"/>
  <c r="Q253" i="3"/>
  <c r="R275" i="3"/>
  <c r="Q275" i="3"/>
  <c r="Q206" i="3"/>
  <c r="R206" i="3"/>
  <c r="Q286" i="3"/>
  <c r="R286" i="3"/>
  <c r="Q202" i="3"/>
  <c r="R202" i="3"/>
  <c r="Q237" i="3"/>
  <c r="R237" i="3"/>
  <c r="Q319" i="3"/>
  <c r="R319" i="3"/>
  <c r="R231" i="3"/>
  <c r="Q236" i="3"/>
  <c r="Q283" i="3"/>
  <c r="R283" i="3"/>
  <c r="Q267" i="3"/>
  <c r="R267" i="3"/>
  <c r="Q201" i="3"/>
  <c r="R201" i="3"/>
  <c r="R305" i="3"/>
  <c r="Q305" i="3"/>
  <c r="R280" i="3"/>
  <c r="Q280" i="3"/>
  <c r="R308" i="3"/>
  <c r="Q308" i="3"/>
  <c r="Q307" i="3"/>
  <c r="R307" i="3"/>
  <c r="R316" i="3"/>
  <c r="Q316" i="3"/>
  <c r="R347" i="3"/>
  <c r="Q347" i="3"/>
  <c r="Q337" i="3"/>
  <c r="R337" i="3"/>
  <c r="R342" i="3"/>
  <c r="Q342" i="3"/>
  <c r="R273" i="3"/>
  <c r="Q273" i="3"/>
  <c r="Q181" i="3"/>
  <c r="R181" i="3"/>
  <c r="R254" i="3"/>
  <c r="R341" i="3"/>
  <c r="R252" i="3"/>
  <c r="Q252" i="3"/>
  <c r="Q243" i="3"/>
  <c r="R243" i="3"/>
  <c r="Q205" i="3"/>
  <c r="R205" i="3"/>
  <c r="R230" i="3"/>
  <c r="Q230" i="3"/>
  <c r="Q235" i="3"/>
  <c r="R235" i="3"/>
  <c r="R264" i="3"/>
  <c r="Q264" i="3"/>
  <c r="Q277" i="3"/>
  <c r="R277" i="3"/>
  <c r="R276" i="3"/>
  <c r="Q276" i="3"/>
  <c r="Q297" i="3"/>
  <c r="R297" i="3"/>
  <c r="Q261" i="3"/>
  <c r="R261" i="3"/>
  <c r="Q186" i="3"/>
  <c r="R186" i="3"/>
  <c r="R212" i="3"/>
  <c r="Q212" i="3"/>
  <c r="Q265" i="3"/>
  <c r="R265" i="3"/>
  <c r="Q333" i="3"/>
  <c r="R333" i="3"/>
  <c r="Q331" i="3"/>
  <c r="R331" i="3"/>
  <c r="Q196" i="3"/>
  <c r="Q298" i="3"/>
  <c r="R298" i="3"/>
  <c r="R184" i="3"/>
  <c r="Q184" i="3"/>
  <c r="Q193" i="3"/>
  <c r="R193" i="3"/>
  <c r="Q246" i="3"/>
  <c r="R246" i="3"/>
  <c r="Q281" i="3"/>
  <c r="R281" i="3"/>
  <c r="R323" i="3"/>
  <c r="Q323" i="3"/>
  <c r="R321" i="3"/>
  <c r="Q321" i="3"/>
  <c r="R182" i="3"/>
  <c r="R191" i="3"/>
  <c r="R293" i="3"/>
  <c r="Q284" i="3"/>
  <c r="R215" i="3"/>
  <c r="Q221" i="3"/>
  <c r="Q301" i="3"/>
  <c r="R301" i="3"/>
  <c r="R242" i="3"/>
  <c r="Q242" i="3"/>
  <c r="R257" i="3"/>
  <c r="Q257" i="3"/>
  <c r="R188" i="3"/>
  <c r="Q188" i="3"/>
  <c r="R197" i="3"/>
  <c r="Q197" i="3"/>
  <c r="Q234" i="3"/>
  <c r="R234" i="3"/>
  <c r="Q226" i="3"/>
  <c r="R226" i="3"/>
  <c r="Q325" i="3"/>
  <c r="R325" i="3"/>
  <c r="R292" i="3"/>
  <c r="Q292" i="3"/>
  <c r="R278" i="3"/>
  <c r="Q295" i="3"/>
  <c r="R295" i="3"/>
  <c r="Q238" i="3"/>
  <c r="R238" i="3"/>
  <c r="R300" i="3"/>
  <c r="Q300" i="3"/>
  <c r="R262" i="3"/>
  <c r="Q262" i="3"/>
  <c r="R260" i="3"/>
  <c r="Q260" i="3"/>
  <c r="Q313" i="3"/>
  <c r="R313" i="3"/>
  <c r="R329" i="3"/>
  <c r="Q329" i="3"/>
  <c r="Q309" i="3"/>
  <c r="R309" i="3"/>
  <c r="Q345" i="3"/>
  <c r="R345" i="3"/>
  <c r="R311" i="3"/>
  <c r="Q311" i="3"/>
  <c r="Q291" i="3"/>
  <c r="R223" i="3"/>
  <c r="Q256" i="3"/>
  <c r="R266" i="3"/>
  <c r="Q258" i="3"/>
  <c r="R258" i="3"/>
  <c r="R180" i="3"/>
  <c r="Q180" i="3"/>
  <c r="R204" i="3"/>
  <c r="Q204" i="3"/>
  <c r="Q302" i="3"/>
  <c r="R302" i="3"/>
  <c r="Q218" i="3"/>
  <c r="R218" i="3"/>
  <c r="R200" i="3"/>
  <c r="Q200" i="3"/>
  <c r="Q210" i="3"/>
  <c r="R210" i="3"/>
  <c r="R192" i="3"/>
  <c r="Q192" i="3"/>
  <c r="R207" i="3"/>
  <c r="Q207" i="3"/>
  <c r="R241" i="3"/>
  <c r="Q241" i="3"/>
  <c r="Q299" i="3"/>
  <c r="R299" i="3"/>
  <c r="R339" i="3"/>
  <c r="Q339" i="3"/>
  <c r="Q327" i="3"/>
  <c r="R327" i="3"/>
  <c r="Q199" i="3"/>
  <c r="R199" i="3"/>
  <c r="M171" i="3"/>
  <c r="K171" i="3"/>
  <c r="M170" i="3"/>
  <c r="L170" i="3"/>
  <c r="K170" i="3"/>
  <c r="M169" i="3"/>
  <c r="K169" i="3"/>
  <c r="M168" i="3"/>
  <c r="L168" i="3"/>
  <c r="M167" i="3"/>
  <c r="K167" i="3"/>
  <c r="M166" i="3"/>
  <c r="L166" i="3"/>
  <c r="M165" i="3"/>
  <c r="L165" i="3"/>
  <c r="M164" i="3"/>
  <c r="L164" i="3"/>
  <c r="K164" i="3"/>
  <c r="L179" i="3"/>
  <c r="K179" i="3"/>
  <c r="M178" i="3"/>
  <c r="L178" i="3"/>
  <c r="K178" i="3"/>
  <c r="M177" i="3"/>
  <c r="K177" i="3"/>
  <c r="M176" i="3"/>
  <c r="L176" i="3"/>
  <c r="M175" i="3"/>
  <c r="M174" i="3"/>
  <c r="L174" i="3"/>
  <c r="M173" i="3"/>
  <c r="L173" i="3"/>
  <c r="L172" i="3"/>
  <c r="M147" i="3"/>
  <c r="L147" i="3"/>
  <c r="M146" i="3"/>
  <c r="L146" i="3"/>
  <c r="M145" i="3"/>
  <c r="L145" i="3"/>
  <c r="M144" i="3"/>
  <c r="L144" i="3"/>
  <c r="M143" i="3"/>
  <c r="L143" i="3"/>
  <c r="M142" i="3"/>
  <c r="L142" i="3"/>
  <c r="K142" i="3"/>
  <c r="M141" i="3"/>
  <c r="L141" i="3"/>
  <c r="K141" i="3"/>
  <c r="M140" i="3"/>
  <c r="L140" i="3"/>
  <c r="K140" i="3"/>
  <c r="M139" i="3"/>
  <c r="L139" i="3"/>
  <c r="M138" i="3"/>
  <c r="L138" i="3"/>
  <c r="K138" i="3"/>
  <c r="M137" i="3"/>
  <c r="L137" i="3"/>
  <c r="K137" i="3"/>
  <c r="M136" i="3"/>
  <c r="L136" i="3"/>
  <c r="K136" i="3"/>
  <c r="L135" i="3"/>
  <c r="K135" i="3"/>
  <c r="M134" i="3"/>
  <c r="K134" i="3"/>
  <c r="M133" i="3"/>
  <c r="L133" i="3"/>
  <c r="M132" i="3"/>
  <c r="L132" i="3"/>
  <c r="L163" i="3"/>
  <c r="K163" i="3"/>
  <c r="M162" i="3"/>
  <c r="L162" i="3"/>
  <c r="L161" i="3"/>
  <c r="K161" i="3"/>
  <c r="M160" i="3"/>
  <c r="L160" i="3"/>
  <c r="L159" i="3"/>
  <c r="K159" i="3"/>
  <c r="M158" i="3"/>
  <c r="K158" i="3"/>
  <c r="M157" i="3"/>
  <c r="L157" i="3"/>
  <c r="M156" i="3"/>
  <c r="K156" i="3"/>
  <c r="M155" i="3"/>
  <c r="L155" i="3"/>
  <c r="M154" i="3"/>
  <c r="K154" i="3"/>
  <c r="M153" i="3"/>
  <c r="L153" i="3"/>
  <c r="K153" i="3"/>
  <c r="M152" i="3"/>
  <c r="K152" i="3"/>
  <c r="M151" i="3"/>
  <c r="L151" i="3"/>
  <c r="M150" i="3"/>
  <c r="L150" i="3"/>
  <c r="M149" i="3"/>
  <c r="L149" i="3"/>
  <c r="M148" i="3"/>
  <c r="L148" i="3"/>
  <c r="M115" i="3"/>
  <c r="L115" i="3"/>
  <c r="M114" i="3"/>
  <c r="K114" i="3"/>
  <c r="M113" i="3"/>
  <c r="L113" i="3"/>
  <c r="K113" i="3"/>
  <c r="M112" i="3"/>
  <c r="L112" i="3"/>
  <c r="K112" i="3"/>
  <c r="M111" i="3"/>
  <c r="L111" i="3"/>
  <c r="K111" i="3"/>
  <c r="M110" i="3"/>
  <c r="L110" i="3"/>
  <c r="K110" i="3"/>
  <c r="M109" i="3"/>
  <c r="L109" i="3"/>
  <c r="K109" i="3"/>
  <c r="M108" i="3"/>
  <c r="L108" i="3"/>
  <c r="K108" i="3"/>
  <c r="M107" i="3"/>
  <c r="L107" i="3"/>
  <c r="K107" i="3"/>
  <c r="M106" i="3"/>
  <c r="K106" i="3"/>
  <c r="M105" i="3"/>
  <c r="L105" i="3"/>
  <c r="K105" i="3"/>
  <c r="M104" i="3"/>
  <c r="L104" i="3"/>
  <c r="M103" i="3"/>
  <c r="L103" i="3"/>
  <c r="M102" i="3"/>
  <c r="K102" i="3"/>
  <c r="M101" i="3"/>
  <c r="L101" i="3"/>
  <c r="M100" i="3"/>
  <c r="K100" i="3"/>
  <c r="M131" i="3"/>
  <c r="L131" i="3"/>
  <c r="K131" i="3"/>
  <c r="M130" i="3"/>
  <c r="L130" i="3"/>
  <c r="M129" i="3"/>
  <c r="L129" i="3"/>
  <c r="K129" i="3"/>
  <c r="M128" i="3"/>
  <c r="L128" i="3"/>
  <c r="M127" i="3"/>
  <c r="L127" i="3"/>
  <c r="M126" i="3"/>
  <c r="L126" i="3"/>
  <c r="M125" i="3"/>
  <c r="L125" i="3"/>
  <c r="K125" i="3"/>
  <c r="M124" i="3"/>
  <c r="L124" i="3"/>
  <c r="K124" i="3"/>
  <c r="M123" i="3"/>
  <c r="L123" i="3"/>
  <c r="K123" i="3"/>
  <c r="M122" i="3"/>
  <c r="L122" i="3"/>
  <c r="K122" i="3"/>
  <c r="M121" i="3"/>
  <c r="L121" i="3"/>
  <c r="K121" i="3"/>
  <c r="M120" i="3"/>
  <c r="L120" i="3"/>
  <c r="M119" i="3"/>
  <c r="L119" i="3"/>
  <c r="M118" i="3"/>
  <c r="M117" i="3"/>
  <c r="L117" i="3"/>
  <c r="M116" i="3"/>
  <c r="L116" i="3"/>
  <c r="M83" i="3"/>
  <c r="L83" i="3"/>
  <c r="K83" i="3"/>
  <c r="M82" i="3"/>
  <c r="L82" i="3"/>
  <c r="M81" i="3"/>
  <c r="L81" i="3"/>
  <c r="K81" i="3"/>
  <c r="M80" i="3"/>
  <c r="L80" i="3"/>
  <c r="K80" i="3"/>
  <c r="M79" i="3"/>
  <c r="L79" i="3"/>
  <c r="K79" i="3"/>
  <c r="M78" i="3"/>
  <c r="L78" i="3"/>
  <c r="M77" i="3"/>
  <c r="L77" i="3"/>
  <c r="K77" i="3"/>
  <c r="M76" i="3"/>
  <c r="L76" i="3"/>
  <c r="K76" i="3"/>
  <c r="M75" i="3"/>
  <c r="L75" i="3"/>
  <c r="K75" i="3"/>
  <c r="M74" i="3"/>
  <c r="L74" i="3"/>
  <c r="M73" i="3"/>
  <c r="L73" i="3"/>
  <c r="K73" i="3"/>
  <c r="M72" i="3"/>
  <c r="L72" i="3"/>
  <c r="K72" i="3"/>
  <c r="M71" i="3"/>
  <c r="L71" i="3"/>
  <c r="K71" i="3"/>
  <c r="M70" i="3"/>
  <c r="L70" i="3"/>
  <c r="M69" i="3"/>
  <c r="L69" i="3"/>
  <c r="K69" i="3"/>
  <c r="M68" i="3"/>
  <c r="L68" i="3"/>
  <c r="K68" i="3"/>
  <c r="M99" i="3"/>
  <c r="L99" i="3"/>
  <c r="K99" i="3"/>
  <c r="M98" i="3"/>
  <c r="L98" i="3"/>
  <c r="M97" i="3"/>
  <c r="L97" i="3"/>
  <c r="K97" i="3"/>
  <c r="M96" i="3"/>
  <c r="L96" i="3"/>
  <c r="K96" i="3"/>
  <c r="M95" i="3"/>
  <c r="L95" i="3"/>
  <c r="K95" i="3"/>
  <c r="M94" i="3"/>
  <c r="L94" i="3"/>
  <c r="M93" i="3"/>
  <c r="L93" i="3"/>
  <c r="K93" i="3"/>
  <c r="M92" i="3"/>
  <c r="L92" i="3"/>
  <c r="K92" i="3"/>
  <c r="M91" i="3"/>
  <c r="L91" i="3"/>
  <c r="K91" i="3"/>
  <c r="M90" i="3"/>
  <c r="L90" i="3"/>
  <c r="K90" i="3"/>
  <c r="M89" i="3"/>
  <c r="L89" i="3"/>
  <c r="M88" i="3"/>
  <c r="L88" i="3"/>
  <c r="K88" i="3"/>
  <c r="M87" i="3"/>
  <c r="L87" i="3"/>
  <c r="K87" i="3"/>
  <c r="M86" i="3"/>
  <c r="L86" i="3"/>
  <c r="M85" i="3"/>
  <c r="M84" i="3"/>
  <c r="M51" i="3"/>
  <c r="K51" i="3"/>
  <c r="M50" i="3"/>
  <c r="K50" i="3"/>
  <c r="L49" i="3"/>
  <c r="K49" i="3"/>
  <c r="M48" i="3"/>
  <c r="L48" i="3"/>
  <c r="L47" i="3"/>
  <c r="K47" i="3"/>
  <c r="M46" i="3"/>
  <c r="L46" i="3"/>
  <c r="K46" i="3"/>
  <c r="M45" i="3"/>
  <c r="K45" i="3"/>
  <c r="M44" i="3"/>
  <c r="L44" i="3"/>
  <c r="M43" i="3"/>
  <c r="L43" i="3"/>
  <c r="M42" i="3"/>
  <c r="K42" i="3"/>
  <c r="M41" i="3"/>
  <c r="L41" i="3"/>
  <c r="K41" i="3"/>
  <c r="M40" i="3"/>
  <c r="L40" i="3"/>
  <c r="L39" i="3"/>
  <c r="K39" i="3"/>
  <c r="M38" i="3"/>
  <c r="L38" i="3"/>
  <c r="K38" i="3"/>
  <c r="M37" i="3"/>
  <c r="K37" i="3"/>
  <c r="M36" i="3"/>
  <c r="L36" i="3"/>
  <c r="K36" i="3"/>
  <c r="M67" i="3"/>
  <c r="L67" i="3"/>
  <c r="M66" i="3"/>
  <c r="K66" i="3"/>
  <c r="M65" i="3"/>
  <c r="L65" i="3"/>
  <c r="M64" i="3"/>
  <c r="L64" i="3"/>
  <c r="L63" i="3"/>
  <c r="K63" i="3"/>
  <c r="M62" i="3"/>
  <c r="L62" i="3"/>
  <c r="M61" i="3"/>
  <c r="K61" i="3"/>
  <c r="M60" i="3"/>
  <c r="L60" i="3"/>
  <c r="M59" i="3"/>
  <c r="L59" i="3"/>
  <c r="M58" i="3"/>
  <c r="K58" i="3"/>
  <c r="M57" i="3"/>
  <c r="L57" i="3"/>
  <c r="M56" i="3"/>
  <c r="L56" i="3"/>
  <c r="M55" i="3"/>
  <c r="M54" i="3"/>
  <c r="L54" i="3"/>
  <c r="M53" i="3"/>
  <c r="L53" i="3"/>
  <c r="L52" i="3"/>
  <c r="L19" i="3"/>
  <c r="K19" i="3"/>
  <c r="M18" i="3"/>
  <c r="L18" i="3"/>
  <c r="M17" i="3"/>
  <c r="L17" i="3"/>
  <c r="K17" i="3"/>
  <c r="M16" i="3"/>
  <c r="K16" i="3"/>
  <c r="M15" i="3"/>
  <c r="L15" i="3"/>
  <c r="M14" i="3"/>
  <c r="L14" i="3"/>
  <c r="K14" i="3"/>
  <c r="M13" i="3"/>
  <c r="L13" i="3"/>
  <c r="K13" i="3"/>
  <c r="M12" i="3"/>
  <c r="K12" i="3"/>
  <c r="M11" i="3"/>
  <c r="L11" i="3"/>
  <c r="M10" i="3"/>
  <c r="L10" i="3"/>
  <c r="K10" i="3"/>
  <c r="M9" i="3"/>
  <c r="L9" i="3"/>
  <c r="K9" i="3"/>
  <c r="M8" i="3"/>
  <c r="K8" i="3"/>
  <c r="M7" i="3"/>
  <c r="L7" i="3"/>
  <c r="M6" i="3"/>
  <c r="L6" i="3"/>
  <c r="K6" i="3"/>
  <c r="M5" i="3"/>
  <c r="L5" i="3"/>
  <c r="K5" i="3"/>
  <c r="M4" i="3"/>
  <c r="L4" i="3"/>
  <c r="K4" i="3"/>
  <c r="M35" i="3"/>
  <c r="L35" i="3"/>
  <c r="K35" i="3"/>
  <c r="M34" i="3"/>
  <c r="L34" i="3"/>
  <c r="K34" i="3"/>
  <c r="M33" i="3"/>
  <c r="L33" i="3"/>
  <c r="M32" i="3"/>
  <c r="L32" i="3"/>
  <c r="K32" i="3"/>
  <c r="M31" i="3"/>
  <c r="L31" i="3"/>
  <c r="K31" i="3"/>
  <c r="M30" i="3"/>
  <c r="L30" i="3"/>
  <c r="K30" i="3"/>
  <c r="M29" i="3"/>
  <c r="L29" i="3"/>
  <c r="M28" i="3"/>
  <c r="L28" i="3"/>
  <c r="K28" i="3"/>
  <c r="M27" i="3"/>
  <c r="L27" i="3"/>
  <c r="K27" i="3"/>
  <c r="M26" i="3"/>
  <c r="L26" i="3"/>
  <c r="M25" i="3"/>
  <c r="L25" i="3"/>
  <c r="K25" i="3"/>
  <c r="L24" i="3"/>
  <c r="K24" i="3"/>
  <c r="M23" i="3"/>
  <c r="L23" i="3"/>
  <c r="K23" i="3"/>
  <c r="L22" i="3"/>
  <c r="K22" i="3"/>
  <c r="M21" i="3"/>
  <c r="L21" i="3"/>
  <c r="K21" i="3"/>
  <c r="M20" i="3"/>
  <c r="L20" i="3"/>
  <c r="K20" i="3"/>
  <c r="P124" i="3" l="1"/>
  <c r="O123" i="3"/>
  <c r="O149" i="3"/>
  <c r="O174" i="3"/>
  <c r="P166" i="3"/>
  <c r="O173" i="3"/>
  <c r="N20" i="3"/>
  <c r="P131" i="3"/>
  <c r="O125" i="3"/>
  <c r="O92" i="3"/>
  <c r="P122" i="3"/>
  <c r="O35" i="3"/>
  <c r="O90" i="3"/>
  <c r="P178" i="3"/>
  <c r="O70" i="3"/>
  <c r="O121" i="3"/>
  <c r="N102" i="3"/>
  <c r="N88" i="3"/>
  <c r="P117" i="3"/>
  <c r="O176" i="3"/>
  <c r="O166" i="3"/>
  <c r="O72" i="3"/>
  <c r="P74" i="3"/>
  <c r="P76" i="3"/>
  <c r="O129" i="3"/>
  <c r="N107" i="3"/>
  <c r="N109" i="3"/>
  <c r="O150" i="3"/>
  <c r="P168" i="3"/>
  <c r="O109" i="3"/>
  <c r="N153" i="3"/>
  <c r="N178" i="3"/>
  <c r="N121" i="3"/>
  <c r="N123" i="3"/>
  <c r="N125" i="3"/>
  <c r="O148" i="3"/>
  <c r="O178" i="3"/>
  <c r="P173" i="3"/>
  <c r="P176" i="3"/>
  <c r="P86" i="3"/>
  <c r="N170" i="3"/>
  <c r="O165" i="3"/>
  <c r="O170" i="3"/>
  <c r="P116" i="3"/>
  <c r="P174" i="3"/>
  <c r="P165" i="3"/>
  <c r="O168" i="3"/>
  <c r="P170" i="3"/>
  <c r="P70" i="3"/>
  <c r="P129" i="3"/>
  <c r="P102" i="3"/>
  <c r="O113" i="3"/>
  <c r="P150" i="3"/>
  <c r="N134" i="3"/>
  <c r="P109" i="3"/>
  <c r="P113" i="3"/>
  <c r="O153" i="3"/>
  <c r="P134" i="3"/>
  <c r="N113" i="3"/>
  <c r="P96" i="3"/>
  <c r="P148" i="3"/>
  <c r="P153" i="3"/>
  <c r="O132" i="3"/>
  <c r="N137" i="3"/>
  <c r="P121" i="3"/>
  <c r="P123" i="3"/>
  <c r="P125" i="3"/>
  <c r="N108" i="3"/>
  <c r="P132" i="3"/>
  <c r="O137" i="3"/>
  <c r="O108" i="3"/>
  <c r="P137" i="3"/>
  <c r="P115" i="3"/>
  <c r="N91" i="3"/>
  <c r="N93" i="3"/>
  <c r="O95" i="3"/>
  <c r="O97" i="3"/>
  <c r="P99" i="3"/>
  <c r="N76" i="3"/>
  <c r="O80" i="3"/>
  <c r="N122" i="3"/>
  <c r="N124" i="3"/>
  <c r="N131" i="3"/>
  <c r="P108" i="3"/>
  <c r="P149" i="3"/>
  <c r="O133" i="3"/>
  <c r="N87" i="3"/>
  <c r="N72" i="3"/>
  <c r="O74" i="3"/>
  <c r="O76" i="3"/>
  <c r="P80" i="3"/>
  <c r="O117" i="3"/>
  <c r="O122" i="3"/>
  <c r="O124" i="3"/>
  <c r="N129" i="3"/>
  <c r="O131" i="3"/>
  <c r="O115" i="3"/>
  <c r="P133" i="3"/>
  <c r="P91" i="3"/>
  <c r="P93" i="3"/>
  <c r="N83" i="3"/>
  <c r="O91" i="3"/>
  <c r="P97" i="3"/>
  <c r="O28" i="3"/>
  <c r="O9" i="3"/>
  <c r="P11" i="3"/>
  <c r="P53" i="3"/>
  <c r="P87" i="3"/>
  <c r="N96" i="3"/>
  <c r="P72" i="3"/>
  <c r="N79" i="3"/>
  <c r="N81" i="3"/>
  <c r="O83" i="3"/>
  <c r="O107" i="3"/>
  <c r="N90" i="3"/>
  <c r="N92" i="3"/>
  <c r="O96" i="3"/>
  <c r="N75" i="3"/>
  <c r="N77" i="3"/>
  <c r="O79" i="3"/>
  <c r="O81" i="3"/>
  <c r="P83" i="3"/>
  <c r="P107" i="3"/>
  <c r="P23" i="3"/>
  <c r="N71" i="3"/>
  <c r="O75" i="3"/>
  <c r="O77" i="3"/>
  <c r="P79" i="3"/>
  <c r="P81" i="3"/>
  <c r="O103" i="3"/>
  <c r="O93" i="3"/>
  <c r="P34" i="3"/>
  <c r="P21" i="3"/>
  <c r="P30" i="3"/>
  <c r="O20" i="3"/>
  <c r="O86" i="3"/>
  <c r="O88" i="3"/>
  <c r="P90" i="3"/>
  <c r="P92" i="3"/>
  <c r="N99" i="3"/>
  <c r="O71" i="3"/>
  <c r="P75" i="3"/>
  <c r="P77" i="3"/>
  <c r="O116" i="3"/>
  <c r="P103" i="3"/>
  <c r="P95" i="3"/>
  <c r="O87" i="3"/>
  <c r="P32" i="3"/>
  <c r="P20" i="3"/>
  <c r="N25" i="3"/>
  <c r="O27" i="3"/>
  <c r="P31" i="3"/>
  <c r="P88" i="3"/>
  <c r="N95" i="3"/>
  <c r="N97" i="3"/>
  <c r="O99" i="3"/>
  <c r="P71" i="3"/>
  <c r="N80" i="3"/>
  <c r="N28" i="3"/>
  <c r="O30" i="3"/>
  <c r="O32" i="3"/>
  <c r="P4" i="3"/>
  <c r="N9" i="3"/>
  <c r="O11" i="3"/>
  <c r="O18" i="3"/>
  <c r="O53" i="3"/>
  <c r="N37" i="3"/>
  <c r="N16" i="3"/>
  <c r="P18" i="3"/>
  <c r="P37" i="3"/>
  <c r="P28" i="3"/>
  <c r="N35" i="3"/>
  <c r="N5" i="3"/>
  <c r="O7" i="3"/>
  <c r="P9" i="3"/>
  <c r="N14" i="3"/>
  <c r="P16" i="3"/>
  <c r="N31" i="3"/>
  <c r="O5" i="3"/>
  <c r="P7" i="3"/>
  <c r="N12" i="3"/>
  <c r="O14" i="3"/>
  <c r="N19" i="3"/>
  <c r="O54" i="3"/>
  <c r="N38" i="3"/>
  <c r="N27" i="3"/>
  <c r="O31" i="3"/>
  <c r="P35" i="3"/>
  <c r="P5" i="3"/>
  <c r="P12" i="3"/>
  <c r="P14" i="3"/>
  <c r="O19" i="3"/>
  <c r="P54" i="3"/>
  <c r="O38" i="3"/>
  <c r="P38" i="3"/>
  <c r="O21" i="3"/>
  <c r="N23" i="3"/>
  <c r="O25" i="3"/>
  <c r="P27" i="3"/>
  <c r="N34" i="3"/>
  <c r="N4" i="3"/>
  <c r="O15" i="3"/>
  <c r="N21" i="3"/>
  <c r="O23" i="3"/>
  <c r="P25" i="3"/>
  <c r="N30" i="3"/>
  <c r="N32" i="3"/>
  <c r="O34" i="3"/>
  <c r="O4" i="3"/>
  <c r="P15" i="3"/>
  <c r="L171" i="3"/>
  <c r="M179" i="3"/>
  <c r="O179" i="3" s="1"/>
  <c r="K62" i="3"/>
  <c r="M19" i="3"/>
  <c r="M49" i="3"/>
  <c r="L102" i="3"/>
  <c r="M161" i="3"/>
  <c r="K18" i="3"/>
  <c r="K151" i="3"/>
  <c r="O135" i="3" s="1"/>
  <c r="K26" i="3"/>
  <c r="P26" i="3" s="1"/>
  <c r="K57" i="3"/>
  <c r="L114" i="3"/>
  <c r="N100" i="3" s="1"/>
  <c r="K133" i="3"/>
  <c r="L169" i="3"/>
  <c r="L12" i="3"/>
  <c r="L177" i="3"/>
  <c r="N169" i="3" s="1"/>
  <c r="K11" i="3"/>
  <c r="N11" i="3" s="1"/>
  <c r="L134" i="3"/>
  <c r="K144" i="3"/>
  <c r="K147" i="3"/>
  <c r="K165" i="3"/>
  <c r="K104" i="3"/>
  <c r="K155" i="3"/>
  <c r="P155" i="3" s="1"/>
  <c r="L51" i="3"/>
  <c r="L158" i="3"/>
  <c r="K168" i="3"/>
  <c r="K43" i="3"/>
  <c r="K103" i="3"/>
  <c r="K33" i="3"/>
  <c r="O17" i="3" s="1"/>
  <c r="K15" i="3"/>
  <c r="K67" i="3"/>
  <c r="N51" i="3" s="1"/>
  <c r="L106" i="3"/>
  <c r="K115" i="3"/>
  <c r="K139" i="3"/>
  <c r="K143" i="3"/>
  <c r="K146" i="3"/>
  <c r="K65" i="3"/>
  <c r="L167" i="3"/>
  <c r="K44" i="3"/>
  <c r="K7" i="3"/>
  <c r="K145" i="3"/>
  <c r="K59" i="3"/>
  <c r="P43" i="3" s="1"/>
  <c r="K60" i="3"/>
  <c r="O60" i="3" s="1"/>
  <c r="K157" i="3"/>
  <c r="P141" i="3" s="1"/>
  <c r="K166" i="3"/>
  <c r="L118" i="3"/>
  <c r="O118" i="3" s="1"/>
  <c r="L84" i="3"/>
  <c r="N68" i="3" s="1"/>
  <c r="L100" i="3"/>
  <c r="K101" i="3"/>
  <c r="K162" i="3"/>
  <c r="P146" i="3" s="1"/>
  <c r="M52" i="3"/>
  <c r="L58" i="3"/>
  <c r="N58" i="3" s="1"/>
  <c r="L61" i="3"/>
  <c r="K126" i="3"/>
  <c r="N126" i="3" s="1"/>
  <c r="L42" i="3"/>
  <c r="M63" i="3"/>
  <c r="O47" i="3" s="1"/>
  <c r="L66" i="3"/>
  <c r="N50" i="3" s="1"/>
  <c r="L37" i="3"/>
  <c r="O37" i="3" s="1"/>
  <c r="M39" i="3"/>
  <c r="L85" i="3"/>
  <c r="P69" i="3" s="1"/>
  <c r="M24" i="3"/>
  <c r="O24" i="3" s="1"/>
  <c r="L8" i="3"/>
  <c r="L55" i="3"/>
  <c r="P55" i="3" s="1"/>
  <c r="L16" i="3"/>
  <c r="L50" i="3"/>
  <c r="K94" i="3"/>
  <c r="N94" i="3" s="1"/>
  <c r="M22" i="3"/>
  <c r="P6" i="3" s="1"/>
  <c r="K29" i="3"/>
  <c r="N29" i="3" s="1"/>
  <c r="L152" i="3"/>
  <c r="O136" i="3" s="1"/>
  <c r="K56" i="3"/>
  <c r="N56" i="3" s="1"/>
  <c r="M47" i="3"/>
  <c r="K64" i="3"/>
  <c r="N64" i="3" s="1"/>
  <c r="K40" i="3"/>
  <c r="L45" i="3"/>
  <c r="K48" i="3"/>
  <c r="K89" i="3"/>
  <c r="N89" i="3" s="1"/>
  <c r="K98" i="3"/>
  <c r="N98" i="3" s="1"/>
  <c r="K70" i="3"/>
  <c r="N70" i="3" s="1"/>
  <c r="K74" i="3"/>
  <c r="N74" i="3" s="1"/>
  <c r="K78" i="3"/>
  <c r="K82" i="3"/>
  <c r="K119" i="3"/>
  <c r="N119" i="3" s="1"/>
  <c r="K127" i="3"/>
  <c r="N127" i="3" s="1"/>
  <c r="K128" i="3"/>
  <c r="N128" i="3" s="1"/>
  <c r="K120" i="3"/>
  <c r="N120" i="3" s="1"/>
  <c r="K130" i="3"/>
  <c r="N130" i="3" s="1"/>
  <c r="L156" i="3"/>
  <c r="P140" i="3" s="1"/>
  <c r="L154" i="3"/>
  <c r="M135" i="3"/>
  <c r="M172" i="3"/>
  <c r="O164" i="3" s="1"/>
  <c r="M159" i="3"/>
  <c r="O143" i="3" s="1"/>
  <c r="K160" i="3"/>
  <c r="N160" i="3" s="1"/>
  <c r="M163" i="3"/>
  <c r="O163" i="3" s="1"/>
  <c r="K132" i="3"/>
  <c r="N132" i="3" s="1"/>
  <c r="L175" i="3"/>
  <c r="O175" i="3" s="1"/>
  <c r="Q34" i="3" l="1"/>
  <c r="R34" i="3"/>
  <c r="Q54" i="3"/>
  <c r="R54" i="3"/>
  <c r="R14" i="3"/>
  <c r="Q14" i="3"/>
  <c r="R116" i="3"/>
  <c r="Q116" i="3"/>
  <c r="Q86" i="3"/>
  <c r="R86" i="3"/>
  <c r="Q81" i="3"/>
  <c r="R81" i="3"/>
  <c r="R72" i="3"/>
  <c r="Q72" i="3"/>
  <c r="Q137" i="3"/>
  <c r="R137" i="3"/>
  <c r="R178" i="3"/>
  <c r="Q178" i="3"/>
  <c r="R32" i="3"/>
  <c r="Q32" i="3"/>
  <c r="R37" i="3"/>
  <c r="Q37" i="3"/>
  <c r="R28" i="3"/>
  <c r="Q28" i="3"/>
  <c r="Q77" i="3"/>
  <c r="R77" i="3"/>
  <c r="Q79" i="3"/>
  <c r="R79" i="3"/>
  <c r="Q129" i="3"/>
  <c r="R129" i="3"/>
  <c r="R87" i="3"/>
  <c r="Q87" i="3"/>
  <c r="R76" i="3"/>
  <c r="Q76" i="3"/>
  <c r="Q153" i="3"/>
  <c r="R153" i="3"/>
  <c r="R20" i="3"/>
  <c r="Q20" i="3"/>
  <c r="Q30" i="3"/>
  <c r="R30" i="3"/>
  <c r="Q53" i="3"/>
  <c r="R53" i="3"/>
  <c r="R80" i="3"/>
  <c r="Q80" i="3"/>
  <c r="Q25" i="3"/>
  <c r="R25" i="3"/>
  <c r="Q75" i="3"/>
  <c r="R75" i="3"/>
  <c r="R173" i="3"/>
  <c r="Q173" i="3"/>
  <c r="Q70" i="3"/>
  <c r="R70" i="3"/>
  <c r="O57" i="3"/>
  <c r="N57" i="3"/>
  <c r="R23" i="3"/>
  <c r="Q23" i="3"/>
  <c r="Q5" i="3"/>
  <c r="R5" i="3"/>
  <c r="Q71" i="3"/>
  <c r="R71" i="3"/>
  <c r="R96" i="3"/>
  <c r="Q96" i="3"/>
  <c r="Q83" i="3"/>
  <c r="R83" i="3"/>
  <c r="Q35" i="3"/>
  <c r="R35" i="3"/>
  <c r="Q99" i="3"/>
  <c r="R99" i="3"/>
  <c r="R92" i="3"/>
  <c r="Q92" i="3"/>
  <c r="Q117" i="3"/>
  <c r="R117" i="3"/>
  <c r="R108" i="3"/>
  <c r="Q108" i="3"/>
  <c r="R148" i="3"/>
  <c r="Q148" i="3"/>
  <c r="Q150" i="3"/>
  <c r="R150" i="3"/>
  <c r="R176" i="3"/>
  <c r="Q176" i="3"/>
  <c r="R174" i="3"/>
  <c r="Q174" i="3"/>
  <c r="R132" i="3"/>
  <c r="Q132" i="3"/>
  <c r="Q11" i="3"/>
  <c r="R11" i="3"/>
  <c r="Q21" i="3"/>
  <c r="R21" i="3"/>
  <c r="Q9" i="3"/>
  <c r="R9" i="3"/>
  <c r="Q97" i="3"/>
  <c r="R97" i="3"/>
  <c r="Q90" i="3"/>
  <c r="R90" i="3"/>
  <c r="Q131" i="3"/>
  <c r="R131" i="3"/>
  <c r="Q93" i="3"/>
  <c r="R93" i="3"/>
  <c r="Q113" i="3"/>
  <c r="R113" i="3"/>
  <c r="Q125" i="3"/>
  <c r="R125" i="3"/>
  <c r="Q109" i="3"/>
  <c r="R109" i="3"/>
  <c r="Q149" i="3"/>
  <c r="R149" i="3"/>
  <c r="Q27" i="3"/>
  <c r="R27" i="3"/>
  <c r="R31" i="3"/>
  <c r="Q31" i="3"/>
  <c r="Q95" i="3"/>
  <c r="R95" i="3"/>
  <c r="R124" i="3"/>
  <c r="Q124" i="3"/>
  <c r="R91" i="3"/>
  <c r="Q91" i="3"/>
  <c r="R123" i="3"/>
  <c r="Q123" i="3"/>
  <c r="Q107" i="3"/>
  <c r="R107" i="3"/>
  <c r="R88" i="3"/>
  <c r="Q88" i="3"/>
  <c r="Q74" i="3"/>
  <c r="R74" i="3"/>
  <c r="R4" i="3"/>
  <c r="Q4" i="3"/>
  <c r="Q38" i="3"/>
  <c r="R38" i="3"/>
  <c r="Q122" i="3"/>
  <c r="R122" i="3"/>
  <c r="Q170" i="3"/>
  <c r="R170" i="3"/>
  <c r="Q121" i="3"/>
  <c r="R121" i="3"/>
  <c r="P169" i="3"/>
  <c r="N78" i="3"/>
  <c r="N171" i="3"/>
  <c r="P157" i="3"/>
  <c r="N111" i="3"/>
  <c r="N40" i="3"/>
  <c r="N152" i="3"/>
  <c r="O171" i="3"/>
  <c r="O147" i="3"/>
  <c r="O177" i="3"/>
  <c r="O120" i="3"/>
  <c r="R120" i="3" s="1"/>
  <c r="O112" i="3"/>
  <c r="N164" i="3"/>
  <c r="O167" i="3"/>
  <c r="N168" i="3"/>
  <c r="P167" i="3"/>
  <c r="P177" i="3"/>
  <c r="P164" i="3"/>
  <c r="N166" i="3"/>
  <c r="N165" i="3"/>
  <c r="O169" i="3"/>
  <c r="Q169" i="3" s="1"/>
  <c r="P136" i="3"/>
  <c r="P179" i="3"/>
  <c r="P156" i="3"/>
  <c r="N177" i="3"/>
  <c r="N179" i="3"/>
  <c r="P175" i="3"/>
  <c r="Q175" i="3" s="1"/>
  <c r="N167" i="3"/>
  <c r="P172" i="3"/>
  <c r="N48" i="3"/>
  <c r="P94" i="3"/>
  <c r="P171" i="3"/>
  <c r="O172" i="3"/>
  <c r="N143" i="3"/>
  <c r="P161" i="3"/>
  <c r="N106" i="3"/>
  <c r="P147" i="3"/>
  <c r="P152" i="3"/>
  <c r="P144" i="3"/>
  <c r="O144" i="3"/>
  <c r="O110" i="3"/>
  <c r="P151" i="3"/>
  <c r="P111" i="3"/>
  <c r="O154" i="3"/>
  <c r="O158" i="3"/>
  <c r="N147" i="3"/>
  <c r="P100" i="3"/>
  <c r="O142" i="3"/>
  <c r="N142" i="3"/>
  <c r="P112" i="3"/>
  <c r="N114" i="3"/>
  <c r="O161" i="3"/>
  <c r="O127" i="3"/>
  <c r="Q127" i="3" s="1"/>
  <c r="N157" i="3"/>
  <c r="N139" i="3"/>
  <c r="O140" i="3"/>
  <c r="N140" i="3"/>
  <c r="P110" i="3"/>
  <c r="P128" i="3"/>
  <c r="P139" i="3"/>
  <c r="N112" i="3"/>
  <c r="O119" i="3"/>
  <c r="R119" i="3" s="1"/>
  <c r="N156" i="3"/>
  <c r="N141" i="3"/>
  <c r="P127" i="3"/>
  <c r="N158" i="3"/>
  <c r="N145" i="3"/>
  <c r="N115" i="3"/>
  <c r="N162" i="3"/>
  <c r="N144" i="3"/>
  <c r="N133" i="3"/>
  <c r="O69" i="3"/>
  <c r="P85" i="3"/>
  <c r="O78" i="3"/>
  <c r="N138" i="3"/>
  <c r="O162" i="3"/>
  <c r="P119" i="3"/>
  <c r="N110" i="3"/>
  <c r="O146" i="3"/>
  <c r="P118" i="3"/>
  <c r="Q118" i="3" s="1"/>
  <c r="N155" i="3"/>
  <c r="P163" i="3"/>
  <c r="P159" i="3"/>
  <c r="O156" i="3"/>
  <c r="O114" i="3"/>
  <c r="N151" i="3"/>
  <c r="N69" i="3"/>
  <c r="P82" i="3"/>
  <c r="N136" i="3"/>
  <c r="P126" i="3"/>
  <c r="P162" i="3"/>
  <c r="O159" i="3"/>
  <c r="O145" i="3"/>
  <c r="N135" i="3"/>
  <c r="P143" i="3"/>
  <c r="O151" i="3"/>
  <c r="N161" i="3"/>
  <c r="O155" i="3"/>
  <c r="P135" i="3"/>
  <c r="O157" i="3"/>
  <c r="O126" i="3"/>
  <c r="Q126" i="3" s="1"/>
  <c r="N154" i="3"/>
  <c r="P142" i="3"/>
  <c r="P130" i="3"/>
  <c r="O141" i="3"/>
  <c r="P158" i="3"/>
  <c r="P145" i="3"/>
  <c r="N163" i="3"/>
  <c r="O152" i="3"/>
  <c r="N146" i="3"/>
  <c r="O134" i="3"/>
  <c r="Q134" i="3" s="1"/>
  <c r="O160" i="3"/>
  <c r="R160" i="3" s="1"/>
  <c r="P120" i="3"/>
  <c r="P154" i="3"/>
  <c r="P114" i="3"/>
  <c r="O138" i="3"/>
  <c r="N159" i="3"/>
  <c r="O128" i="3"/>
  <c r="R128" i="3" s="1"/>
  <c r="O139" i="3"/>
  <c r="O130" i="3"/>
  <c r="Q130" i="3" s="1"/>
  <c r="P138" i="3"/>
  <c r="O111" i="3"/>
  <c r="P160" i="3"/>
  <c r="O84" i="3"/>
  <c r="P104" i="3"/>
  <c r="P84" i="3"/>
  <c r="O106" i="3"/>
  <c r="N103" i="3"/>
  <c r="N104" i="3"/>
  <c r="O102" i="3"/>
  <c r="Q102" i="3" s="1"/>
  <c r="O104" i="3"/>
  <c r="P68" i="3"/>
  <c r="O82" i="3"/>
  <c r="P98" i="3"/>
  <c r="P89" i="3"/>
  <c r="O68" i="3"/>
  <c r="R68" i="3" s="1"/>
  <c r="O101" i="3"/>
  <c r="N82" i="3"/>
  <c r="P73" i="3"/>
  <c r="P105" i="3"/>
  <c r="N73" i="3"/>
  <c r="O94" i="3"/>
  <c r="Q94" i="3" s="1"/>
  <c r="P78" i="3"/>
  <c r="N105" i="3"/>
  <c r="O98" i="3"/>
  <c r="O89" i="3"/>
  <c r="O100" i="3"/>
  <c r="R100" i="3" s="1"/>
  <c r="O85" i="3"/>
  <c r="N101" i="3"/>
  <c r="P101" i="3"/>
  <c r="O73" i="3"/>
  <c r="O105" i="3"/>
  <c r="P106" i="3"/>
  <c r="N65" i="3"/>
  <c r="N18" i="3"/>
  <c r="N62" i="3"/>
  <c r="N49" i="3"/>
  <c r="O63" i="3"/>
  <c r="P10" i="3"/>
  <c r="P29" i="3"/>
  <c r="O36" i="3"/>
  <c r="O33" i="3"/>
  <c r="P67" i="3"/>
  <c r="O67" i="3"/>
  <c r="O39" i="3"/>
  <c r="P13" i="3"/>
  <c r="O45" i="3"/>
  <c r="O50" i="3"/>
  <c r="Q50" i="3" s="1"/>
  <c r="O8" i="3"/>
  <c r="O42" i="3"/>
  <c r="N43" i="3"/>
  <c r="P49" i="3"/>
  <c r="P46" i="3"/>
  <c r="O13" i="3"/>
  <c r="P8" i="3"/>
  <c r="N63" i="3"/>
  <c r="N36" i="3"/>
  <c r="O22" i="3"/>
  <c r="O62" i="3"/>
  <c r="P64" i="3"/>
  <c r="O61" i="3"/>
  <c r="N44" i="3"/>
  <c r="O51" i="3"/>
  <c r="O44" i="3"/>
  <c r="O6" i="3"/>
  <c r="N22" i="3"/>
  <c r="N6" i="3"/>
  <c r="P60" i="3"/>
  <c r="P65" i="3"/>
  <c r="N10" i="3"/>
  <c r="P50" i="3"/>
  <c r="P59" i="3"/>
  <c r="O59" i="3"/>
  <c r="O64" i="3"/>
  <c r="P24" i="3"/>
  <c r="N67" i="3"/>
  <c r="P19" i="3"/>
  <c r="Q19" i="3" s="1"/>
  <c r="P41" i="3"/>
  <c r="P51" i="3"/>
  <c r="O52" i="3"/>
  <c r="P48" i="3"/>
  <c r="P45" i="3"/>
  <c r="N24" i="3"/>
  <c r="P56" i="3"/>
  <c r="P61" i="3"/>
  <c r="O55" i="3"/>
  <c r="O66" i="3"/>
  <c r="N7" i="3"/>
  <c r="N15" i="3"/>
  <c r="O12" i="3"/>
  <c r="R12" i="3" s="1"/>
  <c r="N26" i="3"/>
  <c r="N39" i="3"/>
  <c r="O46" i="3"/>
  <c r="N46" i="3"/>
  <c r="O10" i="3"/>
  <c r="P57" i="3"/>
  <c r="P40" i="3"/>
  <c r="O26" i="3"/>
  <c r="O56" i="3"/>
  <c r="O16" i="3"/>
  <c r="R16" i="3" s="1"/>
  <c r="P63" i="3"/>
  <c r="O58" i="3"/>
  <c r="Q58" i="3" s="1"/>
  <c r="N33" i="3"/>
  <c r="P66" i="3"/>
  <c r="O41" i="3"/>
  <c r="P17" i="3"/>
  <c r="N8" i="3"/>
  <c r="P33" i="3"/>
  <c r="N45" i="3"/>
  <c r="N47" i="3"/>
  <c r="P47" i="3"/>
  <c r="P22" i="3"/>
  <c r="P52" i="3"/>
  <c r="N60" i="3"/>
  <c r="N61" i="3"/>
  <c r="P36" i="3"/>
  <c r="N41" i="3"/>
  <c r="O48" i="3"/>
  <c r="O65" i="3"/>
  <c r="P42" i="3"/>
  <c r="N42" i="3"/>
  <c r="O49" i="3"/>
  <c r="P39" i="3"/>
  <c r="N59" i="3"/>
  <c r="P58" i="3"/>
  <c r="N66" i="3"/>
  <c r="N13" i="3"/>
  <c r="O43" i="3"/>
  <c r="N17" i="3"/>
  <c r="O29" i="3"/>
  <c r="P62" i="3"/>
  <c r="O40" i="3"/>
  <c r="P44" i="3"/>
  <c r="Q51" i="3" l="1"/>
  <c r="R175" i="3"/>
  <c r="R56" i="3"/>
  <c r="Q29" i="3"/>
  <c r="R64" i="3"/>
  <c r="Q89" i="3"/>
  <c r="Q98" i="3"/>
  <c r="R44" i="3"/>
  <c r="Q44" i="3"/>
  <c r="R146" i="3"/>
  <c r="Q146" i="3"/>
  <c r="R154" i="3"/>
  <c r="Q154" i="3"/>
  <c r="Q135" i="3"/>
  <c r="R135" i="3"/>
  <c r="R151" i="3"/>
  <c r="Q151" i="3"/>
  <c r="R110" i="3"/>
  <c r="Q110" i="3"/>
  <c r="R144" i="3"/>
  <c r="Q144" i="3"/>
  <c r="Q157" i="3"/>
  <c r="R157" i="3"/>
  <c r="Q147" i="3"/>
  <c r="R147" i="3"/>
  <c r="R48" i="3"/>
  <c r="Q48" i="3"/>
  <c r="R40" i="3"/>
  <c r="Q40" i="3"/>
  <c r="R94" i="3"/>
  <c r="R127" i="3"/>
  <c r="Q100" i="3"/>
  <c r="Q47" i="3"/>
  <c r="R47" i="3"/>
  <c r="Q49" i="3"/>
  <c r="R49" i="3"/>
  <c r="R101" i="3"/>
  <c r="Q101" i="3"/>
  <c r="Q73" i="3"/>
  <c r="R73" i="3"/>
  <c r="Q159" i="3"/>
  <c r="R159" i="3"/>
  <c r="Q162" i="3"/>
  <c r="R162" i="3"/>
  <c r="R112" i="3"/>
  <c r="Q112" i="3"/>
  <c r="R164" i="3"/>
  <c r="Q164" i="3"/>
  <c r="Q111" i="3"/>
  <c r="R111" i="3"/>
  <c r="R55" i="3"/>
  <c r="Q55" i="3"/>
  <c r="Q39" i="3"/>
  <c r="R39" i="3"/>
  <c r="Q67" i="3"/>
  <c r="R67" i="3"/>
  <c r="Q62" i="3"/>
  <c r="R62" i="3"/>
  <c r="R84" i="3"/>
  <c r="Q84" i="3"/>
  <c r="Q163" i="3"/>
  <c r="R163" i="3"/>
  <c r="Q115" i="3"/>
  <c r="R115" i="3"/>
  <c r="Q106" i="3"/>
  <c r="R106" i="3"/>
  <c r="Q167" i="3"/>
  <c r="R167" i="3"/>
  <c r="R165" i="3"/>
  <c r="Q165" i="3"/>
  <c r="R51" i="3"/>
  <c r="R169" i="3"/>
  <c r="Q128" i="3"/>
  <c r="Q12" i="3"/>
  <c r="R29" i="3"/>
  <c r="R58" i="3"/>
  <c r="R19" i="3"/>
  <c r="Q66" i="3"/>
  <c r="R66" i="3"/>
  <c r="Q59" i="3"/>
  <c r="R59" i="3"/>
  <c r="Q85" i="3"/>
  <c r="R85" i="3"/>
  <c r="Q61" i="3"/>
  <c r="R61" i="3"/>
  <c r="R8" i="3"/>
  <c r="Q8" i="3"/>
  <c r="Q26" i="3"/>
  <c r="R26" i="3"/>
  <c r="R24" i="3"/>
  <c r="Q24" i="3"/>
  <c r="Q6" i="3"/>
  <c r="R6" i="3"/>
  <c r="Q43" i="3"/>
  <c r="R43" i="3"/>
  <c r="R18" i="3"/>
  <c r="Q18" i="3"/>
  <c r="Q138" i="3"/>
  <c r="R138" i="3"/>
  <c r="Q145" i="3"/>
  <c r="R145" i="3"/>
  <c r="Q114" i="3"/>
  <c r="R114" i="3"/>
  <c r="Q166" i="3"/>
  <c r="R166" i="3"/>
  <c r="Q171" i="3"/>
  <c r="R171" i="3"/>
  <c r="Q41" i="3"/>
  <c r="R41" i="3"/>
  <c r="R60" i="3"/>
  <c r="Q60" i="3"/>
  <c r="Q22" i="3"/>
  <c r="R22" i="3"/>
  <c r="Q65" i="3"/>
  <c r="R65" i="3"/>
  <c r="Q82" i="3"/>
  <c r="R82" i="3"/>
  <c r="Q158" i="3"/>
  <c r="R158" i="3"/>
  <c r="Q143" i="3"/>
  <c r="R143" i="3"/>
  <c r="Q179" i="3"/>
  <c r="R179" i="3"/>
  <c r="R78" i="3"/>
  <c r="Q78" i="3"/>
  <c r="Q68" i="3"/>
  <c r="Q64" i="3"/>
  <c r="Q56" i="3"/>
  <c r="Q119" i="3"/>
  <c r="Q160" i="3"/>
  <c r="R134" i="3"/>
  <c r="R89" i="3"/>
  <c r="Q16" i="3"/>
  <c r="R118" i="3"/>
  <c r="R46" i="3"/>
  <c r="Q46" i="3"/>
  <c r="Q15" i="3"/>
  <c r="R15" i="3"/>
  <c r="R36" i="3"/>
  <c r="Q36" i="3"/>
  <c r="R104" i="3"/>
  <c r="Q104" i="3"/>
  <c r="Q161" i="3"/>
  <c r="R161" i="3"/>
  <c r="R136" i="3"/>
  <c r="Q136" i="3"/>
  <c r="Q155" i="3"/>
  <c r="R155" i="3"/>
  <c r="R140" i="3"/>
  <c r="Q140" i="3"/>
  <c r="R142" i="3"/>
  <c r="Q142" i="3"/>
  <c r="R172" i="3"/>
  <c r="Q172" i="3"/>
  <c r="Q177" i="3"/>
  <c r="R177" i="3"/>
  <c r="Q42" i="3"/>
  <c r="R42" i="3"/>
  <c r="R52" i="3"/>
  <c r="Q52" i="3"/>
  <c r="R63" i="3"/>
  <c r="Q63" i="3"/>
  <c r="R105" i="3"/>
  <c r="Q105" i="3"/>
  <c r="Q103" i="3"/>
  <c r="R103" i="3"/>
  <c r="Q141" i="3"/>
  <c r="R141" i="3"/>
  <c r="R102" i="3"/>
  <c r="R50" i="3"/>
  <c r="Q57" i="3"/>
  <c r="R57" i="3"/>
  <c r="Q120" i="3"/>
  <c r="R130" i="3"/>
  <c r="R98" i="3"/>
  <c r="R126" i="3"/>
  <c r="Q10" i="3"/>
  <c r="R10" i="3"/>
  <c r="Q45" i="3"/>
  <c r="R45" i="3"/>
  <c r="Q17" i="3"/>
  <c r="R17" i="3"/>
  <c r="Q7" i="3"/>
  <c r="R7" i="3"/>
  <c r="Q13" i="3"/>
  <c r="R13" i="3"/>
  <c r="Q33" i="3"/>
  <c r="R33" i="3"/>
  <c r="R69" i="3"/>
  <c r="Q69" i="3"/>
  <c r="R133" i="3"/>
  <c r="Q133" i="3"/>
  <c r="R156" i="3"/>
  <c r="Q156" i="3"/>
  <c r="Q139" i="3"/>
  <c r="R139" i="3"/>
  <c r="R168" i="3"/>
  <c r="Q168" i="3"/>
  <c r="R152" i="3"/>
  <c r="Q152" i="3"/>
  <c r="O5" i="2"/>
  <c r="U5" i="2" s="1"/>
  <c r="AA4" i="1"/>
  <c r="AB4" i="1"/>
  <c r="AA5" i="1"/>
  <c r="AB5" i="1"/>
  <c r="AA6" i="1"/>
  <c r="AB6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A44" i="1"/>
  <c r="AB44" i="1"/>
  <c r="AA45" i="1"/>
  <c r="AB45" i="1"/>
  <c r="AA46" i="1"/>
  <c r="AB46" i="1"/>
  <c r="AA47" i="1"/>
  <c r="AB47" i="1"/>
  <c r="AA48" i="1"/>
  <c r="AB48" i="1"/>
  <c r="AA49" i="1"/>
  <c r="AB49" i="1"/>
  <c r="AA50" i="1"/>
  <c r="AB50" i="1"/>
  <c r="AB3" i="1"/>
  <c r="AA3" i="1"/>
  <c r="O11" i="2"/>
  <c r="U11" i="2" s="1"/>
  <c r="P11" i="2"/>
  <c r="V11" i="2" s="1"/>
  <c r="Q11" i="2"/>
  <c r="W11" i="2" s="1"/>
  <c r="R11" i="2"/>
  <c r="X11" i="2" s="1"/>
  <c r="S11" i="2"/>
  <c r="Y11" i="2" s="1"/>
  <c r="T11" i="2"/>
  <c r="Z11" i="2" s="1"/>
  <c r="AA11" i="2" s="1"/>
  <c r="O12" i="2"/>
  <c r="U12" i="2" s="1"/>
  <c r="P12" i="2"/>
  <c r="V12" i="2" s="1"/>
  <c r="Q12" i="2"/>
  <c r="R12" i="2"/>
  <c r="S12" i="2"/>
  <c r="Y12" i="2" s="1"/>
  <c r="T12" i="2"/>
  <c r="Z12" i="2" s="1"/>
  <c r="P5" i="2"/>
  <c r="V5" i="2" s="1"/>
  <c r="Q5" i="2"/>
  <c r="W5" i="2" s="1"/>
  <c r="R5" i="2"/>
  <c r="X5" i="2" s="1"/>
  <c r="S5" i="2"/>
  <c r="Y5" i="2" s="1"/>
  <c r="T5" i="2"/>
  <c r="Z5" i="2" s="1"/>
  <c r="O6" i="2"/>
  <c r="U6" i="2" s="1"/>
  <c r="P6" i="2"/>
  <c r="V6" i="2" s="1"/>
  <c r="Q6" i="2"/>
  <c r="W6" i="2" s="1"/>
  <c r="R6" i="2"/>
  <c r="S6" i="2"/>
  <c r="Y6" i="2" s="1"/>
  <c r="T6" i="2"/>
  <c r="Z6" i="2" s="1"/>
  <c r="O7" i="2"/>
  <c r="P7" i="2"/>
  <c r="V7" i="2" s="1"/>
  <c r="Q7" i="2"/>
  <c r="W7" i="2" s="1"/>
  <c r="R7" i="2"/>
  <c r="X7" i="2" s="1"/>
  <c r="S7" i="2"/>
  <c r="U7" i="2" s="1"/>
  <c r="T7" i="2"/>
  <c r="Z7" i="2" s="1"/>
  <c r="O8" i="2"/>
  <c r="U8" i="2" s="1"/>
  <c r="P8" i="2"/>
  <c r="Q8" i="2"/>
  <c r="W8" i="2" s="1"/>
  <c r="R8" i="2"/>
  <c r="X8" i="2" s="1"/>
  <c r="S8" i="2"/>
  <c r="Y8" i="2" s="1"/>
  <c r="T8" i="2"/>
  <c r="Z8" i="2" s="1"/>
  <c r="O9" i="2"/>
  <c r="Y9" i="2" s="1"/>
  <c r="P9" i="2"/>
  <c r="V9" i="2" s="1"/>
  <c r="Q9" i="2"/>
  <c r="W9" i="2" s="1"/>
  <c r="R9" i="2"/>
  <c r="X9" i="2" s="1"/>
  <c r="S9" i="2"/>
  <c r="T9" i="2"/>
  <c r="Z9" i="2" s="1"/>
  <c r="O10" i="2"/>
  <c r="P10" i="2"/>
  <c r="V10" i="2" s="1"/>
  <c r="Q10" i="2"/>
  <c r="W10" i="2" s="1"/>
  <c r="R10" i="2"/>
  <c r="X10" i="2" s="1"/>
  <c r="S10" i="2"/>
  <c r="Y10" i="2" s="1"/>
  <c r="T10" i="2"/>
  <c r="Z10" i="2" s="1"/>
  <c r="O3" i="2"/>
  <c r="U3" i="2" s="1"/>
  <c r="P3" i="2"/>
  <c r="Q3" i="2"/>
  <c r="R3" i="2"/>
  <c r="X3" i="2" s="1"/>
  <c r="S3" i="2"/>
  <c r="Y3" i="2" s="1"/>
  <c r="T3" i="2"/>
  <c r="Z3" i="2" s="1"/>
  <c r="O4" i="2"/>
  <c r="U4" i="2" s="1"/>
  <c r="P4" i="2"/>
  <c r="V4" i="2" s="1"/>
  <c r="Q4" i="2"/>
  <c r="W4" i="2" s="1"/>
  <c r="R4" i="2"/>
  <c r="X4" i="2" s="1"/>
  <c r="S4" i="2"/>
  <c r="T4" i="2"/>
  <c r="AB11" i="2" l="1"/>
  <c r="AA4" i="2"/>
  <c r="AB5" i="2"/>
  <c r="AA5" i="2"/>
  <c r="Z4" i="2"/>
  <c r="X6" i="2"/>
  <c r="AA6" i="2" s="1"/>
  <c r="U10" i="2"/>
  <c r="W12" i="2"/>
  <c r="V3" i="2"/>
  <c r="AB3" i="2" s="1"/>
  <c r="Y7" i="2"/>
  <c r="AB7" i="2" s="1"/>
  <c r="U9" i="2"/>
  <c r="AA9" i="2" s="1"/>
  <c r="V8" i="2"/>
  <c r="AA8" i="2" s="1"/>
  <c r="Y4" i="2"/>
  <c r="X12" i="2"/>
  <c r="W3" i="2"/>
  <c r="AB6" i="2"/>
  <c r="AA12" i="2"/>
  <c r="AB4" i="2"/>
  <c r="AB9" i="2" l="1"/>
  <c r="AB8" i="2"/>
  <c r="AA7" i="2"/>
  <c r="AA3" i="2"/>
  <c r="AB12" i="2"/>
  <c r="AB10" i="2"/>
  <c r="AA10" i="2"/>
  <c r="O4" i="1"/>
  <c r="P4" i="1"/>
  <c r="Q4" i="1"/>
  <c r="R4" i="1"/>
  <c r="S4" i="1"/>
  <c r="T4" i="1"/>
  <c r="O5" i="1"/>
  <c r="P5" i="1"/>
  <c r="Q5" i="1"/>
  <c r="R5" i="1"/>
  <c r="S5" i="1"/>
  <c r="T5" i="1"/>
  <c r="O6" i="1"/>
  <c r="P6" i="1"/>
  <c r="Q6" i="1"/>
  <c r="R6" i="1"/>
  <c r="S6" i="1"/>
  <c r="T6" i="1"/>
  <c r="O7" i="1"/>
  <c r="P7" i="1"/>
  <c r="Q7" i="1"/>
  <c r="R7" i="1"/>
  <c r="S7" i="1"/>
  <c r="T7" i="1"/>
  <c r="Z7" i="1" s="1"/>
  <c r="O8" i="1"/>
  <c r="P8" i="1"/>
  <c r="Q8" i="1"/>
  <c r="R8" i="1"/>
  <c r="S8" i="1"/>
  <c r="T8" i="1"/>
  <c r="O9" i="1"/>
  <c r="P9" i="1"/>
  <c r="Q9" i="1"/>
  <c r="R9" i="1"/>
  <c r="S9" i="1"/>
  <c r="T9" i="1"/>
  <c r="O10" i="1"/>
  <c r="P10" i="1"/>
  <c r="Q10" i="1"/>
  <c r="R10" i="1"/>
  <c r="S10" i="1"/>
  <c r="T10" i="1"/>
  <c r="O11" i="1"/>
  <c r="P11" i="1"/>
  <c r="Q11" i="1"/>
  <c r="R11" i="1"/>
  <c r="S11" i="1"/>
  <c r="T11" i="1"/>
  <c r="O12" i="1"/>
  <c r="P12" i="1"/>
  <c r="Q12" i="1"/>
  <c r="R12" i="1"/>
  <c r="S12" i="1"/>
  <c r="T12" i="1"/>
  <c r="O13" i="1"/>
  <c r="P13" i="1"/>
  <c r="Q13" i="1"/>
  <c r="R13" i="1"/>
  <c r="S13" i="1"/>
  <c r="T13" i="1"/>
  <c r="O14" i="1"/>
  <c r="P14" i="1"/>
  <c r="Q14" i="1"/>
  <c r="R14" i="1"/>
  <c r="S14" i="1"/>
  <c r="T14" i="1"/>
  <c r="O15" i="1"/>
  <c r="P15" i="1"/>
  <c r="Q15" i="1"/>
  <c r="R15" i="1"/>
  <c r="S15" i="1"/>
  <c r="T15" i="1"/>
  <c r="Z15" i="1" s="1"/>
  <c r="O16" i="1"/>
  <c r="P16" i="1"/>
  <c r="Q16" i="1"/>
  <c r="R16" i="1"/>
  <c r="S16" i="1"/>
  <c r="Y16" i="1" s="1"/>
  <c r="T16" i="1"/>
  <c r="O17" i="1"/>
  <c r="P17" i="1"/>
  <c r="Q17" i="1"/>
  <c r="R17" i="1"/>
  <c r="S17" i="1"/>
  <c r="T17" i="1"/>
  <c r="O18" i="1"/>
  <c r="P18" i="1"/>
  <c r="Q18" i="1"/>
  <c r="R18" i="1"/>
  <c r="S18" i="1"/>
  <c r="T18" i="1"/>
  <c r="O19" i="1"/>
  <c r="P19" i="1"/>
  <c r="Q19" i="1"/>
  <c r="R19" i="1"/>
  <c r="S19" i="1"/>
  <c r="T19" i="1"/>
  <c r="O20" i="1"/>
  <c r="P20" i="1"/>
  <c r="Q20" i="1"/>
  <c r="R20" i="1"/>
  <c r="S20" i="1"/>
  <c r="T20" i="1"/>
  <c r="O21" i="1"/>
  <c r="P21" i="1"/>
  <c r="Q21" i="1"/>
  <c r="R21" i="1"/>
  <c r="S21" i="1"/>
  <c r="T21" i="1"/>
  <c r="O22" i="1"/>
  <c r="P22" i="1"/>
  <c r="Q22" i="1"/>
  <c r="R22" i="1"/>
  <c r="S22" i="1"/>
  <c r="T22" i="1"/>
  <c r="O23" i="1"/>
  <c r="P23" i="1"/>
  <c r="Q23" i="1"/>
  <c r="R23" i="1"/>
  <c r="S23" i="1"/>
  <c r="T23" i="1"/>
  <c r="O24" i="1"/>
  <c r="P24" i="1"/>
  <c r="Q24" i="1"/>
  <c r="R24" i="1"/>
  <c r="S24" i="1"/>
  <c r="T24" i="1"/>
  <c r="O25" i="1"/>
  <c r="P25" i="1"/>
  <c r="Q25" i="1"/>
  <c r="R25" i="1"/>
  <c r="S25" i="1"/>
  <c r="T25" i="1"/>
  <c r="O26" i="1"/>
  <c r="P26" i="1"/>
  <c r="Q26" i="1"/>
  <c r="R26" i="1"/>
  <c r="S26" i="1"/>
  <c r="T26" i="1"/>
  <c r="O27" i="1"/>
  <c r="P27" i="1"/>
  <c r="Q27" i="1"/>
  <c r="R27" i="1"/>
  <c r="S27" i="1"/>
  <c r="T27" i="1"/>
  <c r="O28" i="1"/>
  <c r="P28" i="1"/>
  <c r="Q28" i="1"/>
  <c r="R28" i="1"/>
  <c r="S28" i="1"/>
  <c r="T28" i="1"/>
  <c r="O29" i="1"/>
  <c r="P29" i="1"/>
  <c r="Q29" i="1"/>
  <c r="R29" i="1"/>
  <c r="S29" i="1"/>
  <c r="T29" i="1"/>
  <c r="O30" i="1"/>
  <c r="P30" i="1"/>
  <c r="Q30" i="1"/>
  <c r="R30" i="1"/>
  <c r="S30" i="1"/>
  <c r="T30" i="1"/>
  <c r="O31" i="1"/>
  <c r="P31" i="1"/>
  <c r="Q31" i="1"/>
  <c r="R31" i="1"/>
  <c r="S31" i="1"/>
  <c r="T31" i="1"/>
  <c r="O32" i="1"/>
  <c r="P32" i="1"/>
  <c r="Q32" i="1"/>
  <c r="R32" i="1"/>
  <c r="S32" i="1"/>
  <c r="T32" i="1"/>
  <c r="O33" i="1"/>
  <c r="P33" i="1"/>
  <c r="Q33" i="1"/>
  <c r="R33" i="1"/>
  <c r="S33" i="1"/>
  <c r="T33" i="1"/>
  <c r="O34" i="1"/>
  <c r="P34" i="1"/>
  <c r="Q34" i="1"/>
  <c r="R34" i="1"/>
  <c r="S34" i="1"/>
  <c r="T34" i="1"/>
  <c r="O35" i="1"/>
  <c r="P35" i="1"/>
  <c r="Q35" i="1"/>
  <c r="R35" i="1"/>
  <c r="S35" i="1"/>
  <c r="T35" i="1"/>
  <c r="O36" i="1"/>
  <c r="P36" i="1"/>
  <c r="Q36" i="1"/>
  <c r="R36" i="1"/>
  <c r="S36" i="1"/>
  <c r="T36" i="1"/>
  <c r="O37" i="1"/>
  <c r="P37" i="1"/>
  <c r="V37" i="1" s="1"/>
  <c r="Q37" i="1"/>
  <c r="R37" i="1"/>
  <c r="S37" i="1"/>
  <c r="T37" i="1"/>
  <c r="O38" i="1"/>
  <c r="P38" i="1"/>
  <c r="Q38" i="1"/>
  <c r="R38" i="1"/>
  <c r="S38" i="1"/>
  <c r="T38" i="1"/>
  <c r="O39" i="1"/>
  <c r="P39" i="1"/>
  <c r="Q39" i="1"/>
  <c r="R39" i="1"/>
  <c r="S39" i="1"/>
  <c r="T39" i="1"/>
  <c r="O40" i="1"/>
  <c r="P40" i="1"/>
  <c r="Q40" i="1"/>
  <c r="R40" i="1"/>
  <c r="S40" i="1"/>
  <c r="T40" i="1"/>
  <c r="O41" i="1"/>
  <c r="P41" i="1"/>
  <c r="V41" i="1" s="1"/>
  <c r="Q41" i="1"/>
  <c r="R41" i="1"/>
  <c r="S41" i="1"/>
  <c r="T41" i="1"/>
  <c r="O42" i="1"/>
  <c r="P42" i="1"/>
  <c r="Q42" i="1"/>
  <c r="R42" i="1"/>
  <c r="S42" i="1"/>
  <c r="T42" i="1"/>
  <c r="O43" i="1"/>
  <c r="P43" i="1"/>
  <c r="Q43" i="1"/>
  <c r="R43" i="1"/>
  <c r="S43" i="1"/>
  <c r="T43" i="1"/>
  <c r="O44" i="1"/>
  <c r="P44" i="1"/>
  <c r="Q44" i="1"/>
  <c r="R44" i="1"/>
  <c r="S44" i="1"/>
  <c r="T44" i="1"/>
  <c r="O45" i="1"/>
  <c r="P45" i="1"/>
  <c r="V45" i="1" s="1"/>
  <c r="Q45" i="1"/>
  <c r="R45" i="1"/>
  <c r="S45" i="1"/>
  <c r="T45" i="1"/>
  <c r="O46" i="1"/>
  <c r="P46" i="1"/>
  <c r="Q46" i="1"/>
  <c r="R46" i="1"/>
  <c r="S46" i="1"/>
  <c r="T46" i="1"/>
  <c r="O47" i="1"/>
  <c r="P47" i="1"/>
  <c r="Q47" i="1"/>
  <c r="R47" i="1"/>
  <c r="S47" i="1"/>
  <c r="T47" i="1"/>
  <c r="O48" i="1"/>
  <c r="P48" i="1"/>
  <c r="Q48" i="1"/>
  <c r="R48" i="1"/>
  <c r="S48" i="1"/>
  <c r="T48" i="1"/>
  <c r="O49" i="1"/>
  <c r="P49" i="1"/>
  <c r="V49" i="1" s="1"/>
  <c r="Q49" i="1"/>
  <c r="R49" i="1"/>
  <c r="S49" i="1"/>
  <c r="T49" i="1"/>
  <c r="O50" i="1"/>
  <c r="P50" i="1"/>
  <c r="Q50" i="1"/>
  <c r="R50" i="1"/>
  <c r="S50" i="1"/>
  <c r="T50" i="1"/>
  <c r="P3" i="1"/>
  <c r="Q3" i="1"/>
  <c r="R3" i="1"/>
  <c r="S3" i="1"/>
  <c r="T3" i="1"/>
  <c r="O3" i="1"/>
  <c r="X3" i="1" l="1"/>
  <c r="U14" i="1"/>
  <c r="Z18" i="1"/>
  <c r="V15" i="1"/>
  <c r="Z49" i="1"/>
  <c r="Z41" i="1"/>
  <c r="Z37" i="1"/>
  <c r="Z25" i="1"/>
  <c r="Z21" i="1"/>
  <c r="Z17" i="1"/>
  <c r="V11" i="1"/>
  <c r="Z33" i="1"/>
  <c r="Y49" i="1"/>
  <c r="Y41" i="1"/>
  <c r="Y37" i="1"/>
  <c r="Y33" i="1"/>
  <c r="Y29" i="1"/>
  <c r="Z45" i="1"/>
  <c r="Z29" i="1"/>
  <c r="Y45" i="1"/>
  <c r="W49" i="1"/>
  <c r="W45" i="1"/>
  <c r="W41" i="1"/>
  <c r="W37" i="1"/>
  <c r="W33" i="1"/>
  <c r="W29" i="1"/>
  <c r="W25" i="1"/>
  <c r="W21" i="1"/>
  <c r="X44" i="1"/>
  <c r="V35" i="1"/>
  <c r="X32" i="1"/>
  <c r="V31" i="1"/>
  <c r="X28" i="1"/>
  <c r="V27" i="1"/>
  <c r="X24" i="1"/>
  <c r="V23" i="1"/>
  <c r="X16" i="1"/>
  <c r="U7" i="1"/>
  <c r="V3" i="1"/>
  <c r="W48" i="1"/>
  <c r="W44" i="1"/>
  <c r="U43" i="1"/>
  <c r="W40" i="1"/>
  <c r="U39" i="1"/>
  <c r="W36" i="1"/>
  <c r="U35" i="1"/>
  <c r="W32" i="1"/>
  <c r="U31" i="1"/>
  <c r="W28" i="1"/>
  <c r="U27" i="1"/>
  <c r="Y25" i="1"/>
  <c r="Y17" i="1"/>
  <c r="W16" i="1"/>
  <c r="U15" i="1"/>
  <c r="V43" i="1"/>
  <c r="U47" i="1"/>
  <c r="V16" i="1"/>
  <c r="Z14" i="1"/>
  <c r="Z10" i="1"/>
  <c r="X9" i="1"/>
  <c r="V8" i="1"/>
  <c r="Z6" i="1"/>
  <c r="X5" i="1"/>
  <c r="V4" i="1"/>
  <c r="X48" i="1"/>
  <c r="V39" i="1"/>
  <c r="U48" i="1"/>
  <c r="Y42" i="1"/>
  <c r="Y38" i="1"/>
  <c r="Y34" i="1"/>
  <c r="Y30" i="1"/>
  <c r="U24" i="1"/>
  <c r="Y22" i="1"/>
  <c r="U20" i="1"/>
  <c r="Y18" i="1"/>
  <c r="W17" i="1"/>
  <c r="U16" i="1"/>
  <c r="Y14" i="1"/>
  <c r="W13" i="1"/>
  <c r="U12" i="1"/>
  <c r="U18" i="1"/>
  <c r="X41" i="1"/>
  <c r="V32" i="1"/>
  <c r="Z46" i="1"/>
  <c r="V36" i="1"/>
  <c r="W11" i="1"/>
  <c r="U40" i="1"/>
  <c r="U28" i="1"/>
  <c r="Z47" i="1"/>
  <c r="Z43" i="1"/>
  <c r="Z39" i="1"/>
  <c r="V33" i="1"/>
  <c r="V29" i="1"/>
  <c r="X26" i="1"/>
  <c r="V25" i="1"/>
  <c r="V21" i="1"/>
  <c r="Z19" i="1"/>
  <c r="V17" i="1"/>
  <c r="X14" i="1"/>
  <c r="V13" i="1"/>
  <c r="Z11" i="1"/>
  <c r="X10" i="1"/>
  <c r="W3" i="1"/>
  <c r="X36" i="1"/>
  <c r="Y50" i="1"/>
  <c r="Y46" i="1"/>
  <c r="U36" i="1"/>
  <c r="Y26" i="1"/>
  <c r="X50" i="1"/>
  <c r="X46" i="1"/>
  <c r="X38" i="1"/>
  <c r="X34" i="1"/>
  <c r="X30" i="1"/>
  <c r="Z23" i="1"/>
  <c r="U49" i="1"/>
  <c r="W46" i="1"/>
  <c r="W42" i="1"/>
  <c r="Y39" i="1"/>
  <c r="Y31" i="1"/>
  <c r="V47" i="1"/>
  <c r="X40" i="1"/>
  <c r="U44" i="1"/>
  <c r="U32" i="1"/>
  <c r="X42" i="1"/>
  <c r="Z35" i="1"/>
  <c r="Z31" i="1"/>
  <c r="Z27" i="1"/>
  <c r="X22" i="1"/>
  <c r="Z3" i="1"/>
  <c r="W50" i="1"/>
  <c r="Y47" i="1"/>
  <c r="U45" i="1"/>
  <c r="Y43" i="1"/>
  <c r="U41" i="1"/>
  <c r="W38" i="1"/>
  <c r="U37" i="1"/>
  <c r="Y35" i="1"/>
  <c r="W34" i="1"/>
  <c r="U33" i="1"/>
  <c r="W30" i="1"/>
  <c r="U29" i="1"/>
  <c r="Y27" i="1"/>
  <c r="W26" i="1"/>
  <c r="U25" i="1"/>
  <c r="Y23" i="1"/>
  <c r="W22" i="1"/>
  <c r="U21" i="1"/>
  <c r="Y19" i="1"/>
  <c r="W18" i="1"/>
  <c r="U17" i="1"/>
  <c r="Y15" i="1"/>
  <c r="Y11" i="1"/>
  <c r="W10" i="1"/>
  <c r="Y9" i="1"/>
  <c r="Y7" i="1"/>
  <c r="W6" i="1"/>
  <c r="Y5" i="1"/>
  <c r="W43" i="1"/>
  <c r="V50" i="1"/>
  <c r="Z48" i="1"/>
  <c r="X47" i="1"/>
  <c r="V46" i="1"/>
  <c r="Z44" i="1"/>
  <c r="X43" i="1"/>
  <c r="V42" i="1"/>
  <c r="Z40" i="1"/>
  <c r="X39" i="1"/>
  <c r="V38" i="1"/>
  <c r="Z36" i="1"/>
  <c r="X35" i="1"/>
  <c r="V34" i="1"/>
  <c r="Z32" i="1"/>
  <c r="X31" i="1"/>
  <c r="V30" i="1"/>
  <c r="Z28" i="1"/>
  <c r="X27" i="1"/>
  <c r="V26" i="1"/>
  <c r="Z24" i="1"/>
  <c r="X23" i="1"/>
  <c r="V22" i="1"/>
  <c r="Z20" i="1"/>
  <c r="X19" i="1"/>
  <c r="V18" i="1"/>
  <c r="Z16" i="1"/>
  <c r="X15" i="1"/>
  <c r="V14" i="1"/>
  <c r="Z12" i="1"/>
  <c r="X11" i="1"/>
  <c r="U26" i="1"/>
  <c r="Z8" i="1"/>
  <c r="U6" i="1"/>
  <c r="Z4" i="1"/>
  <c r="X6" i="1"/>
  <c r="Y12" i="1"/>
  <c r="X21" i="1"/>
  <c r="Z26" i="1"/>
  <c r="Z34" i="1"/>
  <c r="Z38" i="1"/>
  <c r="Z42" i="1"/>
  <c r="X45" i="1"/>
  <c r="X49" i="1"/>
  <c r="U3" i="1"/>
  <c r="U9" i="1"/>
  <c r="U5" i="1"/>
  <c r="U11" i="1"/>
  <c r="X12" i="1"/>
  <c r="U19" i="1"/>
  <c r="W20" i="1"/>
  <c r="Y21" i="1"/>
  <c r="U23" i="1"/>
  <c r="W24" i="1"/>
  <c r="Y10" i="1"/>
  <c r="X17" i="1"/>
  <c r="W14" i="1"/>
  <c r="V20" i="1"/>
  <c r="V24" i="1"/>
  <c r="X33" i="1"/>
  <c r="X37" i="1"/>
  <c r="V40" i="1"/>
  <c r="V44" i="1"/>
  <c r="V48" i="1"/>
  <c r="Z50" i="1"/>
  <c r="X7" i="1"/>
  <c r="V6" i="1"/>
  <c r="Z13" i="1"/>
  <c r="W12" i="1"/>
  <c r="V19" i="1"/>
  <c r="X20" i="1"/>
  <c r="V9" i="1"/>
  <c r="Z30" i="1"/>
  <c r="W7" i="1"/>
  <c r="X18" i="1"/>
  <c r="W19" i="1"/>
  <c r="U22" i="1"/>
  <c r="W27" i="1"/>
  <c r="U30" i="1"/>
  <c r="U34" i="1"/>
  <c r="U38" i="1"/>
  <c r="U42" i="1"/>
  <c r="Y44" i="1"/>
  <c r="Y48" i="1"/>
  <c r="Z9" i="1"/>
  <c r="X8" i="1"/>
  <c r="V7" i="1"/>
  <c r="Z5" i="1"/>
  <c r="X4" i="1"/>
  <c r="X13" i="1"/>
  <c r="V5" i="1"/>
  <c r="V28" i="1"/>
  <c r="Y8" i="1"/>
  <c r="Y4" i="1"/>
  <c r="Y13" i="1"/>
  <c r="Y20" i="1"/>
  <c r="Y24" i="1"/>
  <c r="Y28" i="1"/>
  <c r="Y32" i="1"/>
  <c r="Y36" i="1"/>
  <c r="Y40" i="1"/>
  <c r="U46" i="1"/>
  <c r="U50" i="1"/>
  <c r="W8" i="1"/>
  <c r="W4" i="1"/>
  <c r="U10" i="1"/>
  <c r="X25" i="1"/>
  <c r="U13" i="1"/>
  <c r="X29" i="1"/>
  <c r="Y3" i="1"/>
  <c r="V10" i="1"/>
  <c r="W15" i="1"/>
  <c r="V12" i="1"/>
  <c r="W23" i="1"/>
  <c r="W31" i="1"/>
  <c r="W35" i="1"/>
  <c r="W39" i="1"/>
  <c r="W47" i="1"/>
  <c r="W9" i="1"/>
  <c r="U8" i="1"/>
  <c r="Y6" i="1"/>
  <c r="W5" i="1"/>
  <c r="U4" i="1"/>
  <c r="Z22" i="1"/>
</calcChain>
</file>

<file path=xl/sharedStrings.xml><?xml version="1.0" encoding="utf-8"?>
<sst xmlns="http://schemas.openxmlformats.org/spreadsheetml/2006/main" count="845" uniqueCount="53">
  <si>
    <t>Abs600</t>
  </si>
  <si>
    <t>LUC-activity</t>
  </si>
  <si>
    <t>rcps</t>
  </si>
  <si>
    <t xml:space="preserve">x-fold to control </t>
  </si>
  <si>
    <t>SAMPLE</t>
  </si>
  <si>
    <t>REP</t>
  </si>
  <si>
    <t>PLATE</t>
  </si>
  <si>
    <t>A</t>
  </si>
  <si>
    <t>B</t>
  </si>
  <si>
    <t>C</t>
  </si>
  <si>
    <t>D</t>
  </si>
  <si>
    <t>ABA CONC (µM)</t>
  </si>
  <si>
    <t>MEAN</t>
  </si>
  <si>
    <t>SD</t>
  </si>
  <si>
    <t>1-1</t>
  </si>
  <si>
    <t>1-2</t>
  </si>
  <si>
    <t>2-1</t>
  </si>
  <si>
    <t>2-2</t>
  </si>
  <si>
    <t>3-1</t>
  </si>
  <si>
    <t>3-2</t>
  </si>
  <si>
    <t>ABF2 + SnRK2.1 + ABI1 + RCAR11</t>
  </si>
  <si>
    <t>ABF2 + SnRK2.4 + ABI1 + RCAR11</t>
  </si>
  <si>
    <t>ABF2 + SnRK2.5 + ABI1 + RCAR11</t>
  </si>
  <si>
    <t>ABF2 + SnRK2.10 + ABI1 + R11</t>
  </si>
  <si>
    <t>ABF2 + ev + ABI1 + RCAR11</t>
  </si>
  <si>
    <t>ABF2 + SnRK2.10 + ABI1 + RCAR11</t>
  </si>
  <si>
    <t>ABF2 + SnRK2.1 + ev + ev</t>
  </si>
  <si>
    <t>ABF2 + SnRK2.4 + ev + ev</t>
  </si>
  <si>
    <t>ABF2 + SnRK2.5 + ev + ev</t>
  </si>
  <si>
    <t>ABF2 + SnRK2.10 + ev + ev</t>
  </si>
  <si>
    <t>-1</t>
  </si>
  <si>
    <t>-2</t>
  </si>
  <si>
    <t>-3</t>
  </si>
  <si>
    <t>ABF2+SnRK2.4+ABI1D177A+RCAR1</t>
  </si>
  <si>
    <t>ABF2+SnRK2.4+ABI1 WT+RCAR1</t>
  </si>
  <si>
    <t>ABF2+SnRK2.4+ABI1D177A+RCAR8</t>
  </si>
  <si>
    <t>ABF2+SnRK2.4+ABI1 WT+RCAR8</t>
  </si>
  <si>
    <t>ABF2+SnRK2.4+ABI1D177A+RCAR14</t>
  </si>
  <si>
    <t>ABF2+SnRK2.4+ABI1 WT+RCAR14</t>
  </si>
  <si>
    <t>ng</t>
  </si>
  <si>
    <t>CONC</t>
  </si>
  <si>
    <t>x-fold to control</t>
  </si>
  <si>
    <t>SALMPE</t>
  </si>
  <si>
    <t>ABF2 + OST1 + ABI1 + RCAR11</t>
  </si>
  <si>
    <t>ABF2 + OST1 + ev + ev</t>
  </si>
  <si>
    <t>ABF2+OST1+ABI1 WT+RCAR1</t>
  </si>
  <si>
    <t>ABF2+OST1+ABI1D177A+RCAR1</t>
  </si>
  <si>
    <t>ABF2+OST1+ABI1 WT+RCAR8</t>
  </si>
  <si>
    <t>ABF2+OST1+ABI1D177A+RCAR8</t>
  </si>
  <si>
    <t>ABF2+OST1+ABI1 WT+RCAR14</t>
  </si>
  <si>
    <t>ABF2+OST1+ABI1D177A+RCAR14</t>
  </si>
  <si>
    <t>LUC activity</t>
  </si>
  <si>
    <t>ng = no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</si>
</sst>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7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5" xfId="0" applyNumberForma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49" fontId="1" fillId="0" borderId="0" xfId="0" applyNumberFormat="1" applyFont="1"/>
    <xf numFmtId="0" fontId="0" fillId="0" borderId="0" xfId="0" applyProtection="1">
      <protection locked="0"/>
    </xf>
    <xf numFmtId="164" fontId="0" fillId="0" borderId="0" xfId="0" applyNumberFormat="1"/>
    <xf numFmtId="165" fontId="0" fillId="0" borderId="4" xfId="0" applyNumberFormat="1" applyBorder="1"/>
    <xf numFmtId="165" fontId="0" fillId="0" borderId="0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0" xfId="0" applyBorder="1"/>
    <xf numFmtId="49" fontId="1" fillId="0" borderId="6" xfId="0" applyNumberFormat="1" applyFont="1" applyBorder="1"/>
    <xf numFmtId="49" fontId="1" fillId="0" borderId="7" xfId="0" applyNumberFormat="1" applyFont="1" applyBorder="1"/>
    <xf numFmtId="49" fontId="1" fillId="0" borderId="8" xfId="0" applyNumberFormat="1" applyFont="1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3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0" xfId="0" applyNumberFormat="1" applyFill="1"/>
    <xf numFmtId="2" fontId="0" fillId="0" borderId="0" xfId="0" applyNumberFormat="1" applyFill="1"/>
    <xf numFmtId="49" fontId="1" fillId="0" borderId="2" xfId="0" applyNumberFormat="1" applyFont="1" applyBorder="1"/>
    <xf numFmtId="49" fontId="1" fillId="0" borderId="1" xfId="0" applyNumberFormat="1" applyFont="1" applyBorder="1"/>
    <xf numFmtId="2" fontId="0" fillId="0" borderId="4" xfId="0" applyNumberFormat="1" applyBorder="1" applyProtection="1">
      <protection locked="0"/>
    </xf>
    <xf numFmtId="2" fontId="0" fillId="0" borderId="0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1" fontId="0" fillId="0" borderId="0" xfId="0" applyNumberFormat="1" applyBorder="1" applyProtection="1">
      <protection locked="0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6" xfId="0" quotePrefix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9" fontId="0" fillId="0" borderId="5" xfId="1" applyFont="1" applyBorder="1"/>
    <xf numFmtId="9" fontId="0" fillId="0" borderId="8" xfId="1" applyFont="1" applyBorder="1"/>
    <xf numFmtId="9" fontId="0" fillId="0" borderId="4" xfId="1" applyFont="1" applyBorder="1"/>
    <xf numFmtId="9" fontId="0" fillId="0" borderId="6" xfId="1" applyFon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9" fontId="0" fillId="0" borderId="0" xfId="1" applyFont="1"/>
    <xf numFmtId="0" fontId="0" fillId="0" borderId="2" xfId="0" applyBorder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70" zoomScaleNormal="70" workbookViewId="0">
      <selection activeCell="A35" sqref="A35:XFD42"/>
    </sheetView>
  </sheetViews>
  <sheetFormatPr baseColWidth="10" defaultRowHeight="15" x14ac:dyDescent="0.25"/>
  <cols>
    <col min="1" max="1" width="35.7109375" bestFit="1" customWidth="1"/>
    <col min="3" max="3" width="11.42578125" style="1"/>
    <col min="4" max="7" width="11.42578125" style="2"/>
    <col min="8" max="8" width="11.42578125" style="3"/>
    <col min="9" max="9" width="11.42578125" style="1"/>
    <col min="10" max="13" width="11.42578125" style="2"/>
    <col min="14" max="14" width="11.42578125" style="3"/>
    <col min="15" max="15" width="11.42578125" style="1"/>
    <col min="16" max="19" width="11.42578125" style="2"/>
    <col min="20" max="20" width="11.42578125" style="3"/>
    <col min="21" max="21" width="8.5703125" style="1" customWidth="1"/>
    <col min="22" max="25" width="8.5703125" style="2" customWidth="1"/>
    <col min="26" max="26" width="8.5703125" style="3" customWidth="1"/>
    <col min="27" max="27" width="16.28515625" bestFit="1" customWidth="1"/>
    <col min="28" max="28" width="15.140625" bestFit="1" customWidth="1"/>
  </cols>
  <sheetData>
    <row r="1" spans="1:28" s="7" customFormat="1" x14ac:dyDescent="0.25">
      <c r="A1" s="6"/>
      <c r="C1" s="72" t="s">
        <v>0</v>
      </c>
      <c r="D1" s="73"/>
      <c r="E1" s="73"/>
      <c r="F1" s="73"/>
      <c r="G1" s="73"/>
      <c r="H1" s="74"/>
      <c r="I1" s="72" t="s">
        <v>1</v>
      </c>
      <c r="J1" s="73"/>
      <c r="K1" s="73"/>
      <c r="L1" s="73"/>
      <c r="M1" s="73"/>
      <c r="N1" s="74"/>
      <c r="O1" s="72" t="s">
        <v>2</v>
      </c>
      <c r="P1" s="73"/>
      <c r="Q1" s="73"/>
      <c r="R1" s="73"/>
      <c r="S1" s="73"/>
      <c r="T1" s="74"/>
      <c r="U1" s="72" t="s">
        <v>3</v>
      </c>
      <c r="V1" s="73"/>
      <c r="W1" s="73"/>
      <c r="X1" s="73"/>
      <c r="Y1" s="73"/>
      <c r="Z1" s="74"/>
    </row>
    <row r="2" spans="1:28" s="9" customFormat="1" ht="19.5" thickBot="1" x14ac:dyDescent="0.3">
      <c r="A2" s="8" t="s">
        <v>4</v>
      </c>
      <c r="B2" s="9" t="s">
        <v>11</v>
      </c>
      <c r="C2" s="8">
        <v>-1</v>
      </c>
      <c r="D2" s="9">
        <v>-2</v>
      </c>
      <c r="E2" s="9">
        <v>-3</v>
      </c>
      <c r="F2" s="9">
        <v>-4</v>
      </c>
      <c r="G2" s="9">
        <v>-5</v>
      </c>
      <c r="H2" s="10">
        <v>-6</v>
      </c>
      <c r="I2" s="8">
        <v>-1</v>
      </c>
      <c r="J2" s="9">
        <v>-2</v>
      </c>
      <c r="K2" s="9">
        <v>-3</v>
      </c>
      <c r="L2" s="9">
        <v>-4</v>
      </c>
      <c r="M2" s="9">
        <v>-5</v>
      </c>
      <c r="N2" s="10">
        <v>-6</v>
      </c>
      <c r="O2" s="8">
        <v>-1</v>
      </c>
      <c r="P2" s="9">
        <v>-2</v>
      </c>
      <c r="Q2" s="9">
        <v>-3</v>
      </c>
      <c r="R2" s="9">
        <v>-4</v>
      </c>
      <c r="S2" s="9">
        <v>-5</v>
      </c>
      <c r="T2" s="10">
        <v>-6</v>
      </c>
      <c r="U2" s="8">
        <v>-1</v>
      </c>
      <c r="V2" s="9">
        <v>-2</v>
      </c>
      <c r="W2" s="9">
        <v>-3</v>
      </c>
      <c r="X2" s="9">
        <v>-4</v>
      </c>
      <c r="Y2" s="9">
        <v>-5</v>
      </c>
      <c r="Z2" s="10">
        <v>-6</v>
      </c>
      <c r="AA2" s="60" t="s">
        <v>12</v>
      </c>
      <c r="AB2" s="60" t="s">
        <v>13</v>
      </c>
    </row>
    <row r="3" spans="1:28" x14ac:dyDescent="0.25">
      <c r="A3" t="s">
        <v>24</v>
      </c>
      <c r="B3">
        <v>0</v>
      </c>
      <c r="C3" s="1">
        <v>0.36799999999999999</v>
      </c>
      <c r="D3" s="2">
        <v>0.32100000000000001</v>
      </c>
      <c r="E3" s="2">
        <v>0.309</v>
      </c>
      <c r="F3" s="2">
        <v>0.32</v>
      </c>
      <c r="G3" s="2">
        <v>0.29300000000000004</v>
      </c>
      <c r="H3" s="3">
        <v>0.27700000000000002</v>
      </c>
      <c r="I3" s="11">
        <v>3473</v>
      </c>
      <c r="J3" s="12">
        <v>3270</v>
      </c>
      <c r="K3" s="12">
        <v>3457</v>
      </c>
      <c r="L3" s="12">
        <v>3075</v>
      </c>
      <c r="M3" s="12">
        <v>3165</v>
      </c>
      <c r="N3" s="13">
        <v>2926</v>
      </c>
      <c r="O3" s="11">
        <f>I3/C3</f>
        <v>9437.5</v>
      </c>
      <c r="P3" s="12">
        <f t="shared" ref="P3:T3" si="0">J3/D3</f>
        <v>10186.915887850468</v>
      </c>
      <c r="Q3" s="12">
        <f t="shared" si="0"/>
        <v>11187.702265372169</v>
      </c>
      <c r="R3" s="12">
        <f t="shared" si="0"/>
        <v>9609.375</v>
      </c>
      <c r="S3" s="12">
        <f t="shared" si="0"/>
        <v>10802.047781569965</v>
      </c>
      <c r="T3" s="13">
        <f t="shared" si="0"/>
        <v>10563.176895306859</v>
      </c>
      <c r="U3" s="14">
        <f>O3/AVERAGE($O3:$T3)</f>
        <v>0.91645910300182798</v>
      </c>
      <c r="V3" s="15">
        <f t="shared" ref="V3:Z3" si="1">P3/AVERAGE($O3:$T3)</f>
        <v>0.98923356788710037</v>
      </c>
      <c r="W3" s="15">
        <f t="shared" si="1"/>
        <v>1.0864181809562381</v>
      </c>
      <c r="X3" s="15">
        <f t="shared" si="1"/>
        <v>0.93314958335451026</v>
      </c>
      <c r="Y3" s="15">
        <f t="shared" si="1"/>
        <v>1.0489679491899864</v>
      </c>
      <c r="Z3" s="16">
        <f t="shared" si="1"/>
        <v>1.0257716156103374</v>
      </c>
      <c r="AA3" s="19">
        <f>AVERAGE(U3:Z3)</f>
        <v>1.0000000000000002</v>
      </c>
      <c r="AB3" s="19">
        <f>_xlfn.STDEV.S(U3:Z3)</f>
        <v>6.6474226518556237E-2</v>
      </c>
    </row>
    <row r="4" spans="1:28" x14ac:dyDescent="0.25">
      <c r="A4" t="s">
        <v>24</v>
      </c>
      <c r="B4">
        <v>0.1</v>
      </c>
      <c r="C4" s="1">
        <v>0.32300000000000001</v>
      </c>
      <c r="D4" s="2">
        <v>0.29100000000000004</v>
      </c>
      <c r="E4" s="2">
        <v>0.26600000000000001</v>
      </c>
      <c r="F4" s="2">
        <v>0.29200000000000004</v>
      </c>
      <c r="G4" s="2">
        <v>0.314</v>
      </c>
      <c r="H4" s="3">
        <v>0.315</v>
      </c>
      <c r="I4" s="11">
        <v>3287</v>
      </c>
      <c r="J4" s="12">
        <v>3590</v>
      </c>
      <c r="K4" s="12">
        <v>3293</v>
      </c>
      <c r="L4" s="12">
        <v>3054</v>
      </c>
      <c r="M4" s="12">
        <v>3366</v>
      </c>
      <c r="N4" s="13">
        <v>2838</v>
      </c>
      <c r="O4" s="11">
        <f t="shared" ref="O4:O50" si="2">I4/C4</f>
        <v>10176.470588235294</v>
      </c>
      <c r="P4" s="12">
        <f t="shared" ref="P4:P50" si="3">J4/D4</f>
        <v>12336.76975945017</v>
      </c>
      <c r="Q4" s="12">
        <f t="shared" ref="Q4:Q50" si="4">K4/E4</f>
        <v>12379.6992481203</v>
      </c>
      <c r="R4" s="12">
        <f t="shared" ref="R4:R50" si="5">L4/F4</f>
        <v>10458.904109589039</v>
      </c>
      <c r="S4" s="12">
        <f t="shared" ref="S4:S50" si="6">M4/G4</f>
        <v>10719.745222929936</v>
      </c>
      <c r="T4" s="13">
        <f t="shared" ref="T4:T50" si="7">N4/H4</f>
        <v>9009.5238095238092</v>
      </c>
      <c r="U4" s="14">
        <f t="shared" ref="U4:U9" si="8">O4/AVERAGE($O4:$T4)</f>
        <v>0.93819575235846286</v>
      </c>
      <c r="V4" s="15">
        <f t="shared" ref="V4:V10" si="9">P4/AVERAGE($O4:$T4)</f>
        <v>1.1373594495051345</v>
      </c>
      <c r="W4" s="15">
        <f t="shared" ref="W4:W10" si="10">Q4/AVERAGE($O4:$T4)</f>
        <v>1.1413172326650247</v>
      </c>
      <c r="X4" s="15">
        <f t="shared" ref="X4:X10" si="11">R4/AVERAGE($O4:$T4)</f>
        <v>0.96423404606355745</v>
      </c>
      <c r="Y4" s="15">
        <f t="shared" ref="Y4:Y10" si="12">S4/AVERAGE($O4:$T4)</f>
        <v>0.98828167853643023</v>
      </c>
      <c r="Z4" s="16">
        <f t="shared" ref="Z4:Z10" si="13">T4/AVERAGE($O4:$T4)</f>
        <v>0.83061184087139006</v>
      </c>
      <c r="AA4" s="19">
        <f t="shared" ref="AA4:AA50" si="14">AVERAGE(U4:Z4)</f>
        <v>1</v>
      </c>
      <c r="AB4" s="19">
        <f t="shared" ref="AB4:AB50" si="15">_xlfn.STDEV.S(U4:Z4)</f>
        <v>0.12063731977698822</v>
      </c>
    </row>
    <row r="5" spans="1:28" x14ac:dyDescent="0.25">
      <c r="A5" t="s">
        <v>24</v>
      </c>
      <c r="B5">
        <v>0.3</v>
      </c>
      <c r="C5" s="1">
        <v>0.31900000000000001</v>
      </c>
      <c r="D5" s="2">
        <v>0.26600000000000001</v>
      </c>
      <c r="E5" s="2">
        <v>0.28000000000000003</v>
      </c>
      <c r="F5" s="2">
        <v>0.31900000000000001</v>
      </c>
      <c r="G5" s="2">
        <v>0.28900000000000003</v>
      </c>
      <c r="H5" s="3">
        <v>0.313</v>
      </c>
      <c r="I5" s="11">
        <v>3415</v>
      </c>
      <c r="J5" s="12">
        <v>3881</v>
      </c>
      <c r="K5" s="12">
        <v>3720</v>
      </c>
      <c r="L5" s="12">
        <v>3355</v>
      </c>
      <c r="M5" s="12">
        <v>3164</v>
      </c>
      <c r="N5" s="13">
        <v>2787</v>
      </c>
      <c r="O5" s="11">
        <f t="shared" si="2"/>
        <v>10705.329153605015</v>
      </c>
      <c r="P5" s="12">
        <f t="shared" si="3"/>
        <v>14590.225563909773</v>
      </c>
      <c r="Q5" s="12">
        <f t="shared" si="4"/>
        <v>13285.714285714284</v>
      </c>
      <c r="R5" s="12">
        <f t="shared" si="5"/>
        <v>10517.241379310344</v>
      </c>
      <c r="S5" s="12">
        <f t="shared" si="6"/>
        <v>10948.096885813147</v>
      </c>
      <c r="T5" s="13">
        <f t="shared" si="7"/>
        <v>8904.1533546325882</v>
      </c>
      <c r="U5" s="14">
        <f t="shared" si="8"/>
        <v>0.93156296379155501</v>
      </c>
      <c r="V5" s="15">
        <f t="shared" si="9"/>
        <v>1.269621286154111</v>
      </c>
      <c r="W5" s="15">
        <f t="shared" si="10"/>
        <v>1.1561045156579821</v>
      </c>
      <c r="X5" s="15">
        <f t="shared" si="11"/>
        <v>0.91519582533548083</v>
      </c>
      <c r="Y5" s="15">
        <f t="shared" si="12"/>
        <v>0.95268827669728717</v>
      </c>
      <c r="Z5" s="16">
        <f t="shared" si="13"/>
        <v>0.77482713236358425</v>
      </c>
      <c r="AA5" s="19">
        <f t="shared" si="14"/>
        <v>1.0000000000000002</v>
      </c>
      <c r="AB5" s="19">
        <f t="shared" si="15"/>
        <v>0.17993379515989424</v>
      </c>
    </row>
    <row r="6" spans="1:28" x14ac:dyDescent="0.25">
      <c r="A6" t="s">
        <v>24</v>
      </c>
      <c r="B6">
        <v>1</v>
      </c>
      <c r="C6" s="1">
        <v>0.30299999999999999</v>
      </c>
      <c r="D6" s="2">
        <v>0.255</v>
      </c>
      <c r="E6" s="2">
        <v>0.253</v>
      </c>
      <c r="F6" s="2">
        <v>0.3</v>
      </c>
      <c r="G6" s="2">
        <v>0.30099999999999999</v>
      </c>
      <c r="H6" s="3">
        <v>0.308</v>
      </c>
      <c r="I6" s="11">
        <v>3449</v>
      </c>
      <c r="J6" s="12">
        <v>3873</v>
      </c>
      <c r="K6" s="12">
        <v>3742</v>
      </c>
      <c r="L6" s="12">
        <v>3033</v>
      </c>
      <c r="M6" s="12">
        <v>3057</v>
      </c>
      <c r="N6" s="13">
        <v>2764</v>
      </c>
      <c r="O6" s="11">
        <f t="shared" si="2"/>
        <v>11382.838283828383</v>
      </c>
      <c r="P6" s="12">
        <f t="shared" si="3"/>
        <v>15188.235294117647</v>
      </c>
      <c r="Q6" s="12">
        <f t="shared" si="4"/>
        <v>14790.513833992094</v>
      </c>
      <c r="R6" s="12">
        <f t="shared" si="5"/>
        <v>10110</v>
      </c>
      <c r="S6" s="12">
        <f t="shared" si="6"/>
        <v>10156.146179401994</v>
      </c>
      <c r="T6" s="13">
        <f t="shared" si="7"/>
        <v>8974.0259740259735</v>
      </c>
      <c r="U6" s="14">
        <f t="shared" si="8"/>
        <v>0.96735591468847204</v>
      </c>
      <c r="V6" s="15">
        <f t="shared" si="9"/>
        <v>1.2907526997303009</v>
      </c>
      <c r="W6" s="15">
        <f t="shared" si="10"/>
        <v>1.2569528514624406</v>
      </c>
      <c r="X6" s="15">
        <f t="shared" si="11"/>
        <v>0.85918538537043687</v>
      </c>
      <c r="Y6" s="15">
        <f t="shared" si="12"/>
        <v>0.86310705925103781</v>
      </c>
      <c r="Z6" s="16">
        <f t="shared" si="13"/>
        <v>0.76264608949731116</v>
      </c>
      <c r="AA6" s="19">
        <f t="shared" si="14"/>
        <v>0.99999999999999989</v>
      </c>
      <c r="AB6" s="19">
        <f t="shared" si="15"/>
        <v>0.22205082676362842</v>
      </c>
    </row>
    <row r="7" spans="1:28" x14ac:dyDescent="0.25">
      <c r="A7" t="s">
        <v>24</v>
      </c>
      <c r="B7">
        <v>3</v>
      </c>
      <c r="C7" s="1">
        <v>0.27</v>
      </c>
      <c r="D7" s="2">
        <v>0.32300000000000001</v>
      </c>
      <c r="E7" s="2">
        <v>0.30299999999999999</v>
      </c>
      <c r="F7" s="2">
        <v>0.29200000000000004</v>
      </c>
      <c r="G7" s="2">
        <v>0.30399999999999999</v>
      </c>
      <c r="H7" s="3">
        <v>0.32</v>
      </c>
      <c r="I7" s="11">
        <v>3534</v>
      </c>
      <c r="J7" s="12">
        <v>4399</v>
      </c>
      <c r="K7" s="12">
        <v>4109</v>
      </c>
      <c r="L7" s="12">
        <v>3399</v>
      </c>
      <c r="M7" s="12">
        <v>3242</v>
      </c>
      <c r="N7" s="13">
        <v>3105</v>
      </c>
      <c r="O7" s="11">
        <f t="shared" si="2"/>
        <v>13088.888888888889</v>
      </c>
      <c r="P7" s="12">
        <f t="shared" si="3"/>
        <v>13619.195046439629</v>
      </c>
      <c r="Q7" s="12">
        <f t="shared" si="4"/>
        <v>13561.056105610562</v>
      </c>
      <c r="R7" s="12">
        <f t="shared" si="5"/>
        <v>11640.410958904107</v>
      </c>
      <c r="S7" s="12">
        <f t="shared" si="6"/>
        <v>10664.473684210527</v>
      </c>
      <c r="T7" s="13">
        <f t="shared" si="7"/>
        <v>9703.125</v>
      </c>
      <c r="U7" s="14">
        <f t="shared" si="8"/>
        <v>1.0865582507974842</v>
      </c>
      <c r="V7" s="15">
        <f t="shared" si="9"/>
        <v>1.130580973874048</v>
      </c>
      <c r="W7" s="15">
        <f t="shared" si="10"/>
        <v>1.1257546401503293</v>
      </c>
      <c r="X7" s="15">
        <f t="shared" si="11"/>
        <v>0.96631461061660795</v>
      </c>
      <c r="Y7" s="15">
        <f t="shared" si="12"/>
        <v>0.88529836033891618</v>
      </c>
      <c r="Z7" s="16">
        <f t="shared" si="13"/>
        <v>0.80549316422261508</v>
      </c>
      <c r="AA7" s="19">
        <f t="shared" si="14"/>
        <v>1.0000000000000002</v>
      </c>
      <c r="AB7" s="19">
        <f t="shared" si="15"/>
        <v>0.13600149396336511</v>
      </c>
    </row>
    <row r="8" spans="1:28" x14ac:dyDescent="0.25">
      <c r="A8" t="s">
        <v>24</v>
      </c>
      <c r="B8">
        <v>10</v>
      </c>
      <c r="C8" s="1">
        <v>0.29000000000000004</v>
      </c>
      <c r="D8" s="2">
        <v>0.27200000000000002</v>
      </c>
      <c r="E8" s="2">
        <v>0.28600000000000003</v>
      </c>
      <c r="F8" s="2">
        <v>0.28700000000000003</v>
      </c>
      <c r="G8" s="2">
        <v>0.31</v>
      </c>
      <c r="H8" s="3">
        <v>0.3</v>
      </c>
      <c r="I8" s="11">
        <v>3825</v>
      </c>
      <c r="J8" s="12">
        <v>4214</v>
      </c>
      <c r="K8" s="12">
        <v>3692</v>
      </c>
      <c r="L8" s="12">
        <v>3499</v>
      </c>
      <c r="M8" s="12">
        <v>3299</v>
      </c>
      <c r="N8" s="13">
        <v>3591</v>
      </c>
      <c r="O8" s="11">
        <f t="shared" si="2"/>
        <v>13189.655172413792</v>
      </c>
      <c r="P8" s="12">
        <f t="shared" si="3"/>
        <v>15492.647058823528</v>
      </c>
      <c r="Q8" s="12">
        <f t="shared" si="4"/>
        <v>12909.090909090908</v>
      </c>
      <c r="R8" s="12">
        <f t="shared" si="5"/>
        <v>12191.637630662019</v>
      </c>
      <c r="S8" s="12">
        <f t="shared" si="6"/>
        <v>10641.935483870968</v>
      </c>
      <c r="T8" s="13">
        <f t="shared" si="7"/>
        <v>11970</v>
      </c>
      <c r="U8" s="14">
        <f t="shared" si="8"/>
        <v>1.035905046027126</v>
      </c>
      <c r="V8" s="15">
        <f t="shared" si="9"/>
        <v>1.2167802004497401</v>
      </c>
      <c r="W8" s="15">
        <f t="shared" si="10"/>
        <v>1.0138697515245882</v>
      </c>
      <c r="X8" s="15">
        <f t="shared" si="11"/>
        <v>0.95752154062005868</v>
      </c>
      <c r="Y8" s="15">
        <f t="shared" si="12"/>
        <v>0.83580916431339813</v>
      </c>
      <c r="Z8" s="16">
        <f t="shared" si="13"/>
        <v>0.94011429706508831</v>
      </c>
      <c r="AA8" s="19">
        <f t="shared" si="14"/>
        <v>0.99999999999999989</v>
      </c>
      <c r="AB8" s="19">
        <f t="shared" si="15"/>
        <v>0.12714129549077399</v>
      </c>
    </row>
    <row r="9" spans="1:28" x14ac:dyDescent="0.25">
      <c r="A9" t="s">
        <v>24</v>
      </c>
      <c r="B9">
        <v>30</v>
      </c>
      <c r="C9" s="1">
        <v>0.31900000000000001</v>
      </c>
      <c r="D9" s="2">
        <v>0.3</v>
      </c>
      <c r="E9" s="2">
        <v>0.32900000000000001</v>
      </c>
      <c r="F9" s="2">
        <v>0.313</v>
      </c>
      <c r="G9" s="2">
        <v>0.315</v>
      </c>
      <c r="H9" s="3">
        <v>0.32700000000000001</v>
      </c>
      <c r="I9" s="11">
        <v>2654</v>
      </c>
      <c r="J9" s="12">
        <v>3928</v>
      </c>
      <c r="K9" s="12">
        <v>4665</v>
      </c>
      <c r="L9" s="12">
        <v>3260</v>
      </c>
      <c r="M9" s="12">
        <v>3162</v>
      </c>
      <c r="N9" s="13">
        <v>3162</v>
      </c>
      <c r="O9" s="11">
        <f t="shared" si="2"/>
        <v>8319.749216300941</v>
      </c>
      <c r="P9" s="12">
        <f t="shared" si="3"/>
        <v>13093.333333333334</v>
      </c>
      <c r="Q9" s="12">
        <f t="shared" si="4"/>
        <v>14179.33130699088</v>
      </c>
      <c r="R9" s="12">
        <f t="shared" si="5"/>
        <v>10415.335463258785</v>
      </c>
      <c r="S9" s="12">
        <f t="shared" si="6"/>
        <v>10038.095238095239</v>
      </c>
      <c r="T9" s="13">
        <f t="shared" si="7"/>
        <v>9669.7247706422022</v>
      </c>
      <c r="U9" s="14">
        <f t="shared" si="8"/>
        <v>0.75961443852339006</v>
      </c>
      <c r="V9" s="15">
        <f t="shared" si="9"/>
        <v>1.1954549097360467</v>
      </c>
      <c r="W9" s="15">
        <f t="shared" si="10"/>
        <v>1.2946093096524658</v>
      </c>
      <c r="X9" s="15">
        <f t="shared" si="11"/>
        <v>0.95094683676940006</v>
      </c>
      <c r="Y9" s="15">
        <f t="shared" si="12"/>
        <v>0.91650383682120551</v>
      </c>
      <c r="Z9" s="16">
        <f t="shared" si="13"/>
        <v>0.88287066849749152</v>
      </c>
      <c r="AA9" s="19">
        <f t="shared" si="14"/>
        <v>1</v>
      </c>
      <c r="AB9" s="19">
        <f t="shared" si="15"/>
        <v>0.20291849971206946</v>
      </c>
    </row>
    <row r="10" spans="1:28" x14ac:dyDescent="0.25">
      <c r="A10" t="s">
        <v>24</v>
      </c>
      <c r="B10">
        <v>100</v>
      </c>
      <c r="C10" s="1">
        <v>0.32700000000000001</v>
      </c>
      <c r="D10" s="2">
        <v>0.28900000000000003</v>
      </c>
      <c r="E10" s="2">
        <v>0.32300000000000001</v>
      </c>
      <c r="F10" s="2">
        <v>0.32500000000000001</v>
      </c>
      <c r="G10" s="2">
        <v>0.313</v>
      </c>
      <c r="H10" s="3">
        <v>0.314</v>
      </c>
      <c r="I10" s="11">
        <v>2707</v>
      </c>
      <c r="J10" s="12">
        <v>3755</v>
      </c>
      <c r="K10" s="12">
        <v>3112</v>
      </c>
      <c r="L10" s="12">
        <v>3605</v>
      </c>
      <c r="M10" s="12">
        <v>3279</v>
      </c>
      <c r="N10" s="13">
        <v>3335</v>
      </c>
      <c r="O10" s="11">
        <f t="shared" si="2"/>
        <v>8278.2874617736998</v>
      </c>
      <c r="P10" s="12">
        <f t="shared" si="3"/>
        <v>12993.079584775085</v>
      </c>
      <c r="Q10" s="12">
        <f t="shared" si="4"/>
        <v>9634.6749226006195</v>
      </c>
      <c r="R10" s="12">
        <f t="shared" si="5"/>
        <v>11092.307692307691</v>
      </c>
      <c r="S10" s="12">
        <f t="shared" si="6"/>
        <v>10476.038338658147</v>
      </c>
      <c r="T10" s="13">
        <f t="shared" si="7"/>
        <v>10621.019108280254</v>
      </c>
      <c r="U10" s="14">
        <f>O10/AVERAGE($O10:$T10)</f>
        <v>0.78721617066851657</v>
      </c>
      <c r="V10" s="15">
        <f t="shared" si="9"/>
        <v>1.2355650130717253</v>
      </c>
      <c r="W10" s="15">
        <f t="shared" si="10"/>
        <v>0.91620059501782281</v>
      </c>
      <c r="X10" s="15">
        <f t="shared" si="11"/>
        <v>1.054812849364918</v>
      </c>
      <c r="Y10" s="15">
        <f t="shared" si="12"/>
        <v>0.99620927913127322</v>
      </c>
      <c r="Z10" s="16">
        <f t="shared" si="13"/>
        <v>1.0099960927457445</v>
      </c>
      <c r="AA10" s="19">
        <f t="shared" si="14"/>
        <v>1.0000000000000002</v>
      </c>
      <c r="AB10" s="19">
        <f t="shared" si="15"/>
        <v>0.14893549850469159</v>
      </c>
    </row>
    <row r="11" spans="1:28" x14ac:dyDescent="0.25">
      <c r="A11" t="s">
        <v>20</v>
      </c>
      <c r="B11">
        <v>0</v>
      </c>
      <c r="C11" s="1">
        <v>0.26</v>
      </c>
      <c r="D11" s="2">
        <v>0.22600000000000003</v>
      </c>
      <c r="E11" s="2">
        <v>0.23899999999999999</v>
      </c>
      <c r="F11" s="2">
        <v>0.187</v>
      </c>
      <c r="G11" s="2">
        <v>0.24399999999999999</v>
      </c>
      <c r="H11" s="3">
        <v>0.27700000000000002</v>
      </c>
      <c r="I11" s="11">
        <v>246005</v>
      </c>
      <c r="J11" s="12">
        <v>250806</v>
      </c>
      <c r="K11" s="12">
        <v>269896</v>
      </c>
      <c r="L11" s="12">
        <v>259137</v>
      </c>
      <c r="M11" s="12">
        <v>258824</v>
      </c>
      <c r="N11" s="13">
        <v>265559</v>
      </c>
      <c r="O11" s="11">
        <f t="shared" si="2"/>
        <v>946173.07692307688</v>
      </c>
      <c r="P11" s="12">
        <f t="shared" si="3"/>
        <v>1109761.0619469024</v>
      </c>
      <c r="Q11" s="12">
        <f t="shared" si="4"/>
        <v>1129271.9665271968</v>
      </c>
      <c r="R11" s="12">
        <f t="shared" si="5"/>
        <v>1385759.3582887701</v>
      </c>
      <c r="S11" s="12">
        <f t="shared" si="6"/>
        <v>1060754.0983606558</v>
      </c>
      <c r="T11" s="13">
        <f t="shared" si="7"/>
        <v>958696.75090252701</v>
      </c>
      <c r="U11" s="14">
        <f>O11/AVERAGE($O$3:$T$3)</f>
        <v>91.881211058161867</v>
      </c>
      <c r="V11" s="15">
        <f t="shared" ref="V11:Z11" si="16">P11/AVERAGE($O$3:$T$3)</f>
        <v>107.76695389438032</v>
      </c>
      <c r="W11" s="15">
        <f t="shared" si="16"/>
        <v>109.66162368091392</v>
      </c>
      <c r="X11" s="15">
        <f t="shared" si="16"/>
        <v>134.56866526873802</v>
      </c>
      <c r="Y11" s="15">
        <f t="shared" si="16"/>
        <v>103.00797345580074</v>
      </c>
      <c r="Z11" s="16">
        <f t="shared" si="16"/>
        <v>93.097363113419533</v>
      </c>
      <c r="AA11" s="19">
        <f t="shared" si="14"/>
        <v>106.66396507856906</v>
      </c>
      <c r="AB11" s="19">
        <f t="shared" si="15"/>
        <v>15.523038453741234</v>
      </c>
    </row>
    <row r="12" spans="1:28" x14ac:dyDescent="0.25">
      <c r="A12" t="s">
        <v>20</v>
      </c>
      <c r="B12">
        <v>0.1</v>
      </c>
      <c r="C12" s="1">
        <v>0.246</v>
      </c>
      <c r="D12" s="2">
        <v>0.188</v>
      </c>
      <c r="E12" s="2">
        <v>0.17499999999999999</v>
      </c>
      <c r="F12" s="2">
        <v>0.19500000000000001</v>
      </c>
      <c r="G12" s="2">
        <v>0.249</v>
      </c>
      <c r="H12" s="3">
        <v>0.25900000000000001</v>
      </c>
      <c r="I12" s="11">
        <v>399100</v>
      </c>
      <c r="J12" s="12">
        <v>437038</v>
      </c>
      <c r="K12" s="12">
        <v>440724</v>
      </c>
      <c r="L12" s="12">
        <v>434890</v>
      </c>
      <c r="M12" s="12">
        <v>430066</v>
      </c>
      <c r="N12" s="13">
        <v>424763</v>
      </c>
      <c r="O12" s="11">
        <f t="shared" si="2"/>
        <v>1622357.7235772358</v>
      </c>
      <c r="P12" s="12">
        <f t="shared" si="3"/>
        <v>2324670.2127659572</v>
      </c>
      <c r="Q12" s="12">
        <f t="shared" si="4"/>
        <v>2518422.8571428573</v>
      </c>
      <c r="R12" s="12">
        <f t="shared" si="5"/>
        <v>2230205.128205128</v>
      </c>
      <c r="S12" s="12">
        <f t="shared" si="6"/>
        <v>1727172.6907630523</v>
      </c>
      <c r="T12" s="13">
        <f t="shared" si="7"/>
        <v>1640011.583011583</v>
      </c>
      <c r="U12" s="14">
        <f>O12/AVERAGE($O$4:$T$4)</f>
        <v>149.56945159609154</v>
      </c>
      <c r="V12" s="15">
        <f t="shared" ref="V12:Z12" si="17">P12/AVERAGE($O$4:$T$4)</f>
        <v>214.31749842353474</v>
      </c>
      <c r="W12" s="15">
        <f t="shared" si="17"/>
        <v>232.18006741408195</v>
      </c>
      <c r="X12" s="15">
        <f t="shared" si="17"/>
        <v>205.60851230573357</v>
      </c>
      <c r="Y12" s="15">
        <f t="shared" si="17"/>
        <v>159.23262078079975</v>
      </c>
      <c r="Z12" s="16">
        <f t="shared" si="17"/>
        <v>151.19700761273108</v>
      </c>
      <c r="AA12" s="19">
        <f t="shared" si="14"/>
        <v>185.35085968882876</v>
      </c>
      <c r="AB12" s="19">
        <f t="shared" si="15"/>
        <v>36.252918574098281</v>
      </c>
    </row>
    <row r="13" spans="1:28" x14ac:dyDescent="0.25">
      <c r="A13" t="s">
        <v>20</v>
      </c>
      <c r="B13">
        <v>0.3</v>
      </c>
      <c r="C13" s="1">
        <v>0.249</v>
      </c>
      <c r="D13" s="2">
        <v>0.19800000000000001</v>
      </c>
      <c r="E13" s="2">
        <v>0.192</v>
      </c>
      <c r="F13" s="2">
        <v>0.186</v>
      </c>
      <c r="G13" s="2">
        <v>0.20100000000000001</v>
      </c>
      <c r="H13" s="3">
        <v>0.22500000000000003</v>
      </c>
      <c r="I13" s="11">
        <v>589038</v>
      </c>
      <c r="J13" s="12">
        <v>617829</v>
      </c>
      <c r="K13" s="12">
        <v>600096</v>
      </c>
      <c r="L13" s="12">
        <v>562840</v>
      </c>
      <c r="M13" s="12">
        <v>657119</v>
      </c>
      <c r="N13" s="13">
        <v>636922</v>
      </c>
      <c r="O13" s="11">
        <f t="shared" si="2"/>
        <v>2365614.4578313255</v>
      </c>
      <c r="P13" s="12">
        <f t="shared" si="3"/>
        <v>3120348.4848484849</v>
      </c>
      <c r="Q13" s="12">
        <f t="shared" si="4"/>
        <v>3125500</v>
      </c>
      <c r="R13" s="12">
        <f t="shared" si="5"/>
        <v>3026021.5053763441</v>
      </c>
      <c r="S13" s="12">
        <f t="shared" si="6"/>
        <v>3269248.7562189051</v>
      </c>
      <c r="T13" s="13">
        <f t="shared" si="7"/>
        <v>2830764.444444444</v>
      </c>
      <c r="U13" s="14">
        <f>O13/AVERAGE($O$5:$T$5)</f>
        <v>205.85250429066917</v>
      </c>
      <c r="V13" s="15">
        <f t="shared" ref="V13:Z13" si="18">P13/AVERAGE($O$5:$T$5)</f>
        <v>271.52841737977565</v>
      </c>
      <c r="W13" s="15">
        <f t="shared" si="18"/>
        <v>271.9766951163781</v>
      </c>
      <c r="X13" s="15">
        <f t="shared" si="18"/>
        <v>263.32021384845478</v>
      </c>
      <c r="Y13" s="15">
        <f t="shared" si="18"/>
        <v>284.48551343137018</v>
      </c>
      <c r="Z13" s="16">
        <f t="shared" si="18"/>
        <v>246.32921396670932</v>
      </c>
      <c r="AA13" s="19">
        <f t="shared" si="14"/>
        <v>257.24875967222624</v>
      </c>
      <c r="AB13" s="19">
        <f t="shared" si="15"/>
        <v>28.14368690666975</v>
      </c>
    </row>
    <row r="14" spans="1:28" x14ac:dyDescent="0.25">
      <c r="A14" t="s">
        <v>20</v>
      </c>
      <c r="B14">
        <v>1</v>
      </c>
      <c r="C14" s="1">
        <v>0.21100000000000002</v>
      </c>
      <c r="D14" s="2">
        <v>0.17799999999999999</v>
      </c>
      <c r="E14" s="2">
        <v>0.15200000000000002</v>
      </c>
      <c r="F14" s="2">
        <v>0.16299999999999998</v>
      </c>
      <c r="G14" s="2">
        <v>0.17399999999999999</v>
      </c>
      <c r="H14" s="3">
        <v>0.22100000000000003</v>
      </c>
      <c r="I14" s="11">
        <v>817803</v>
      </c>
      <c r="J14" s="12">
        <v>888521</v>
      </c>
      <c r="K14" s="12">
        <v>890656</v>
      </c>
      <c r="L14" s="12">
        <v>834460</v>
      </c>
      <c r="M14" s="12">
        <v>895773</v>
      </c>
      <c r="N14" s="13">
        <v>963733</v>
      </c>
      <c r="O14" s="11">
        <f t="shared" si="2"/>
        <v>3875843.6018957342</v>
      </c>
      <c r="P14" s="12">
        <f t="shared" si="3"/>
        <v>4991691.0112359552</v>
      </c>
      <c r="Q14" s="12">
        <f t="shared" si="4"/>
        <v>5859578.9473684197</v>
      </c>
      <c r="R14" s="12">
        <f t="shared" si="5"/>
        <v>5119386.5030674851</v>
      </c>
      <c r="S14" s="12">
        <f t="shared" si="6"/>
        <v>5148120.6896551726</v>
      </c>
      <c r="T14" s="13">
        <f t="shared" si="7"/>
        <v>4360782.8054298637</v>
      </c>
      <c r="U14" s="14">
        <f>O14/AVERAGE($O$6:$T$6)</f>
        <v>329.38359829182281</v>
      </c>
      <c r="V14" s="15">
        <f t="shared" ref="V14:Z14" si="19">P14/AVERAGE($O$6:$T$6)</f>
        <v>424.21245945983281</v>
      </c>
      <c r="W14" s="15">
        <f t="shared" si="19"/>
        <v>497.96880276985507</v>
      </c>
      <c r="X14" s="15">
        <f t="shared" si="19"/>
        <v>435.06449708192389</v>
      </c>
      <c r="Y14" s="15">
        <f t="shared" si="19"/>
        <v>437.50643508159237</v>
      </c>
      <c r="Z14" s="16">
        <f t="shared" si="19"/>
        <v>370.59553463897453</v>
      </c>
      <c r="AA14" s="19">
        <f t="shared" si="14"/>
        <v>415.78855455400026</v>
      </c>
      <c r="AB14" s="19">
        <f t="shared" si="15"/>
        <v>58.610594914812587</v>
      </c>
    </row>
    <row r="15" spans="1:28" x14ac:dyDescent="0.25">
      <c r="A15" t="s">
        <v>20</v>
      </c>
      <c r="B15">
        <v>3</v>
      </c>
      <c r="C15" s="1">
        <v>0.19500000000000001</v>
      </c>
      <c r="D15" s="2">
        <v>0.17199999999999999</v>
      </c>
      <c r="E15" s="2">
        <v>0.189</v>
      </c>
      <c r="F15" s="2">
        <v>0.185</v>
      </c>
      <c r="G15" s="2">
        <v>0.19</v>
      </c>
      <c r="H15" s="3">
        <v>0.23200000000000004</v>
      </c>
      <c r="I15" s="11">
        <v>892824</v>
      </c>
      <c r="J15" s="12">
        <v>875883</v>
      </c>
      <c r="K15" s="12">
        <v>873059</v>
      </c>
      <c r="L15" s="12">
        <v>920500</v>
      </c>
      <c r="M15" s="12">
        <v>1060000</v>
      </c>
      <c r="N15" s="13">
        <v>1250000</v>
      </c>
      <c r="O15" s="11">
        <f t="shared" si="2"/>
        <v>4578584.615384615</v>
      </c>
      <c r="P15" s="12">
        <f t="shared" si="3"/>
        <v>5092343.0232558148</v>
      </c>
      <c r="Q15" s="12">
        <f t="shared" si="4"/>
        <v>4619359.7883597882</v>
      </c>
      <c r="R15" s="12">
        <f t="shared" si="5"/>
        <v>4975675.6756756753</v>
      </c>
      <c r="S15" s="12">
        <f t="shared" si="6"/>
        <v>5578947.3684210526</v>
      </c>
      <c r="T15" s="13">
        <f t="shared" si="7"/>
        <v>5387931.0344827576</v>
      </c>
      <c r="U15" s="14">
        <f>O15/AVERAGE($O$7:$T$7)</f>
        <v>380.08565379783715</v>
      </c>
      <c r="V15" s="15">
        <f t="shared" ref="V15:Z15" si="20">P15/AVERAGE($O$7:$T$7)</f>
        <v>422.73468548630302</v>
      </c>
      <c r="W15" s="15">
        <f t="shared" si="20"/>
        <v>383.47055537351474</v>
      </c>
      <c r="X15" s="15">
        <f t="shared" si="20"/>
        <v>413.04968699728158</v>
      </c>
      <c r="Y15" s="15">
        <f t="shared" si="20"/>
        <v>463.129555562863</v>
      </c>
      <c r="Z15" s="16">
        <f t="shared" si="20"/>
        <v>447.27256606286574</v>
      </c>
      <c r="AA15" s="19">
        <f t="shared" si="14"/>
        <v>418.29045054677755</v>
      </c>
      <c r="AB15" s="19">
        <f t="shared" si="15"/>
        <v>33.375909814462588</v>
      </c>
    </row>
    <row r="16" spans="1:28" x14ac:dyDescent="0.25">
      <c r="A16" t="s">
        <v>20</v>
      </c>
      <c r="B16">
        <v>10</v>
      </c>
      <c r="C16" s="1">
        <v>0.21000000000000002</v>
      </c>
      <c r="D16" s="2">
        <v>0.17199999999999999</v>
      </c>
      <c r="E16" s="2">
        <v>0.17699999999999999</v>
      </c>
      <c r="F16" s="2">
        <v>0.23000000000000004</v>
      </c>
      <c r="G16" s="2">
        <v>0.186</v>
      </c>
      <c r="H16" s="3">
        <v>0.20700000000000002</v>
      </c>
      <c r="I16" s="11">
        <v>933201</v>
      </c>
      <c r="J16" s="12">
        <v>950926</v>
      </c>
      <c r="K16" s="12">
        <v>898133</v>
      </c>
      <c r="L16" s="12">
        <v>1100000</v>
      </c>
      <c r="M16" s="12">
        <v>1230000</v>
      </c>
      <c r="N16" s="13">
        <v>1120000</v>
      </c>
      <c r="O16" s="11">
        <f t="shared" si="2"/>
        <v>4443814.2857142854</v>
      </c>
      <c r="P16" s="12">
        <f t="shared" si="3"/>
        <v>5528639.5348837217</v>
      </c>
      <c r="Q16" s="12">
        <f t="shared" si="4"/>
        <v>5074197.7401129948</v>
      </c>
      <c r="R16" s="12">
        <f t="shared" si="5"/>
        <v>4782608.6956521729</v>
      </c>
      <c r="S16" s="12">
        <f t="shared" si="6"/>
        <v>6612903.2258064514</v>
      </c>
      <c r="T16" s="13">
        <f t="shared" si="7"/>
        <v>5410628.0193236712</v>
      </c>
      <c r="U16" s="14">
        <f>O16/AVERAGE($O$8:$T$8)</f>
        <v>349.01364607369112</v>
      </c>
      <c r="V16" s="15">
        <f t="shared" ref="V16:Z16" si="21">P16/AVERAGE($O$8:$T$8)</f>
        <v>434.21495990505156</v>
      </c>
      <c r="W16" s="15">
        <f t="shared" si="21"/>
        <v>398.52346212327382</v>
      </c>
      <c r="X16" s="15">
        <f t="shared" si="21"/>
        <v>375.62229006269183</v>
      </c>
      <c r="Y16" s="15">
        <f t="shared" si="21"/>
        <v>519.37216939753444</v>
      </c>
      <c r="Z16" s="16">
        <f t="shared" si="21"/>
        <v>424.94642916183329</v>
      </c>
      <c r="AA16" s="19">
        <f t="shared" si="14"/>
        <v>416.94882612067931</v>
      </c>
      <c r="AB16" s="19">
        <f t="shared" si="15"/>
        <v>59.186463971550253</v>
      </c>
    </row>
    <row r="17" spans="1:28" x14ac:dyDescent="0.25">
      <c r="A17" t="s">
        <v>20</v>
      </c>
      <c r="B17">
        <v>30</v>
      </c>
      <c r="C17" s="1">
        <v>0.17699999999999999</v>
      </c>
      <c r="D17" s="2">
        <v>0.17199999999999999</v>
      </c>
      <c r="E17" s="2">
        <v>0.16699999999999998</v>
      </c>
      <c r="F17" s="2">
        <v>0.16599999999999998</v>
      </c>
      <c r="G17" s="2">
        <v>0.17599999999999999</v>
      </c>
      <c r="H17" s="3">
        <v>0.19900000000000001</v>
      </c>
      <c r="I17" s="11">
        <v>802995</v>
      </c>
      <c r="J17" s="12">
        <v>839052</v>
      </c>
      <c r="K17" s="12">
        <v>839281</v>
      </c>
      <c r="L17" s="12">
        <v>834155</v>
      </c>
      <c r="M17" s="12">
        <v>1030000</v>
      </c>
      <c r="N17" s="13">
        <v>842353</v>
      </c>
      <c r="O17" s="11">
        <f t="shared" si="2"/>
        <v>4536694.9152542371</v>
      </c>
      <c r="P17" s="12">
        <f t="shared" si="3"/>
        <v>4878209.3023255821</v>
      </c>
      <c r="Q17" s="12">
        <f t="shared" si="4"/>
        <v>5025634.7305389224</v>
      </c>
      <c r="R17" s="12">
        <f t="shared" si="5"/>
        <v>5025030.1204819279</v>
      </c>
      <c r="S17" s="12">
        <f t="shared" si="6"/>
        <v>5852272.7272727275</v>
      </c>
      <c r="T17" s="13">
        <f t="shared" si="7"/>
        <v>4232929.6482412061</v>
      </c>
      <c r="U17" s="14">
        <f>O17/AVERAGE($O$9:$T$9)</f>
        <v>414.21187961419832</v>
      </c>
      <c r="V17" s="15">
        <f t="shared" ref="V17:Z17" si="22">P17/AVERAGE($O$9:$T$9)</f>
        <v>445.39301892962112</v>
      </c>
      <c r="W17" s="15">
        <f t="shared" si="22"/>
        <v>458.85333858167638</v>
      </c>
      <c r="X17" s="15">
        <f t="shared" si="22"/>
        <v>458.79813613301729</v>
      </c>
      <c r="Y17" s="15">
        <f t="shared" si="22"/>
        <v>534.32750750503158</v>
      </c>
      <c r="Z17" s="16">
        <f t="shared" si="22"/>
        <v>386.47733176353569</v>
      </c>
      <c r="AA17" s="19">
        <f t="shared" si="14"/>
        <v>449.67686875451341</v>
      </c>
      <c r="AB17" s="19">
        <f t="shared" si="15"/>
        <v>50.206441933019548</v>
      </c>
    </row>
    <row r="18" spans="1:28" x14ac:dyDescent="0.25">
      <c r="A18" t="s">
        <v>20</v>
      </c>
      <c r="B18">
        <v>100</v>
      </c>
      <c r="C18" s="1">
        <v>0.15300000000000002</v>
      </c>
      <c r="D18" s="2">
        <v>0.188</v>
      </c>
      <c r="E18" s="2">
        <v>0.21300000000000002</v>
      </c>
      <c r="F18" s="2">
        <v>0.193</v>
      </c>
      <c r="G18" s="2">
        <v>0.19800000000000001</v>
      </c>
      <c r="H18" s="3">
        <v>0.21100000000000002</v>
      </c>
      <c r="I18" s="11">
        <v>736318</v>
      </c>
      <c r="J18" s="12">
        <v>836868</v>
      </c>
      <c r="K18" s="12">
        <v>956604</v>
      </c>
      <c r="L18" s="12">
        <v>918657</v>
      </c>
      <c r="M18" s="12">
        <v>1010000</v>
      </c>
      <c r="N18" s="13">
        <v>894809</v>
      </c>
      <c r="O18" s="11">
        <f t="shared" si="2"/>
        <v>4812535.9477124177</v>
      </c>
      <c r="P18" s="12">
        <f t="shared" si="3"/>
        <v>4451425.5319148935</v>
      </c>
      <c r="Q18" s="12">
        <f t="shared" si="4"/>
        <v>4491098.591549295</v>
      </c>
      <c r="R18" s="12">
        <f t="shared" si="5"/>
        <v>4759880.8290155437</v>
      </c>
      <c r="S18" s="12">
        <f t="shared" si="6"/>
        <v>5101010.1010101009</v>
      </c>
      <c r="T18" s="13">
        <f t="shared" si="7"/>
        <v>4240800.9478672985</v>
      </c>
      <c r="U18" s="14">
        <f>O18/AVERAGE($O$10:$T$10)</f>
        <v>457.64370196816373</v>
      </c>
      <c r="V18" s="15">
        <f t="shared" ref="V18:Z18" si="23">P18/AVERAGE($O$10:$T$10)</f>
        <v>423.30423743213339</v>
      </c>
      <c r="W18" s="15">
        <f t="shared" si="23"/>
        <v>427.07691073301987</v>
      </c>
      <c r="X18" s="15">
        <f t="shared" si="23"/>
        <v>452.63651164068892</v>
      </c>
      <c r="Y18" s="15">
        <f t="shared" si="23"/>
        <v>485.07588759163667</v>
      </c>
      <c r="Z18" s="16">
        <f t="shared" si="23"/>
        <v>403.27508535590539</v>
      </c>
      <c r="AA18" s="19">
        <f t="shared" si="14"/>
        <v>441.5020557869247</v>
      </c>
      <c r="AB18" s="19">
        <f t="shared" si="15"/>
        <v>29.270306926232461</v>
      </c>
    </row>
    <row r="19" spans="1:28" x14ac:dyDescent="0.25">
      <c r="A19" t="s">
        <v>21</v>
      </c>
      <c r="B19">
        <v>0</v>
      </c>
      <c r="C19" s="1">
        <v>0.38700000000000001</v>
      </c>
      <c r="D19" s="2">
        <v>0.34</v>
      </c>
      <c r="E19" s="2">
        <v>0.31</v>
      </c>
      <c r="F19" s="2">
        <v>0.317</v>
      </c>
      <c r="G19" s="2">
        <v>0.30499999999999999</v>
      </c>
      <c r="H19" s="3">
        <v>0.375</v>
      </c>
      <c r="I19" s="11">
        <v>182473</v>
      </c>
      <c r="J19" s="12">
        <v>212620</v>
      </c>
      <c r="K19" s="12">
        <v>205431</v>
      </c>
      <c r="L19" s="12">
        <v>171672</v>
      </c>
      <c r="M19" s="12">
        <v>170113</v>
      </c>
      <c r="N19" s="13">
        <v>142953</v>
      </c>
      <c r="O19" s="11">
        <f t="shared" si="2"/>
        <v>471506.45994832041</v>
      </c>
      <c r="P19" s="12">
        <f t="shared" si="3"/>
        <v>625352.94117647049</v>
      </c>
      <c r="Q19" s="12">
        <f t="shared" si="4"/>
        <v>662680.6451612903</v>
      </c>
      <c r="R19" s="12">
        <f t="shared" si="5"/>
        <v>541552.05047318607</v>
      </c>
      <c r="S19" s="12">
        <f t="shared" si="6"/>
        <v>557747.5409836066</v>
      </c>
      <c r="T19" s="13">
        <f t="shared" si="7"/>
        <v>381208</v>
      </c>
      <c r="U19" s="14">
        <f>O19/AVERAGE($O$3:$T$3)</f>
        <v>45.787166870866763</v>
      </c>
      <c r="V19" s="15">
        <f t="shared" ref="V19" si="24">P19/AVERAGE($O$3:$T$3)</f>
        <v>60.726929327697277</v>
      </c>
      <c r="W19" s="15">
        <f t="shared" ref="W19" si="25">Q19/AVERAGE($O$3:$T$3)</f>
        <v>64.351757312973646</v>
      </c>
      <c r="X19" s="15">
        <f t="shared" ref="X19" si="26">R19/AVERAGE($O$3:$T$3)</f>
        <v>52.589171539651048</v>
      </c>
      <c r="Y19" s="15">
        <f t="shared" ref="Y19" si="27">S19/AVERAGE($O$3:$T$3)</f>
        <v>54.161887270072732</v>
      </c>
      <c r="Z19" s="16">
        <f t="shared" ref="Z19" si="28">T19/AVERAGE($O$3:$T$3)</f>
        <v>37.018441508569097</v>
      </c>
      <c r="AA19" s="19">
        <f t="shared" si="14"/>
        <v>52.439225638305089</v>
      </c>
      <c r="AB19" s="19">
        <f t="shared" si="15"/>
        <v>9.9562539063185067</v>
      </c>
    </row>
    <row r="20" spans="1:28" x14ac:dyDescent="0.25">
      <c r="A20" t="s">
        <v>21</v>
      </c>
      <c r="B20">
        <v>0.1</v>
      </c>
      <c r="C20" s="1">
        <v>0.27700000000000002</v>
      </c>
      <c r="D20" s="2">
        <v>0.27600000000000002</v>
      </c>
      <c r="E20" s="2">
        <v>0.28900000000000003</v>
      </c>
      <c r="F20" s="2">
        <v>0.28300000000000003</v>
      </c>
      <c r="G20" s="2">
        <v>0.28500000000000003</v>
      </c>
      <c r="H20" s="3">
        <v>0.38500000000000001</v>
      </c>
      <c r="I20" s="11">
        <v>223844</v>
      </c>
      <c r="J20" s="12">
        <v>308737</v>
      </c>
      <c r="K20" s="12">
        <v>288160</v>
      </c>
      <c r="L20" s="12">
        <v>250078</v>
      </c>
      <c r="M20" s="12">
        <v>254455</v>
      </c>
      <c r="N20" s="13">
        <v>210429</v>
      </c>
      <c r="O20" s="11">
        <f t="shared" si="2"/>
        <v>808101.08303249092</v>
      </c>
      <c r="P20" s="12">
        <f t="shared" si="3"/>
        <v>1118612.3188405796</v>
      </c>
      <c r="Q20" s="12">
        <f t="shared" si="4"/>
        <v>997093.42560553621</v>
      </c>
      <c r="R20" s="12">
        <f t="shared" si="5"/>
        <v>883667.84452296805</v>
      </c>
      <c r="S20" s="12">
        <f t="shared" si="6"/>
        <v>892824.56140350865</v>
      </c>
      <c r="T20" s="13">
        <f t="shared" si="7"/>
        <v>546568.83116883121</v>
      </c>
      <c r="U20" s="14">
        <f>O20/AVERAGE($O$4:$T$4)</f>
        <v>74.500977230144855</v>
      </c>
      <c r="V20" s="15">
        <f t="shared" ref="V20" si="29">P20/AVERAGE($O$4:$T$4)</f>
        <v>103.1278297296266</v>
      </c>
      <c r="W20" s="15">
        <f t="shared" ref="W20" si="30">Q20/AVERAGE($O$4:$T$4)</f>
        <v>91.924681400753016</v>
      </c>
      <c r="X20" s="15">
        <f t="shared" ref="X20" si="31">R20/AVERAGE($O$4:$T$4)</f>
        <v>81.467676935621526</v>
      </c>
      <c r="Y20" s="15">
        <f t="shared" ref="Y20" si="32">S20/AVERAGE($O$4:$T$4)</f>
        <v>82.311858895210122</v>
      </c>
      <c r="Z20" s="16">
        <f t="shared" ref="Z20" si="33">T20/AVERAGE($O$4:$T$4)</f>
        <v>50.389626867977825</v>
      </c>
      <c r="AA20" s="19">
        <f t="shared" si="14"/>
        <v>80.620441843222324</v>
      </c>
      <c r="AB20" s="19">
        <f t="shared" si="15"/>
        <v>17.828612181585083</v>
      </c>
    </row>
    <row r="21" spans="1:28" x14ac:dyDescent="0.25">
      <c r="A21" t="s">
        <v>21</v>
      </c>
      <c r="B21">
        <v>0.3</v>
      </c>
      <c r="C21" s="1">
        <v>0.28600000000000003</v>
      </c>
      <c r="D21" s="2">
        <v>0.32</v>
      </c>
      <c r="E21" s="2">
        <v>0.27100000000000002</v>
      </c>
      <c r="F21" s="2">
        <v>0.32</v>
      </c>
      <c r="G21" s="2">
        <v>0.3</v>
      </c>
      <c r="H21" s="3">
        <v>0.36199999999999999</v>
      </c>
      <c r="I21" s="11">
        <v>398086</v>
      </c>
      <c r="J21" s="12">
        <v>469630</v>
      </c>
      <c r="K21" s="12">
        <v>431200</v>
      </c>
      <c r="L21" s="12">
        <v>375771</v>
      </c>
      <c r="M21" s="12">
        <v>363004</v>
      </c>
      <c r="N21" s="13">
        <v>312591</v>
      </c>
      <c r="O21" s="11">
        <f t="shared" si="2"/>
        <v>1391909.0909090908</v>
      </c>
      <c r="P21" s="12">
        <f t="shared" si="3"/>
        <v>1467593.75</v>
      </c>
      <c r="Q21" s="12">
        <f t="shared" si="4"/>
        <v>1591143.9114391143</v>
      </c>
      <c r="R21" s="12">
        <f t="shared" si="5"/>
        <v>1174284.375</v>
      </c>
      <c r="S21" s="12">
        <f t="shared" si="6"/>
        <v>1210013.3333333335</v>
      </c>
      <c r="T21" s="13">
        <f t="shared" si="7"/>
        <v>863511.04972375697</v>
      </c>
      <c r="U21" s="14">
        <f>O21/AVERAGE($O$5:$T$5)</f>
        <v>121.12200750212664</v>
      </c>
      <c r="V21" s="15">
        <f t="shared" ref="V21" si="34">P21/AVERAGE($O$5:$T$5)</f>
        <v>127.70798205037659</v>
      </c>
      <c r="W21" s="15">
        <f t="shared" ref="W21" si="35">Q21/AVERAGE($O$5:$T$5)</f>
        <v>138.45914653263711</v>
      </c>
      <c r="X21" s="15">
        <f t="shared" ref="X21" si="36">R21/AVERAGE($O$5:$T$5)</f>
        <v>102.18460516375032</v>
      </c>
      <c r="Y21" s="15">
        <f t="shared" ref="Y21" si="37">S21/AVERAGE($O$5:$T$5)</f>
        <v>105.29368979259397</v>
      </c>
      <c r="Z21" s="16">
        <f t="shared" ref="Z21" si="38">T21/AVERAGE($O$5:$T$5)</f>
        <v>75.141539433799991</v>
      </c>
      <c r="AA21" s="19">
        <f t="shared" si="14"/>
        <v>111.65149507921409</v>
      </c>
      <c r="AB21" s="19">
        <f t="shared" si="15"/>
        <v>22.490763036500471</v>
      </c>
    </row>
    <row r="22" spans="1:28" x14ac:dyDescent="0.25">
      <c r="A22" t="s">
        <v>21</v>
      </c>
      <c r="B22">
        <v>1</v>
      </c>
      <c r="C22" s="1">
        <v>0.35900000000000004</v>
      </c>
      <c r="D22" s="2">
        <v>0.27</v>
      </c>
      <c r="E22" s="2">
        <v>0.22600000000000003</v>
      </c>
      <c r="F22" s="2">
        <v>0.311</v>
      </c>
      <c r="G22" s="2">
        <v>0.3</v>
      </c>
      <c r="H22" s="3">
        <v>0.30599999999999999</v>
      </c>
      <c r="I22" s="11">
        <v>776447</v>
      </c>
      <c r="J22" s="12">
        <v>837502</v>
      </c>
      <c r="K22" s="12">
        <v>696111</v>
      </c>
      <c r="L22" s="12">
        <v>652258</v>
      </c>
      <c r="M22" s="12">
        <v>649248</v>
      </c>
      <c r="N22" s="13">
        <v>529058</v>
      </c>
      <c r="O22" s="11">
        <f t="shared" si="2"/>
        <v>2162805.0139275761</v>
      </c>
      <c r="P22" s="12">
        <f t="shared" si="3"/>
        <v>3101859.2592592589</v>
      </c>
      <c r="Q22" s="12">
        <f t="shared" si="4"/>
        <v>3080137.1681415923</v>
      </c>
      <c r="R22" s="12">
        <f t="shared" si="5"/>
        <v>2097292.6045016078</v>
      </c>
      <c r="S22" s="12">
        <f t="shared" si="6"/>
        <v>2164160</v>
      </c>
      <c r="T22" s="13">
        <f t="shared" si="7"/>
        <v>1728947.7124183008</v>
      </c>
      <c r="U22" s="14">
        <f>O22/AVERAGE($O$6:$T$6)</f>
        <v>183.8032106204231</v>
      </c>
      <c r="V22" s="15">
        <f t="shared" ref="V22" si="39">P22/AVERAGE($O$6:$T$6)</f>
        <v>263.60753145712408</v>
      </c>
      <c r="W22" s="15">
        <f t="shared" ref="W22" si="40">Q22/AVERAGE($O$6:$T$6)</f>
        <v>261.76150739896542</v>
      </c>
      <c r="X22" s="15">
        <f t="shared" ref="X22" si="41">R22/AVERAGE($O$6:$T$6)</f>
        <v>178.23572251565591</v>
      </c>
      <c r="Y22" s="15">
        <f t="shared" ref="Y22" si="42">S22/AVERAGE($O$6:$T$6)</f>
        <v>183.91836237421214</v>
      </c>
      <c r="Z22" s="16">
        <f t="shared" ref="Z22" si="43">T22/AVERAGE($O$6:$T$6)</f>
        <v>146.93240421161752</v>
      </c>
      <c r="AA22" s="19">
        <f t="shared" si="14"/>
        <v>203.04312309633303</v>
      </c>
      <c r="AB22" s="19">
        <f t="shared" si="15"/>
        <v>48.19885230437135</v>
      </c>
    </row>
    <row r="23" spans="1:28" x14ac:dyDescent="0.25">
      <c r="A23" t="s">
        <v>21</v>
      </c>
      <c r="B23">
        <v>3</v>
      </c>
      <c r="C23" s="1">
        <v>0.23000000000000004</v>
      </c>
      <c r="D23" s="2">
        <v>0.26200000000000001</v>
      </c>
      <c r="E23" s="2">
        <v>0.27100000000000002</v>
      </c>
      <c r="F23" s="2">
        <v>0.28800000000000003</v>
      </c>
      <c r="G23" s="2">
        <v>0.255</v>
      </c>
      <c r="H23" s="3">
        <v>0.28000000000000003</v>
      </c>
      <c r="I23" s="11">
        <v>1070000</v>
      </c>
      <c r="J23" s="12">
        <v>1100000</v>
      </c>
      <c r="K23" s="12">
        <v>944717</v>
      </c>
      <c r="L23" s="12">
        <v>804596</v>
      </c>
      <c r="M23" s="12">
        <v>798937</v>
      </c>
      <c r="N23" s="13">
        <v>681816</v>
      </c>
      <c r="O23" s="11">
        <f t="shared" si="2"/>
        <v>4652173.9130434776</v>
      </c>
      <c r="P23" s="12">
        <f t="shared" si="3"/>
        <v>4198473.2824427476</v>
      </c>
      <c r="Q23" s="12">
        <f t="shared" si="4"/>
        <v>3486040.5904059038</v>
      </c>
      <c r="R23" s="12">
        <f t="shared" si="5"/>
        <v>2793736.111111111</v>
      </c>
      <c r="S23" s="12">
        <f t="shared" si="6"/>
        <v>3133086.2745098039</v>
      </c>
      <c r="T23" s="13">
        <f t="shared" si="7"/>
        <v>2435057.1428571427</v>
      </c>
      <c r="U23" s="14">
        <f>O23/AVERAGE($O$7:$T$7)</f>
        <v>386.19458017198536</v>
      </c>
      <c r="V23" s="15">
        <f t="shared" ref="V23" si="44">P23/AVERAGE($O$7:$T$7)</f>
        <v>348.53117208929268</v>
      </c>
      <c r="W23" s="15">
        <f t="shared" ref="W23" si="45">Q23/AVERAGE($O$7:$T$7)</f>
        <v>289.38943544214101</v>
      </c>
      <c r="X23" s="15">
        <f t="shared" ref="X23" si="46">R23/AVERAGE($O$7:$T$7)</f>
        <v>231.91861798563576</v>
      </c>
      <c r="Y23" s="15">
        <f t="shared" ref="Y23" si="47">S23/AVERAGE($O$7:$T$7)</f>
        <v>260.08936059644151</v>
      </c>
      <c r="Z23" s="16">
        <f t="shared" ref="Z23" si="48">T23/AVERAGE($O$7:$T$7)</f>
        <v>202.14331806123081</v>
      </c>
      <c r="AA23" s="19">
        <f t="shared" si="14"/>
        <v>286.3777473911212</v>
      </c>
      <c r="AB23" s="19">
        <f t="shared" si="15"/>
        <v>70.125364474537022</v>
      </c>
    </row>
    <row r="24" spans="1:28" x14ac:dyDescent="0.25">
      <c r="A24" t="s">
        <v>21</v>
      </c>
      <c r="B24">
        <v>10</v>
      </c>
      <c r="C24" s="1">
        <v>0.25600000000000001</v>
      </c>
      <c r="D24" s="2">
        <v>0.19800000000000001</v>
      </c>
      <c r="E24" s="2">
        <v>0.23799999999999999</v>
      </c>
      <c r="F24" s="2">
        <v>0.24199999999999999</v>
      </c>
      <c r="G24" s="2">
        <v>0.20200000000000001</v>
      </c>
      <c r="H24" s="3">
        <v>0.21000000000000002</v>
      </c>
      <c r="I24" s="11">
        <v>1350000</v>
      </c>
      <c r="J24" s="12">
        <v>1360000</v>
      </c>
      <c r="K24" s="12">
        <v>1120000</v>
      </c>
      <c r="L24" s="12">
        <v>993531</v>
      </c>
      <c r="M24" s="12">
        <v>941236</v>
      </c>
      <c r="N24" s="13">
        <v>857134</v>
      </c>
      <c r="O24" s="11">
        <f t="shared" si="2"/>
        <v>5273437.5</v>
      </c>
      <c r="P24" s="12">
        <f t="shared" si="3"/>
        <v>6868686.8686868688</v>
      </c>
      <c r="Q24" s="12">
        <f t="shared" si="4"/>
        <v>4705882.3529411769</v>
      </c>
      <c r="R24" s="12">
        <f t="shared" si="5"/>
        <v>4105500</v>
      </c>
      <c r="S24" s="12">
        <f t="shared" si="6"/>
        <v>4659584.1584158409</v>
      </c>
      <c r="T24" s="13">
        <f t="shared" si="7"/>
        <v>4081590.4761904757</v>
      </c>
      <c r="U24" s="14">
        <f>O24/AVERAGE($O$8:$T$8)</f>
        <v>414.17159468915429</v>
      </c>
      <c r="V24" s="15">
        <f t="shared" ref="V24" si="49">P24/AVERAGE($O$8:$T$8)</f>
        <v>539.46121364375597</v>
      </c>
      <c r="W24" s="15">
        <f t="shared" ref="W24" si="50">Q24/AVERAGE($O$8:$T$8)</f>
        <v>369.59626401890546</v>
      </c>
      <c r="X24" s="15">
        <f t="shared" ref="X24" si="51">R24/AVERAGE($O$8:$T$8)</f>
        <v>322.44271066004347</v>
      </c>
      <c r="Y24" s="15">
        <f t="shared" ref="Y24" si="52">S24/AVERAGE($O$8:$T$8)</f>
        <v>365.96004057683621</v>
      </c>
      <c r="Z24" s="16">
        <f t="shared" ref="Z24" si="53">T24/AVERAGE($O$8:$T$8)</f>
        <v>320.56487564171829</v>
      </c>
      <c r="AA24" s="19">
        <f t="shared" si="14"/>
        <v>388.69944987173562</v>
      </c>
      <c r="AB24" s="19">
        <f t="shared" si="15"/>
        <v>81.599298671655816</v>
      </c>
    </row>
    <row r="25" spans="1:28" x14ac:dyDescent="0.25">
      <c r="A25" t="s">
        <v>21</v>
      </c>
      <c r="B25">
        <v>30</v>
      </c>
      <c r="C25" s="1">
        <v>0.19500000000000001</v>
      </c>
      <c r="D25" s="2">
        <v>0.29200000000000004</v>
      </c>
      <c r="E25" s="2">
        <v>0.23000000000000004</v>
      </c>
      <c r="F25" s="2">
        <v>0.27</v>
      </c>
      <c r="G25" s="2">
        <v>0.246</v>
      </c>
      <c r="H25" s="3">
        <v>0.21200000000000002</v>
      </c>
      <c r="I25" s="11">
        <v>1370000</v>
      </c>
      <c r="J25" s="12">
        <v>1360000</v>
      </c>
      <c r="K25" s="12">
        <v>1100000</v>
      </c>
      <c r="L25" s="12">
        <v>1000000</v>
      </c>
      <c r="M25" s="12">
        <v>929756</v>
      </c>
      <c r="N25" s="13">
        <v>840900</v>
      </c>
      <c r="O25" s="11">
        <f t="shared" si="2"/>
        <v>7025641.025641025</v>
      </c>
      <c r="P25" s="12">
        <f t="shared" si="3"/>
        <v>4657534.2465753416</v>
      </c>
      <c r="Q25" s="12">
        <f t="shared" si="4"/>
        <v>4782608.6956521729</v>
      </c>
      <c r="R25" s="12">
        <f t="shared" si="5"/>
        <v>3703703.7037037034</v>
      </c>
      <c r="S25" s="12">
        <f t="shared" si="6"/>
        <v>3779495.9349593497</v>
      </c>
      <c r="T25" s="13">
        <f t="shared" si="7"/>
        <v>3966509.4339622636</v>
      </c>
      <c r="U25" s="14">
        <f>O25/AVERAGE($O$9:$T$9)</f>
        <v>641.45904211905997</v>
      </c>
      <c r="V25" s="15">
        <f t="shared" ref="V25" si="54">P25/AVERAGE($O$9:$T$9)</f>
        <v>425.24482044289243</v>
      </c>
      <c r="W25" s="15">
        <f t="shared" ref="W25" si="55">Q25/AVERAGE($O$9:$T$9)</f>
        <v>436.66443838317468</v>
      </c>
      <c r="X25" s="15">
        <f t="shared" ref="X25" si="56">R25/AVERAGE($O$9:$T$9)</f>
        <v>338.15764588596028</v>
      </c>
      <c r="Y25" s="15">
        <f t="shared" ref="Y25" si="57">S25/AVERAGE($O$9:$T$9)</f>
        <v>345.07767096038071</v>
      </c>
      <c r="Z25" s="16">
        <f t="shared" ref="Z25" si="58">T25/AVERAGE($O$9:$T$9)</f>
        <v>362.15248299474564</v>
      </c>
      <c r="AA25" s="19">
        <f t="shared" si="14"/>
        <v>424.79268346436896</v>
      </c>
      <c r="AB25" s="19">
        <f t="shared" si="15"/>
        <v>113.90290745628985</v>
      </c>
    </row>
    <row r="26" spans="1:28" x14ac:dyDescent="0.25">
      <c r="A26" t="s">
        <v>21</v>
      </c>
      <c r="B26">
        <v>100</v>
      </c>
      <c r="C26" s="1">
        <v>0.23300000000000004</v>
      </c>
      <c r="D26" s="2">
        <v>0.25</v>
      </c>
      <c r="E26" s="2">
        <v>0.184</v>
      </c>
      <c r="F26" s="2">
        <v>0.251</v>
      </c>
      <c r="G26" s="2">
        <v>0.19900000000000001</v>
      </c>
      <c r="H26" s="3">
        <v>0.23799999999999999</v>
      </c>
      <c r="I26" s="11">
        <v>1210000</v>
      </c>
      <c r="J26" s="12">
        <v>1340000</v>
      </c>
      <c r="K26" s="12">
        <v>943785</v>
      </c>
      <c r="L26" s="12">
        <v>919318</v>
      </c>
      <c r="M26" s="12">
        <v>735667</v>
      </c>
      <c r="N26" s="13">
        <v>815673</v>
      </c>
      <c r="O26" s="11">
        <f t="shared" si="2"/>
        <v>5193133.0472102994</v>
      </c>
      <c r="P26" s="12">
        <f t="shared" si="3"/>
        <v>5360000</v>
      </c>
      <c r="Q26" s="12">
        <f t="shared" si="4"/>
        <v>5129266.3043478262</v>
      </c>
      <c r="R26" s="12">
        <f t="shared" si="5"/>
        <v>3662621.5139442231</v>
      </c>
      <c r="S26" s="12">
        <f t="shared" si="6"/>
        <v>3696819.0954773868</v>
      </c>
      <c r="T26" s="13">
        <f t="shared" si="7"/>
        <v>3427197.478991597</v>
      </c>
      <c r="U26" s="14">
        <f>O26/AVERAGE($O$10:$T$10)</f>
        <v>493.83623485830236</v>
      </c>
      <c r="V26" s="15">
        <f t="shared" ref="V26" si="59">P26/AVERAGE($O$10:$T$10)</f>
        <v>509.70429503292297</v>
      </c>
      <c r="W26" s="15">
        <f t="shared" ref="W26" si="60">Q26/AVERAGE($O$10:$T$10)</f>
        <v>487.76288539062216</v>
      </c>
      <c r="X26" s="15">
        <f t="shared" ref="X26" si="61">R26/AVERAGE($O$10:$T$10)</f>
        <v>348.29364118234275</v>
      </c>
      <c r="Y26" s="15">
        <f t="shared" ref="Y26" si="62">S26/AVERAGE($O$10:$T$10)</f>
        <v>351.54562890383386</v>
      </c>
      <c r="Z26" s="16">
        <f t="shared" ref="Z26" si="63">T26/AVERAGE($O$10:$T$10)</f>
        <v>325.90620801642217</v>
      </c>
      <c r="AA26" s="19">
        <f t="shared" si="14"/>
        <v>419.50814889740769</v>
      </c>
      <c r="AB26" s="19">
        <f t="shared" si="15"/>
        <v>85.75599310104333</v>
      </c>
    </row>
    <row r="27" spans="1:28" x14ac:dyDescent="0.25">
      <c r="A27" t="s">
        <v>22</v>
      </c>
      <c r="B27">
        <v>0</v>
      </c>
      <c r="C27" s="1">
        <v>0.28400000000000003</v>
      </c>
      <c r="D27" s="2">
        <v>0.28500000000000003</v>
      </c>
      <c r="E27" s="2">
        <v>0.27900000000000003</v>
      </c>
      <c r="F27" s="2">
        <v>0.32600000000000001</v>
      </c>
      <c r="G27" s="2">
        <v>0.31</v>
      </c>
      <c r="H27" s="3">
        <v>0.33800000000000002</v>
      </c>
      <c r="I27" s="11">
        <v>107668</v>
      </c>
      <c r="J27" s="12">
        <v>107742</v>
      </c>
      <c r="K27" s="12">
        <v>105455</v>
      </c>
      <c r="L27" s="12">
        <v>90689</v>
      </c>
      <c r="M27" s="12">
        <v>91880</v>
      </c>
      <c r="N27" s="13">
        <v>89860</v>
      </c>
      <c r="O27" s="11">
        <f t="shared" si="2"/>
        <v>379112.67605633801</v>
      </c>
      <c r="P27" s="12">
        <f t="shared" si="3"/>
        <v>378042.10526315786</v>
      </c>
      <c r="Q27" s="12">
        <f t="shared" si="4"/>
        <v>377974.9103942652</v>
      </c>
      <c r="R27" s="12">
        <f t="shared" si="5"/>
        <v>278187.11656441714</v>
      </c>
      <c r="S27" s="12">
        <f t="shared" si="6"/>
        <v>296387.09677419357</v>
      </c>
      <c r="T27" s="13">
        <f t="shared" si="7"/>
        <v>265857.98816568044</v>
      </c>
      <c r="U27" s="14">
        <f>O27/AVERAGE($O$3:$T$3)</f>
        <v>36.814968268631958</v>
      </c>
      <c r="V27" s="15">
        <f t="shared" ref="V27" si="64">P27/AVERAGE($O$3:$T$3)</f>
        <v>36.711007013128082</v>
      </c>
      <c r="W27" s="15">
        <f t="shared" ref="W27" si="65">Q27/AVERAGE($O$3:$T$3)</f>
        <v>36.704481837046316</v>
      </c>
      <c r="X27" s="15">
        <f t="shared" ref="X27" si="66">R27/AVERAGE($O$3:$T$3)</f>
        <v>27.014263874255967</v>
      </c>
      <c r="Y27" s="15">
        <f t="shared" ref="Y27" si="67">S27/AVERAGE($O$3:$T$3)</f>
        <v>28.781632090171488</v>
      </c>
      <c r="Z27" s="16">
        <f t="shared" ref="Z27" si="68">T27/AVERAGE($O$3:$T$3)</f>
        <v>25.817003799755241</v>
      </c>
      <c r="AA27" s="19">
        <f t="shared" si="14"/>
        <v>31.973892813831508</v>
      </c>
      <c r="AB27" s="19">
        <f t="shared" si="15"/>
        <v>5.3094343405029374</v>
      </c>
    </row>
    <row r="28" spans="1:28" x14ac:dyDescent="0.25">
      <c r="A28" t="s">
        <v>22</v>
      </c>
      <c r="B28">
        <v>0.1</v>
      </c>
      <c r="C28" s="1">
        <v>0.26400000000000001</v>
      </c>
      <c r="D28" s="2">
        <v>0.26500000000000001</v>
      </c>
      <c r="E28" s="2">
        <v>0.22000000000000003</v>
      </c>
      <c r="F28" s="2">
        <v>0.29799999999999999</v>
      </c>
      <c r="G28" s="2">
        <v>0.29500000000000004</v>
      </c>
      <c r="H28" s="3">
        <v>0.34100000000000003</v>
      </c>
      <c r="I28" s="11">
        <v>161207</v>
      </c>
      <c r="J28" s="12">
        <v>171655</v>
      </c>
      <c r="K28" s="12">
        <v>126915</v>
      </c>
      <c r="L28" s="12">
        <v>137847</v>
      </c>
      <c r="M28" s="12">
        <v>145864</v>
      </c>
      <c r="N28" s="13">
        <v>150414</v>
      </c>
      <c r="O28" s="11">
        <f t="shared" si="2"/>
        <v>610632.57575757569</v>
      </c>
      <c r="P28" s="12">
        <f t="shared" si="3"/>
        <v>647754.71698113205</v>
      </c>
      <c r="Q28" s="12">
        <f t="shared" si="4"/>
        <v>576886.36363636353</v>
      </c>
      <c r="R28" s="12">
        <f t="shared" si="5"/>
        <v>462573.82550335571</v>
      </c>
      <c r="S28" s="12">
        <f t="shared" si="6"/>
        <v>494454.23728813551</v>
      </c>
      <c r="T28" s="13">
        <f t="shared" si="7"/>
        <v>441096.77419354836</v>
      </c>
      <c r="U28" s="14">
        <f>O28/AVERAGE($O$4:$T$4)</f>
        <v>56.295833006167065</v>
      </c>
      <c r="V28" s="15">
        <f t="shared" ref="V28" si="69">P28/AVERAGE($O$4:$T$4)</f>
        <v>59.718221437639066</v>
      </c>
      <c r="W28" s="15">
        <f t="shared" ref="W28" si="70">Q28/AVERAGE($O$4:$T$4)</f>
        <v>53.18468041197486</v>
      </c>
      <c r="X28" s="15">
        <f t="shared" ref="X28" si="71">R28/AVERAGE($O$4:$T$4)</f>
        <v>42.645905029310427</v>
      </c>
      <c r="Y28" s="15">
        <f t="shared" ref="Y28" si="72">S28/AVERAGE($O$4:$T$4)</f>
        <v>45.585044553233111</v>
      </c>
      <c r="Z28" s="16">
        <f t="shared" ref="Z28" si="73">T28/AVERAGE($O$4:$T$4)</f>
        <v>40.665878836797233</v>
      </c>
      <c r="AA28" s="19">
        <f t="shared" si="14"/>
        <v>49.68259387918696</v>
      </c>
      <c r="AB28" s="19">
        <f t="shared" si="15"/>
        <v>7.8015307847880138</v>
      </c>
    </row>
    <row r="29" spans="1:28" x14ac:dyDescent="0.25">
      <c r="A29" t="s">
        <v>22</v>
      </c>
      <c r="B29">
        <v>0.3</v>
      </c>
      <c r="C29" s="1">
        <v>0.26100000000000001</v>
      </c>
      <c r="D29" s="2">
        <v>0.26900000000000002</v>
      </c>
      <c r="E29" s="2">
        <v>0.252</v>
      </c>
      <c r="F29" s="2">
        <v>0.30299999999999999</v>
      </c>
      <c r="G29" s="2">
        <v>0.27400000000000002</v>
      </c>
      <c r="H29" s="3">
        <v>0.33100000000000002</v>
      </c>
      <c r="I29" s="11">
        <v>274784</v>
      </c>
      <c r="J29" s="12">
        <v>283667</v>
      </c>
      <c r="K29" s="12">
        <v>269453</v>
      </c>
      <c r="L29" s="12">
        <v>249975</v>
      </c>
      <c r="M29" s="12">
        <v>256711</v>
      </c>
      <c r="N29" s="13">
        <v>271791</v>
      </c>
      <c r="O29" s="11">
        <f t="shared" si="2"/>
        <v>1052812.2605363985</v>
      </c>
      <c r="P29" s="12">
        <f t="shared" si="3"/>
        <v>1054524.1635687731</v>
      </c>
      <c r="Q29" s="12">
        <f t="shared" si="4"/>
        <v>1069257.9365079366</v>
      </c>
      <c r="R29" s="12">
        <f t="shared" si="5"/>
        <v>825000</v>
      </c>
      <c r="S29" s="12">
        <f t="shared" si="6"/>
        <v>936901.45985401457</v>
      </c>
      <c r="T29" s="13">
        <f t="shared" si="7"/>
        <v>821120.84592145006</v>
      </c>
      <c r="U29" s="14">
        <f>O29/AVERAGE($O$5:$T$5)</f>
        <v>91.614269460468051</v>
      </c>
      <c r="V29" s="15">
        <f t="shared" ref="V29" si="74">P29/AVERAGE($O$5:$T$5)</f>
        <v>91.763236898991465</v>
      </c>
      <c r="W29" s="15">
        <f t="shared" ref="W29" si="75">Q29/AVERAGE($O$5:$T$5)</f>
        <v>93.045349479566994</v>
      </c>
      <c r="X29" s="15">
        <f t="shared" ref="X29" si="76">R29/AVERAGE($O$5:$T$5)</f>
        <v>71.790361052955348</v>
      </c>
      <c r="Y29" s="15">
        <f t="shared" ref="Y29" si="77">S29/AVERAGE($O$5:$T$5)</f>
        <v>81.527871604800794</v>
      </c>
      <c r="Z29" s="16">
        <f t="shared" ref="Z29" si="78">T29/AVERAGE($O$5:$T$5)</f>
        <v>71.452802420374567</v>
      </c>
      <c r="AA29" s="19">
        <f t="shared" si="14"/>
        <v>83.532315152859539</v>
      </c>
      <c r="AB29" s="19">
        <f t="shared" si="15"/>
        <v>10.113058767734074</v>
      </c>
    </row>
    <row r="30" spans="1:28" x14ac:dyDescent="0.25">
      <c r="A30" t="s">
        <v>22</v>
      </c>
      <c r="B30">
        <v>1</v>
      </c>
      <c r="C30" s="1">
        <v>0.24299999999999999</v>
      </c>
      <c r="D30" s="2">
        <v>0.246</v>
      </c>
      <c r="E30" s="2">
        <v>0.23100000000000004</v>
      </c>
      <c r="F30" s="2">
        <v>0.27800000000000002</v>
      </c>
      <c r="G30" s="2">
        <v>0.23400000000000004</v>
      </c>
      <c r="H30" s="3">
        <v>0.29100000000000004</v>
      </c>
      <c r="I30" s="11">
        <v>495881</v>
      </c>
      <c r="J30" s="12">
        <v>506088</v>
      </c>
      <c r="K30" s="12">
        <v>465228</v>
      </c>
      <c r="L30" s="12">
        <v>420851</v>
      </c>
      <c r="M30" s="12">
        <v>449133</v>
      </c>
      <c r="N30" s="13">
        <v>464808</v>
      </c>
      <c r="O30" s="11">
        <f t="shared" si="2"/>
        <v>2040662.5514403293</v>
      </c>
      <c r="P30" s="12">
        <f t="shared" si="3"/>
        <v>2057268.2926829269</v>
      </c>
      <c r="Q30" s="12">
        <f t="shared" si="4"/>
        <v>2013974.0259740257</v>
      </c>
      <c r="R30" s="12">
        <f t="shared" si="5"/>
        <v>1513852.5179856115</v>
      </c>
      <c r="S30" s="12">
        <f t="shared" si="6"/>
        <v>1919371.7948717945</v>
      </c>
      <c r="T30" s="13">
        <f t="shared" si="7"/>
        <v>1597278.3505154636</v>
      </c>
      <c r="U30" s="14">
        <f>O30/AVERAGE($O$6:$T$6)</f>
        <v>173.42309007618974</v>
      </c>
      <c r="V30" s="15">
        <f t="shared" ref="V30" si="79">P30/AVERAGE($O$6:$T$6)</f>
        <v>174.8343077012029</v>
      </c>
      <c r="W30" s="15">
        <f t="shared" ref="W30" si="80">Q30/AVERAGE($O$6:$T$6)</f>
        <v>171.15499996365415</v>
      </c>
      <c r="X30" s="15">
        <f t="shared" ref="X30" si="81">R30/AVERAGE($O$6:$T$6)</f>
        <v>128.6528149415899</v>
      </c>
      <c r="Y30" s="15">
        <f t="shared" ref="Y30" si="82">S30/AVERAGE($O$6:$T$6)</f>
        <v>163.11535066726705</v>
      </c>
      <c r="Z30" s="16">
        <f t="shared" ref="Z30" si="83">T30/AVERAGE($O$6:$T$6)</f>
        <v>135.74265233743662</v>
      </c>
      <c r="AA30" s="19">
        <f t="shared" si="14"/>
        <v>157.82053594789008</v>
      </c>
      <c r="AB30" s="19">
        <f t="shared" si="15"/>
        <v>20.381069704599209</v>
      </c>
    </row>
    <row r="31" spans="1:28" x14ac:dyDescent="0.25">
      <c r="A31" t="s">
        <v>22</v>
      </c>
      <c r="B31">
        <v>3</v>
      </c>
      <c r="C31" s="1">
        <v>0.27800000000000002</v>
      </c>
      <c r="D31" s="2">
        <v>0.22300000000000003</v>
      </c>
      <c r="E31" s="2">
        <v>0.21600000000000003</v>
      </c>
      <c r="F31" s="2">
        <v>0.245</v>
      </c>
      <c r="G31" s="2">
        <v>0.248</v>
      </c>
      <c r="H31" s="3">
        <v>0.26700000000000002</v>
      </c>
      <c r="I31" s="11">
        <v>645924</v>
      </c>
      <c r="J31" s="12">
        <v>609275</v>
      </c>
      <c r="K31" s="12">
        <v>626957</v>
      </c>
      <c r="L31" s="12">
        <v>541332</v>
      </c>
      <c r="M31" s="12">
        <v>564880</v>
      </c>
      <c r="N31" s="13">
        <v>605751</v>
      </c>
      <c r="O31" s="11">
        <f t="shared" si="2"/>
        <v>2323467.6258992804</v>
      </c>
      <c r="P31" s="12">
        <f t="shared" si="3"/>
        <v>2732174.8878923762</v>
      </c>
      <c r="Q31" s="12">
        <f t="shared" si="4"/>
        <v>2902578.7037037034</v>
      </c>
      <c r="R31" s="12">
        <f t="shared" si="5"/>
        <v>2209518.3673469387</v>
      </c>
      <c r="S31" s="12">
        <f t="shared" si="6"/>
        <v>2277741.935483871</v>
      </c>
      <c r="T31" s="13">
        <f t="shared" si="7"/>
        <v>2268730.3370786514</v>
      </c>
      <c r="U31" s="14">
        <f>O31/AVERAGE($O$7:$T$7)</f>
        <v>192.87984952831368</v>
      </c>
      <c r="V31" s="15">
        <f t="shared" ref="V31" si="84">P31/AVERAGE($O$7:$T$7)</f>
        <v>226.80818763625106</v>
      </c>
      <c r="W31" s="15">
        <f t="shared" ref="W31" si="85">Q31/AVERAGE($O$7:$T$7)</f>
        <v>240.95405392092468</v>
      </c>
      <c r="X31" s="15">
        <f t="shared" ref="X31" si="86">R31/AVERAGE($O$7:$T$7)</f>
        <v>183.42048990632111</v>
      </c>
      <c r="Y31" s="15">
        <f t="shared" ref="Y31" si="87">S31/AVERAGE($O$7:$T$7)</f>
        <v>189.0839867460686</v>
      </c>
      <c r="Z31" s="16">
        <f t="shared" ref="Z31" si="88">T31/AVERAGE($O$7:$T$7)</f>
        <v>188.33589982416211</v>
      </c>
      <c r="AA31" s="19">
        <f t="shared" si="14"/>
        <v>203.58041126034024</v>
      </c>
      <c r="AB31" s="19">
        <f t="shared" si="15"/>
        <v>24.082295007316944</v>
      </c>
    </row>
    <row r="32" spans="1:28" x14ac:dyDescent="0.25">
      <c r="A32" t="s">
        <v>22</v>
      </c>
      <c r="B32">
        <v>10</v>
      </c>
      <c r="C32" s="1">
        <v>0.20800000000000002</v>
      </c>
      <c r="D32" s="2">
        <v>0.22200000000000003</v>
      </c>
      <c r="E32" s="2">
        <v>0.21300000000000002</v>
      </c>
      <c r="F32" s="2">
        <v>0.23300000000000004</v>
      </c>
      <c r="G32" s="2">
        <v>0.22700000000000004</v>
      </c>
      <c r="H32" s="3">
        <v>0.29200000000000004</v>
      </c>
      <c r="I32" s="11">
        <v>773536</v>
      </c>
      <c r="J32" s="12">
        <v>737109</v>
      </c>
      <c r="K32" s="12">
        <v>688067</v>
      </c>
      <c r="L32" s="12">
        <v>596982</v>
      </c>
      <c r="M32" s="12">
        <v>652986</v>
      </c>
      <c r="N32" s="13">
        <v>717417</v>
      </c>
      <c r="O32" s="11">
        <f t="shared" si="2"/>
        <v>3718923.0769230765</v>
      </c>
      <c r="P32" s="12">
        <f t="shared" si="3"/>
        <v>3320310.8108108104</v>
      </c>
      <c r="Q32" s="12">
        <f t="shared" si="4"/>
        <v>3230361.5023474176</v>
      </c>
      <c r="R32" s="12">
        <f t="shared" si="5"/>
        <v>2562154.5064377678</v>
      </c>
      <c r="S32" s="12">
        <f t="shared" si="6"/>
        <v>2876590.3083700435</v>
      </c>
      <c r="T32" s="13">
        <f t="shared" si="7"/>
        <v>2456907.5342465751</v>
      </c>
      <c r="U32" s="14">
        <f>O32/AVERAGE($O$8:$T$8)</f>
        <v>292.08126602344805</v>
      </c>
      <c r="V32" s="15">
        <f t="shared" ref="V32" si="89">P32/AVERAGE($O$8:$T$8)</f>
        <v>260.7745750996674</v>
      </c>
      <c r="W32" s="15">
        <f t="shared" ref="W32" si="90">Q32/AVERAGE($O$8:$T$8)</f>
        <v>253.71002782334713</v>
      </c>
      <c r="X32" s="15">
        <f t="shared" ref="X32" si="91">R32/AVERAGE($O$8:$T$8)</f>
        <v>201.22958085145282</v>
      </c>
      <c r="Y32" s="15">
        <f t="shared" ref="Y32" si="92">S32/AVERAGE($O$8:$T$8)</f>
        <v>225.92511910589383</v>
      </c>
      <c r="Z32" s="16">
        <f t="shared" ref="Z32" si="93">T32/AVERAGE($O$8:$T$8)</f>
        <v>192.96356721070495</v>
      </c>
      <c r="AA32" s="19">
        <f t="shared" si="14"/>
        <v>237.78068935241902</v>
      </c>
      <c r="AB32" s="19">
        <f t="shared" si="15"/>
        <v>37.98980849720153</v>
      </c>
    </row>
    <row r="33" spans="1:28" x14ac:dyDescent="0.25">
      <c r="A33" t="s">
        <v>22</v>
      </c>
      <c r="B33">
        <v>30</v>
      </c>
      <c r="C33" s="1">
        <v>0.21500000000000002</v>
      </c>
      <c r="D33" s="2">
        <v>0.22600000000000003</v>
      </c>
      <c r="E33" s="2">
        <v>0.23100000000000004</v>
      </c>
      <c r="F33" s="2">
        <v>0.24299999999999999</v>
      </c>
      <c r="G33" s="2">
        <v>0.25600000000000001</v>
      </c>
      <c r="H33" s="3">
        <v>0.22500000000000003</v>
      </c>
      <c r="I33" s="11">
        <v>739868</v>
      </c>
      <c r="J33" s="12">
        <v>671291</v>
      </c>
      <c r="K33" s="12">
        <v>658369</v>
      </c>
      <c r="L33" s="12">
        <v>627276</v>
      </c>
      <c r="M33" s="12">
        <v>708882</v>
      </c>
      <c r="N33" s="13">
        <v>749427</v>
      </c>
      <c r="O33" s="11">
        <f t="shared" si="2"/>
        <v>3441246.5116279065</v>
      </c>
      <c r="P33" s="12">
        <f t="shared" si="3"/>
        <v>2970314.1592920348</v>
      </c>
      <c r="Q33" s="12">
        <f t="shared" si="4"/>
        <v>2850082.2510822504</v>
      </c>
      <c r="R33" s="12">
        <f t="shared" si="5"/>
        <v>2581382.7160493829</v>
      </c>
      <c r="S33" s="12">
        <f t="shared" si="6"/>
        <v>2769070.3125</v>
      </c>
      <c r="T33" s="13">
        <f t="shared" si="7"/>
        <v>3330786.666666666</v>
      </c>
      <c r="U33" s="14">
        <f>O33/AVERAGE($O$9:$T$9)</f>
        <v>314.19463120704876</v>
      </c>
      <c r="V33" s="15">
        <f t="shared" ref="V33" si="94">P33/AVERAGE($O$9:$T$9)</f>
        <v>271.19729978494104</v>
      </c>
      <c r="W33" s="15">
        <f t="shared" ref="W33" si="95">Q33/AVERAGE($O$9:$T$9)</f>
        <v>260.21981824397966</v>
      </c>
      <c r="X33" s="15">
        <f t="shared" ref="X33" si="96">R33/AVERAGE($O$9:$T$9)</f>
        <v>235.68686164529072</v>
      </c>
      <c r="Y33" s="15">
        <f t="shared" ref="Y33" si="97">S33/AVERAGE($O$9:$T$9)</f>
        <v>252.8232205052791</v>
      </c>
      <c r="Z33" s="16">
        <f t="shared" ref="Z33" si="98">T33/AVERAGE($O$9:$T$9)</f>
        <v>304.10936410005303</v>
      </c>
      <c r="AA33" s="19">
        <f t="shared" si="14"/>
        <v>273.03853258109871</v>
      </c>
      <c r="AB33" s="19">
        <f t="shared" si="15"/>
        <v>30.432669172697267</v>
      </c>
    </row>
    <row r="34" spans="1:28" x14ac:dyDescent="0.25">
      <c r="A34" t="s">
        <v>22</v>
      </c>
      <c r="B34">
        <v>100</v>
      </c>
      <c r="C34" s="1">
        <v>0.245</v>
      </c>
      <c r="D34" s="2">
        <v>0.23200000000000004</v>
      </c>
      <c r="E34" s="2">
        <v>0.247</v>
      </c>
      <c r="F34" s="2">
        <v>0.19700000000000001</v>
      </c>
      <c r="G34" s="2">
        <v>0.23599999999999999</v>
      </c>
      <c r="H34" s="3">
        <v>0.31900000000000001</v>
      </c>
      <c r="I34" s="11">
        <v>645225</v>
      </c>
      <c r="J34" s="12">
        <v>695626</v>
      </c>
      <c r="K34" s="12">
        <v>626369</v>
      </c>
      <c r="L34" s="12">
        <v>564263</v>
      </c>
      <c r="M34" s="12">
        <v>638069</v>
      </c>
      <c r="N34" s="13">
        <v>708621</v>
      </c>
      <c r="O34" s="11">
        <f t="shared" si="2"/>
        <v>2633571.4285714286</v>
      </c>
      <c r="P34" s="12">
        <f t="shared" si="3"/>
        <v>2998387.9310344821</v>
      </c>
      <c r="Q34" s="12">
        <f t="shared" si="4"/>
        <v>2535906.882591093</v>
      </c>
      <c r="R34" s="12">
        <f t="shared" si="5"/>
        <v>2864279.1878172588</v>
      </c>
      <c r="S34" s="12">
        <f t="shared" si="6"/>
        <v>2703682.2033898304</v>
      </c>
      <c r="T34" s="13">
        <f t="shared" si="7"/>
        <v>2221382.4451410659</v>
      </c>
      <c r="U34" s="14">
        <f>O34/AVERAGE($O$10:$T$10)</f>
        <v>250.43706500351638</v>
      </c>
      <c r="V34" s="15">
        <f t="shared" ref="V34" si="99">P34/AVERAGE($O$10:$T$10)</f>
        <v>285.12895645954387</v>
      </c>
      <c r="W34" s="15">
        <f t="shared" ref="W34" si="100">Q34/AVERAGE($O$10:$T$10)</f>
        <v>241.14974437690864</v>
      </c>
      <c r="X34" s="15">
        <f t="shared" ref="X34" si="101">R34/AVERAGE($O$10:$T$10)</f>
        <v>272.37600824699047</v>
      </c>
      <c r="Y34" s="15">
        <f t="shared" ref="Y34" si="102">S34/AVERAGE($O$10:$T$10)</f>
        <v>257.10418497609578</v>
      </c>
      <c r="Z34" s="16">
        <f t="shared" ref="Z34" si="103">T34/AVERAGE($O$10:$T$10)</f>
        <v>211.24033082073464</v>
      </c>
      <c r="AA34" s="19">
        <f t="shared" si="14"/>
        <v>252.90604831396493</v>
      </c>
      <c r="AB34" s="19">
        <f t="shared" si="15"/>
        <v>25.750176992243606</v>
      </c>
    </row>
    <row r="35" spans="1:28" x14ac:dyDescent="0.25">
      <c r="A35" t="s">
        <v>43</v>
      </c>
      <c r="B35">
        <v>0</v>
      </c>
      <c r="C35" s="1">
        <v>0.437</v>
      </c>
      <c r="D35" s="2">
        <v>0.42599999999999999</v>
      </c>
      <c r="E35" s="2">
        <v>0.39700000000000002</v>
      </c>
      <c r="F35" s="2">
        <v>0.41100000000000003</v>
      </c>
      <c r="G35" s="2">
        <v>0.42299999999999999</v>
      </c>
      <c r="H35" s="3">
        <v>0.39300000000000002</v>
      </c>
      <c r="I35" s="11">
        <v>1795</v>
      </c>
      <c r="J35" s="12">
        <v>6052</v>
      </c>
      <c r="K35" s="12">
        <v>5863</v>
      </c>
      <c r="L35" s="12">
        <v>4752</v>
      </c>
      <c r="M35" s="12">
        <v>5048</v>
      </c>
      <c r="N35" s="13">
        <v>4562</v>
      </c>
      <c r="O35" s="11">
        <f t="shared" si="2"/>
        <v>4107.5514874141872</v>
      </c>
      <c r="P35" s="12">
        <f t="shared" si="3"/>
        <v>14206.572769953053</v>
      </c>
      <c r="Q35" s="12">
        <f t="shared" si="4"/>
        <v>14768.261964735515</v>
      </c>
      <c r="R35" s="12">
        <f t="shared" si="5"/>
        <v>11562.043795620437</v>
      </c>
      <c r="S35" s="12">
        <f t="shared" si="6"/>
        <v>11933.806146572104</v>
      </c>
      <c r="T35" s="13">
        <f t="shared" si="7"/>
        <v>11608.142493638676</v>
      </c>
      <c r="U35" s="14">
        <f>O35/AVERAGE($O$3:$T$3)</f>
        <v>0.39887713395384694</v>
      </c>
      <c r="V35" s="15">
        <f t="shared" ref="V35" si="104">P35/AVERAGE($O$3:$T$3)</f>
        <v>1.3795754105940523</v>
      </c>
      <c r="W35" s="15">
        <f t="shared" ref="W35" si="105">Q35/AVERAGE($O$3:$T$3)</f>
        <v>1.434120064963976</v>
      </c>
      <c r="X35" s="15">
        <f t="shared" ref="X35" si="106">R35/AVERAGE($O$3:$T$3)</f>
        <v>1.1227698316081756</v>
      </c>
      <c r="Y35" s="15">
        <f t="shared" ref="Y35" si="107">S35/AVERAGE($O$3:$T$3)</f>
        <v>1.1588710226739254</v>
      </c>
      <c r="Z35" s="16">
        <f t="shared" ref="Z35" si="108">T35/AVERAGE($O$3:$T$3)</f>
        <v>1.1272463954688745</v>
      </c>
      <c r="AA35" s="19">
        <f t="shared" si="14"/>
        <v>1.1035766432104752</v>
      </c>
      <c r="AB35" s="19">
        <f t="shared" si="15"/>
        <v>0.37041106237837723</v>
      </c>
    </row>
    <row r="36" spans="1:28" x14ac:dyDescent="0.25">
      <c r="A36" t="s">
        <v>43</v>
      </c>
      <c r="B36">
        <v>0.1</v>
      </c>
      <c r="C36" s="1">
        <v>0.42100000000000004</v>
      </c>
      <c r="D36" s="2">
        <v>0.4</v>
      </c>
      <c r="E36" s="2">
        <v>0.38700000000000001</v>
      </c>
      <c r="F36" s="2">
        <v>0.38400000000000001</v>
      </c>
      <c r="G36" s="2">
        <v>0.40300000000000002</v>
      </c>
      <c r="H36" s="3">
        <v>0.36399999999999999</v>
      </c>
      <c r="I36" s="11">
        <v>2513</v>
      </c>
      <c r="J36" s="12">
        <v>6908</v>
      </c>
      <c r="K36" s="12">
        <v>7447</v>
      </c>
      <c r="L36" s="12">
        <v>6813</v>
      </c>
      <c r="M36" s="12">
        <v>6396</v>
      </c>
      <c r="N36" s="13">
        <v>5966</v>
      </c>
      <c r="O36" s="11">
        <f t="shared" si="2"/>
        <v>5969.1211401425171</v>
      </c>
      <c r="P36" s="12">
        <f t="shared" si="3"/>
        <v>17270</v>
      </c>
      <c r="Q36" s="12">
        <f t="shared" si="4"/>
        <v>19242.894056847545</v>
      </c>
      <c r="R36" s="12">
        <f t="shared" si="5"/>
        <v>17742.1875</v>
      </c>
      <c r="S36" s="12">
        <f t="shared" si="6"/>
        <v>15870.967741935483</v>
      </c>
      <c r="T36" s="13">
        <f t="shared" si="7"/>
        <v>16390.109890109892</v>
      </c>
      <c r="U36" s="14">
        <f>O36/AVERAGE($O$4:$T$4)</f>
        <v>0.55030907331162915</v>
      </c>
      <c r="V36" s="15">
        <f t="shared" ref="V36" si="109">P36/AVERAGE($O$4:$T$4)</f>
        <v>1.5921669996238215</v>
      </c>
      <c r="W36" s="15">
        <f t="shared" ref="W36" si="110">Q36/AVERAGE($O$4:$T$4)</f>
        <v>1.77405332336827</v>
      </c>
      <c r="X36" s="15">
        <f t="shared" ref="X36" si="111">R36/AVERAGE($O$4:$T$4)</f>
        <v>1.6356992147445437</v>
      </c>
      <c r="Y36" s="15">
        <f t="shared" ref="Y36" si="112">S36/AVERAGE($O$4:$T$4)</f>
        <v>1.4631865136539592</v>
      </c>
      <c r="Z36" s="16">
        <f t="shared" ref="Z36" si="113">T36/AVERAGE($O$4:$T$4)</f>
        <v>1.5110476020405901</v>
      </c>
      <c r="AA36" s="19">
        <f t="shared" si="14"/>
        <v>1.4210771211238022</v>
      </c>
      <c r="AB36" s="19">
        <f t="shared" si="15"/>
        <v>0.44000715230834841</v>
      </c>
    </row>
    <row r="37" spans="1:28" x14ac:dyDescent="0.25">
      <c r="A37" t="s">
        <v>43</v>
      </c>
      <c r="B37">
        <v>0.3</v>
      </c>
      <c r="C37" s="1">
        <v>0.41500000000000004</v>
      </c>
      <c r="D37" s="2">
        <v>0.41900000000000004</v>
      </c>
      <c r="E37" s="2">
        <v>0.40700000000000003</v>
      </c>
      <c r="F37" s="2">
        <v>0.42499999999999999</v>
      </c>
      <c r="G37" s="2">
        <v>0.40200000000000002</v>
      </c>
      <c r="H37" s="3">
        <v>0.39600000000000002</v>
      </c>
      <c r="I37" s="11">
        <v>3723</v>
      </c>
      <c r="J37" s="12">
        <v>8652</v>
      </c>
      <c r="K37" s="12">
        <v>8175</v>
      </c>
      <c r="L37" s="12">
        <v>7429</v>
      </c>
      <c r="M37" s="12">
        <v>7034</v>
      </c>
      <c r="N37" s="13">
        <v>7155</v>
      </c>
      <c r="O37" s="11">
        <f t="shared" si="2"/>
        <v>8971.0843373493972</v>
      </c>
      <c r="P37" s="12">
        <f t="shared" si="3"/>
        <v>20649.164677804292</v>
      </c>
      <c r="Q37" s="12">
        <f t="shared" si="4"/>
        <v>20085.995085995084</v>
      </c>
      <c r="R37" s="12">
        <f t="shared" si="5"/>
        <v>17480</v>
      </c>
      <c r="S37" s="12">
        <f t="shared" si="6"/>
        <v>17497.512437810943</v>
      </c>
      <c r="T37" s="13">
        <f t="shared" si="7"/>
        <v>18068.181818181816</v>
      </c>
      <c r="U37" s="14">
        <f>O37/AVERAGE($O$5:$T$5)</f>
        <v>0.78065137407857677</v>
      </c>
      <c r="V37" s="15">
        <f t="shared" ref="V37" si="114">P37/AVERAGE($O$5:$T$5)</f>
        <v>1.7968618032260637</v>
      </c>
      <c r="W37" s="15">
        <f t="shared" ref="W37" si="115">Q37/AVERAGE($O$5:$T$5)</f>
        <v>1.7478555628260291</v>
      </c>
      <c r="X37" s="15">
        <f t="shared" ref="X37" si="116">R37/AVERAGE($O$5:$T$5)</f>
        <v>1.5210854681280721</v>
      </c>
      <c r="Y37" s="15">
        <f t="shared" ref="Y37" si="117">S37/AVERAGE($O$5:$T$5)</f>
        <v>1.5226093762897266</v>
      </c>
      <c r="Z37" s="16">
        <f t="shared" ref="Z37" si="118">T37/AVERAGE($O$5:$T$5)</f>
        <v>1.5722682379366251</v>
      </c>
      <c r="AA37" s="19">
        <f t="shared" si="14"/>
        <v>1.4902219704141821</v>
      </c>
      <c r="AB37" s="19">
        <f t="shared" si="15"/>
        <v>0.36677692832424702</v>
      </c>
    </row>
    <row r="38" spans="1:28" x14ac:dyDescent="0.25">
      <c r="A38" t="s">
        <v>43</v>
      </c>
      <c r="B38">
        <v>1</v>
      </c>
      <c r="C38" s="1">
        <v>0.375</v>
      </c>
      <c r="D38" s="2">
        <v>0.372</v>
      </c>
      <c r="E38" s="2">
        <v>0.38500000000000001</v>
      </c>
      <c r="F38" s="2">
        <v>0.39900000000000002</v>
      </c>
      <c r="G38" s="2">
        <v>0.38900000000000001</v>
      </c>
      <c r="H38" s="3">
        <v>0.40800000000000003</v>
      </c>
      <c r="I38" s="11">
        <v>6239</v>
      </c>
      <c r="J38" s="12">
        <v>12808</v>
      </c>
      <c r="K38" s="12">
        <v>12469</v>
      </c>
      <c r="L38" s="12">
        <v>11326</v>
      </c>
      <c r="M38" s="12">
        <v>10661</v>
      </c>
      <c r="N38" s="13">
        <v>11510</v>
      </c>
      <c r="O38" s="11">
        <f t="shared" si="2"/>
        <v>16637.333333333332</v>
      </c>
      <c r="P38" s="12">
        <f t="shared" si="3"/>
        <v>34430.107526881722</v>
      </c>
      <c r="Q38" s="12">
        <f t="shared" si="4"/>
        <v>32387.012987012986</v>
      </c>
      <c r="R38" s="12">
        <f t="shared" si="5"/>
        <v>28385.964912280699</v>
      </c>
      <c r="S38" s="12">
        <f t="shared" si="6"/>
        <v>27406.169665809768</v>
      </c>
      <c r="T38" s="13">
        <f t="shared" si="7"/>
        <v>28210.784313725489</v>
      </c>
      <c r="U38" s="14">
        <f>O38/AVERAGE($O$6:$T$6)</f>
        <v>1.4139024383319896</v>
      </c>
      <c r="V38" s="15">
        <f t="shared" ref="V38" si="119">P38/AVERAGE($O$6:$T$6)</f>
        <v>2.925998536481647</v>
      </c>
      <c r="W38" s="15">
        <f t="shared" ref="W38" si="120">Q38/AVERAGE($O$6:$T$6)</f>
        <v>2.7523687669875465</v>
      </c>
      <c r="X38" s="15">
        <f t="shared" ref="X38" si="121">R38/AVERAGE($O$6:$T$6)</f>
        <v>2.4123448271285453</v>
      </c>
      <c r="Y38" s="15">
        <f t="shared" ref="Y38" si="122">S38/AVERAGE($O$6:$T$6)</f>
        <v>2.3290781845545343</v>
      </c>
      <c r="Z38" s="16">
        <f t="shared" ref="Z38" si="123">T38/AVERAGE($O$6:$T$6)</f>
        <v>2.3974573286044025</v>
      </c>
      <c r="AA38" s="19">
        <f t="shared" si="14"/>
        <v>2.3718583470147774</v>
      </c>
      <c r="AB38" s="19">
        <f t="shared" si="15"/>
        <v>0.52414953162261912</v>
      </c>
    </row>
    <row r="39" spans="1:28" x14ac:dyDescent="0.25">
      <c r="A39" t="s">
        <v>43</v>
      </c>
      <c r="B39">
        <v>3</v>
      </c>
      <c r="C39" s="1">
        <v>0.375</v>
      </c>
      <c r="D39" s="2">
        <v>0.375</v>
      </c>
      <c r="E39" s="2">
        <v>0.374</v>
      </c>
      <c r="F39" s="2">
        <v>0.38200000000000001</v>
      </c>
      <c r="G39" s="2">
        <v>0.371</v>
      </c>
      <c r="H39" s="3">
        <v>0.38300000000000001</v>
      </c>
      <c r="I39" s="11">
        <v>12545</v>
      </c>
      <c r="J39" s="12">
        <v>18624</v>
      </c>
      <c r="K39" s="12">
        <v>18076</v>
      </c>
      <c r="L39" s="12">
        <v>16438</v>
      </c>
      <c r="M39" s="12">
        <v>15497</v>
      </c>
      <c r="N39" s="13">
        <v>15629</v>
      </c>
      <c r="O39" s="11">
        <f t="shared" si="2"/>
        <v>33453.333333333336</v>
      </c>
      <c r="P39" s="12">
        <f t="shared" si="3"/>
        <v>49664</v>
      </c>
      <c r="Q39" s="12">
        <f t="shared" si="4"/>
        <v>48331.550802139034</v>
      </c>
      <c r="R39" s="12">
        <f t="shared" si="5"/>
        <v>43031.413612565448</v>
      </c>
      <c r="S39" s="12">
        <f t="shared" si="6"/>
        <v>41770.88948787062</v>
      </c>
      <c r="T39" s="13">
        <f t="shared" si="7"/>
        <v>40806.78851174935</v>
      </c>
      <c r="U39" s="14">
        <f>O39/AVERAGE($O$7:$T$7)</f>
        <v>2.7770879299669491</v>
      </c>
      <c r="V39" s="15">
        <f t="shared" ref="V39" si="124">P39/AVERAGE($O$7:$T$7)</f>
        <v>4.1227967802076089</v>
      </c>
      <c r="W39" s="15">
        <f t="shared" ref="W39" si="125">Q39/AVERAGE($O$7:$T$7)</f>
        <v>4.0121851246274822</v>
      </c>
      <c r="X39" s="15">
        <f t="shared" ref="X39" si="126">R39/AVERAGE($O$7:$T$7)</f>
        <v>3.5722006582165493</v>
      </c>
      <c r="Y39" s="15">
        <f t="shared" ref="Y39" si="127">S39/AVERAGE($O$7:$T$7)</f>
        <v>3.4675597754309124</v>
      </c>
      <c r="Z39" s="16">
        <f t="shared" ref="Z39" si="128">T39/AVERAGE($O$7:$T$7)</f>
        <v>3.3875261011366997</v>
      </c>
      <c r="AA39" s="19">
        <f t="shared" si="14"/>
        <v>3.5565593949310337</v>
      </c>
      <c r="AB39" s="19">
        <f t="shared" si="15"/>
        <v>0.48425885279235281</v>
      </c>
    </row>
    <row r="40" spans="1:28" x14ac:dyDescent="0.25">
      <c r="A40" t="s">
        <v>43</v>
      </c>
      <c r="B40">
        <v>10</v>
      </c>
      <c r="C40" s="1">
        <v>0.33900000000000002</v>
      </c>
      <c r="D40" s="2">
        <v>0.33</v>
      </c>
      <c r="E40" s="2">
        <v>0.35900000000000004</v>
      </c>
      <c r="F40" s="2">
        <v>0.35800000000000004</v>
      </c>
      <c r="G40" s="2">
        <v>0.34700000000000003</v>
      </c>
      <c r="H40" s="3">
        <v>0.34400000000000003</v>
      </c>
      <c r="I40" s="11">
        <v>28408</v>
      </c>
      <c r="J40" s="12">
        <v>32968</v>
      </c>
      <c r="K40" s="12">
        <v>31233</v>
      </c>
      <c r="L40" s="12">
        <v>28234</v>
      </c>
      <c r="M40" s="12">
        <v>28027</v>
      </c>
      <c r="N40" s="13">
        <v>27450</v>
      </c>
      <c r="O40" s="11">
        <f t="shared" si="2"/>
        <v>83799.410029498526</v>
      </c>
      <c r="P40" s="12">
        <f t="shared" si="3"/>
        <v>99903.030303030304</v>
      </c>
      <c r="Q40" s="12">
        <f t="shared" si="4"/>
        <v>86999.999999999985</v>
      </c>
      <c r="R40" s="12">
        <f t="shared" si="5"/>
        <v>78865.921787709492</v>
      </c>
      <c r="S40" s="12">
        <f t="shared" si="6"/>
        <v>80769.452449567718</v>
      </c>
      <c r="T40" s="13">
        <f t="shared" si="7"/>
        <v>79796.511627906977</v>
      </c>
      <c r="U40" s="14">
        <f>O40/AVERAGE($O$8:$T$8)</f>
        <v>6.5815391357018482</v>
      </c>
      <c r="V40" s="15">
        <f t="shared" ref="V40" si="129">P40/AVERAGE($O$8:$T$8)</f>
        <v>7.8463046873855928</v>
      </c>
      <c r="W40" s="15">
        <f t="shared" ref="W40" si="130">Q40/AVERAGE($O$8:$T$8)</f>
        <v>6.8329109310495131</v>
      </c>
      <c r="X40" s="15">
        <f t="shared" ref="X40" si="131">R40/AVERAGE($O$8:$T$8)</f>
        <v>6.1940668858682324</v>
      </c>
      <c r="Y40" s="15">
        <f t="shared" ref="Y40" si="132">S40/AVERAGE($O$8:$T$8)</f>
        <v>6.3435686728452323</v>
      </c>
      <c r="Z40" s="16">
        <f t="shared" ref="Z40" si="133">T40/AVERAGE($O$8:$T$8)</f>
        <v>6.2671546731258072</v>
      </c>
      <c r="AA40" s="19">
        <f t="shared" si="14"/>
        <v>6.6775908309960377</v>
      </c>
      <c r="AB40" s="19">
        <f t="shared" si="15"/>
        <v>0.61855741642977824</v>
      </c>
    </row>
    <row r="41" spans="1:28" x14ac:dyDescent="0.25">
      <c r="A41" t="s">
        <v>43</v>
      </c>
      <c r="B41">
        <v>30</v>
      </c>
      <c r="C41" s="1">
        <v>0.33400000000000002</v>
      </c>
      <c r="D41" s="2">
        <v>0.29100000000000004</v>
      </c>
      <c r="E41" s="2">
        <v>0.28900000000000003</v>
      </c>
      <c r="F41" s="2">
        <v>0.28500000000000003</v>
      </c>
      <c r="G41" s="2">
        <v>0.33</v>
      </c>
      <c r="H41" s="3">
        <v>0.33100000000000002</v>
      </c>
      <c r="I41" s="11">
        <v>46024</v>
      </c>
      <c r="J41" s="12">
        <v>45281</v>
      </c>
      <c r="K41" s="12">
        <v>43980</v>
      </c>
      <c r="L41" s="12">
        <v>44374</v>
      </c>
      <c r="M41" s="12">
        <v>41979</v>
      </c>
      <c r="N41" s="13">
        <v>39087</v>
      </c>
      <c r="O41" s="11">
        <f t="shared" si="2"/>
        <v>137796.40718562875</v>
      </c>
      <c r="P41" s="12">
        <f t="shared" si="3"/>
        <v>155604.81099656355</v>
      </c>
      <c r="Q41" s="12">
        <f t="shared" si="4"/>
        <v>152179.93079584773</v>
      </c>
      <c r="R41" s="12">
        <f t="shared" si="5"/>
        <v>155698.24561403508</v>
      </c>
      <c r="S41" s="12">
        <f t="shared" si="6"/>
        <v>127209.0909090909</v>
      </c>
      <c r="T41" s="13">
        <f t="shared" si="7"/>
        <v>118087.61329305136</v>
      </c>
      <c r="U41" s="14">
        <f>O41/AVERAGE($O$9:$T$9)</f>
        <v>12.581165339667569</v>
      </c>
      <c r="V41" s="15">
        <f t="shared" ref="V41" si="134">P41/AVERAGE($O$9:$T$9)</f>
        <v>14.207118275284483</v>
      </c>
      <c r="W41" s="15">
        <f t="shared" ref="W41" si="135">Q41/AVERAGE($O$9:$T$9)</f>
        <v>13.894417930233299</v>
      </c>
      <c r="X41" s="15">
        <f t="shared" ref="X41" si="136">R41/AVERAGE($O$9:$T$9)</f>
        <v>14.215649095462359</v>
      </c>
      <c r="Y41" s="15">
        <f t="shared" ref="Y41" si="137">S41/AVERAGE($O$9:$T$9)</f>
        <v>11.614516213620048</v>
      </c>
      <c r="Z41" s="16">
        <f t="shared" ref="Z41" si="138">T41/AVERAGE($O$9:$T$9)</f>
        <v>10.781701916256866</v>
      </c>
      <c r="AA41" s="19">
        <f t="shared" si="14"/>
        <v>12.88242812842077</v>
      </c>
      <c r="AB41" s="19">
        <f t="shared" si="15"/>
        <v>1.460672174115955</v>
      </c>
    </row>
    <row r="42" spans="1:28" x14ac:dyDescent="0.25">
      <c r="A42" t="s">
        <v>43</v>
      </c>
      <c r="B42">
        <v>100</v>
      </c>
      <c r="C42" s="1">
        <v>0.313</v>
      </c>
      <c r="D42" s="2">
        <v>0.308</v>
      </c>
      <c r="E42" s="2">
        <v>0.34500000000000003</v>
      </c>
      <c r="F42" s="2">
        <v>0.316</v>
      </c>
      <c r="G42" s="2">
        <v>0.32</v>
      </c>
      <c r="H42" s="3">
        <v>0.316</v>
      </c>
      <c r="I42" s="11">
        <v>49550</v>
      </c>
      <c r="J42" s="12">
        <v>56937</v>
      </c>
      <c r="K42" s="12">
        <v>50436</v>
      </c>
      <c r="L42" s="12">
        <v>47539</v>
      </c>
      <c r="M42" s="12">
        <v>44429</v>
      </c>
      <c r="N42" s="13">
        <v>48436</v>
      </c>
      <c r="O42" s="11">
        <f t="shared" si="2"/>
        <v>158306.70926517571</v>
      </c>
      <c r="P42" s="12">
        <f t="shared" si="3"/>
        <v>184860.38961038963</v>
      </c>
      <c r="Q42" s="12">
        <f t="shared" si="4"/>
        <v>146191.30434782608</v>
      </c>
      <c r="R42" s="12">
        <f t="shared" si="5"/>
        <v>150439.87341772151</v>
      </c>
      <c r="S42" s="12">
        <f t="shared" si="6"/>
        <v>138840.625</v>
      </c>
      <c r="T42" s="13">
        <f t="shared" si="7"/>
        <v>153278.48101265822</v>
      </c>
      <c r="U42" s="14">
        <f>O42/AVERAGE($O$10:$T$10)</f>
        <v>15.054031650184381</v>
      </c>
      <c r="V42" s="15">
        <f t="shared" ref="V42" si="139">P42/AVERAGE($O$10:$T$10)</f>
        <v>17.579129583185658</v>
      </c>
      <c r="W42" s="15">
        <f t="shared" ref="W42" si="140">Q42/AVERAGE($O$10:$T$10)</f>
        <v>13.901928306446301</v>
      </c>
      <c r="X42" s="15">
        <f t="shared" ref="X42" si="141">R42/AVERAGE($O$10:$T$10)</f>
        <v>14.305942094257819</v>
      </c>
      <c r="Y42" s="15">
        <f t="shared" ref="Y42" si="142">S42/AVERAGE($O$10:$T$10)</f>
        <v>13.20292218051407</v>
      </c>
      <c r="Z42" s="16">
        <f t="shared" ref="Z42" si="143">T42/AVERAGE($O$10:$T$10)</f>
        <v>14.575876885872056</v>
      </c>
      <c r="AA42" s="19">
        <f t="shared" si="14"/>
        <v>14.769971783410048</v>
      </c>
      <c r="AB42" s="19">
        <f t="shared" si="15"/>
        <v>1.5122300003275129</v>
      </c>
    </row>
    <row r="43" spans="1:28" x14ac:dyDescent="0.25">
      <c r="A43" t="s">
        <v>25</v>
      </c>
      <c r="B43">
        <v>0</v>
      </c>
      <c r="C43" s="1">
        <v>0.34200000000000003</v>
      </c>
      <c r="D43" s="2">
        <v>0.38</v>
      </c>
      <c r="E43" s="2">
        <v>0.38600000000000001</v>
      </c>
      <c r="F43" s="2">
        <v>0.35200000000000004</v>
      </c>
      <c r="G43" s="2">
        <v>0.35700000000000004</v>
      </c>
      <c r="H43" s="3">
        <v>0.32600000000000001</v>
      </c>
      <c r="I43" s="11">
        <v>25375</v>
      </c>
      <c r="J43" s="12">
        <v>72432</v>
      </c>
      <c r="K43" s="12">
        <v>66831</v>
      </c>
      <c r="L43" s="12">
        <v>62741</v>
      </c>
      <c r="M43" s="12">
        <v>66832</v>
      </c>
      <c r="N43" s="13">
        <v>49168</v>
      </c>
      <c r="O43" s="11">
        <f t="shared" si="2"/>
        <v>74195.906432748539</v>
      </c>
      <c r="P43" s="12">
        <f t="shared" si="3"/>
        <v>190610.52631578947</v>
      </c>
      <c r="Q43" s="12">
        <f t="shared" si="4"/>
        <v>173137.30569948186</v>
      </c>
      <c r="R43" s="12">
        <f t="shared" si="5"/>
        <v>178241.47727272726</v>
      </c>
      <c r="S43" s="12">
        <f t="shared" si="6"/>
        <v>187204.48179271707</v>
      </c>
      <c r="T43" s="13">
        <f t="shared" si="7"/>
        <v>150822.08588957056</v>
      </c>
      <c r="U43" s="14">
        <f>O43/AVERAGE($O$3:$T$3)</f>
        <v>7.2050345807432352</v>
      </c>
      <c r="V43" s="15">
        <f t="shared" ref="V43" si="144">P43/AVERAGE($O$3:$T$3)</f>
        <v>18.509854513385402</v>
      </c>
      <c r="W43" s="15">
        <f t="shared" ref="W43" si="145">Q43/AVERAGE($O$3:$T$3)</f>
        <v>16.81306064927157</v>
      </c>
      <c r="X43" s="15">
        <f t="shared" ref="X43" si="146">R43/AVERAGE($O$3:$T$3)</f>
        <v>17.308717815002314</v>
      </c>
      <c r="Y43" s="15">
        <f t="shared" ref="Y43" si="147">S43/AVERAGE($O$3:$T$3)</f>
        <v>18.17909949262787</v>
      </c>
      <c r="Z43" s="16">
        <f t="shared" ref="Z43" si="148">T43/AVERAGE($O$3:$T$3)</f>
        <v>14.646068720235284</v>
      </c>
      <c r="AA43" s="19">
        <f t="shared" si="14"/>
        <v>15.443639295210948</v>
      </c>
      <c r="AB43" s="19">
        <f t="shared" si="15"/>
        <v>4.2602576788048392</v>
      </c>
    </row>
    <row r="44" spans="1:28" x14ac:dyDescent="0.25">
      <c r="A44" t="s">
        <v>25</v>
      </c>
      <c r="B44">
        <v>0.1</v>
      </c>
      <c r="C44" s="1">
        <v>0.29400000000000004</v>
      </c>
      <c r="D44" s="2">
        <v>0.34400000000000003</v>
      </c>
      <c r="E44" s="2">
        <v>0.34800000000000003</v>
      </c>
      <c r="F44" s="2">
        <v>0.32600000000000001</v>
      </c>
      <c r="G44" s="2">
        <v>0.35800000000000004</v>
      </c>
      <c r="H44" s="3">
        <v>0.34400000000000003</v>
      </c>
      <c r="I44" s="11">
        <v>32403</v>
      </c>
      <c r="J44" s="12">
        <v>91448</v>
      </c>
      <c r="K44" s="12">
        <v>85885</v>
      </c>
      <c r="L44" s="12">
        <v>76076</v>
      </c>
      <c r="M44" s="12">
        <v>80477</v>
      </c>
      <c r="N44" s="13">
        <v>70243</v>
      </c>
      <c r="O44" s="11">
        <f t="shared" si="2"/>
        <v>110214.2857142857</v>
      </c>
      <c r="P44" s="12">
        <f t="shared" si="3"/>
        <v>265837.20930232556</v>
      </c>
      <c r="Q44" s="12">
        <f t="shared" si="4"/>
        <v>246795.97701149422</v>
      </c>
      <c r="R44" s="12">
        <f t="shared" si="5"/>
        <v>233361.96319018403</v>
      </c>
      <c r="S44" s="12">
        <f t="shared" si="6"/>
        <v>224796.08938547483</v>
      </c>
      <c r="T44" s="13">
        <f t="shared" si="7"/>
        <v>204194.76744186046</v>
      </c>
      <c r="U44" s="14">
        <f>O44/AVERAGE($O$4:$T$4)</f>
        <v>10.160946647446258</v>
      </c>
      <c r="V44" s="15">
        <f t="shared" ref="V44" si="149">P44/AVERAGE($O$4:$T$4)</f>
        <v>24.508235780153651</v>
      </c>
      <c r="W44" s="15">
        <f t="shared" ref="W44" si="150">Q44/AVERAGE($O$4:$T$4)</f>
        <v>22.752774188628859</v>
      </c>
      <c r="X44" s="15">
        <f t="shared" ref="X44" si="151">R44/AVERAGE($O$4:$T$4)</f>
        <v>21.514256905549509</v>
      </c>
      <c r="Y44" s="15">
        <f t="shared" ref="Y44" si="152">S44/AVERAGE($O$4:$T$4)</f>
        <v>20.724546332602191</v>
      </c>
      <c r="Z44" s="16">
        <f t="shared" ref="Z44" si="153">T44/AVERAGE($O$4:$T$4)</f>
        <v>18.825255947700693</v>
      </c>
      <c r="AA44" s="19">
        <f t="shared" si="14"/>
        <v>19.74766930034686</v>
      </c>
      <c r="AB44" s="19">
        <f t="shared" si="15"/>
        <v>5.0700072330918351</v>
      </c>
    </row>
    <row r="45" spans="1:28" x14ac:dyDescent="0.25">
      <c r="A45" t="s">
        <v>25</v>
      </c>
      <c r="B45">
        <v>0.3</v>
      </c>
      <c r="C45" s="1">
        <v>0.36099999999999999</v>
      </c>
      <c r="D45" s="2">
        <v>0.34100000000000003</v>
      </c>
      <c r="E45" s="2">
        <v>0.318</v>
      </c>
      <c r="F45" s="2">
        <v>0.32400000000000001</v>
      </c>
      <c r="G45" s="2">
        <v>0.33900000000000002</v>
      </c>
      <c r="H45" s="3">
        <v>0.3</v>
      </c>
      <c r="I45" s="11">
        <v>46453</v>
      </c>
      <c r="J45" s="12">
        <v>118621</v>
      </c>
      <c r="K45" s="12">
        <v>107381</v>
      </c>
      <c r="L45" s="12">
        <v>94021</v>
      </c>
      <c r="M45" s="12">
        <v>98703</v>
      </c>
      <c r="N45" s="13">
        <v>88633</v>
      </c>
      <c r="O45" s="11">
        <f t="shared" si="2"/>
        <v>128678.6703601108</v>
      </c>
      <c r="P45" s="12">
        <f t="shared" si="3"/>
        <v>347862.1700879765</v>
      </c>
      <c r="Q45" s="12">
        <f t="shared" si="4"/>
        <v>337676.10062893078</v>
      </c>
      <c r="R45" s="12">
        <f t="shared" si="5"/>
        <v>290188.27160493826</v>
      </c>
      <c r="S45" s="12">
        <f t="shared" si="6"/>
        <v>291159.29203539819</v>
      </c>
      <c r="T45" s="13">
        <f t="shared" si="7"/>
        <v>295443.33333333337</v>
      </c>
      <c r="U45" s="14">
        <f>O45/AVERAGE($O$5:$T$5)</f>
        <v>11.197440248444337</v>
      </c>
      <c r="V45" s="15">
        <f t="shared" ref="V45" si="154">P45/AVERAGE($O$5:$T$5)</f>
        <v>30.270485802764117</v>
      </c>
      <c r="W45" s="15">
        <f t="shared" ref="W45" si="155">Q45/AVERAGE($O$5:$T$5)</f>
        <v>29.384108100733361</v>
      </c>
      <c r="X45" s="15">
        <f t="shared" ref="X45" si="156">R45/AVERAGE($O$5:$T$5)</f>
        <v>25.251782778001925</v>
      </c>
      <c r="Y45" s="15">
        <f t="shared" ref="Y45" si="157">S45/AVERAGE($O$5:$T$5)</f>
        <v>25.336279635326182</v>
      </c>
      <c r="Z45" s="16">
        <f t="shared" ref="Z45" si="158">T45/AVERAGE($O$5:$T$5)</f>
        <v>25.709070994774109</v>
      </c>
      <c r="AA45" s="19">
        <f t="shared" si="14"/>
        <v>24.524861260007338</v>
      </c>
      <c r="AB45" s="19">
        <f t="shared" si="15"/>
        <v>6.8823513341579892</v>
      </c>
    </row>
    <row r="46" spans="1:28" x14ac:dyDescent="0.25">
      <c r="A46" t="s">
        <v>25</v>
      </c>
      <c r="B46">
        <v>1</v>
      </c>
      <c r="C46" s="1">
        <v>0.309</v>
      </c>
      <c r="D46" s="2">
        <v>0.311</v>
      </c>
      <c r="E46" s="2">
        <v>0.33400000000000002</v>
      </c>
      <c r="F46" s="2">
        <v>0.315</v>
      </c>
      <c r="G46" s="2">
        <v>0.35200000000000004</v>
      </c>
      <c r="H46" s="3">
        <v>0.33800000000000002</v>
      </c>
      <c r="I46" s="11">
        <v>58283</v>
      </c>
      <c r="J46" s="12">
        <v>140058</v>
      </c>
      <c r="K46" s="12">
        <v>124946</v>
      </c>
      <c r="L46" s="12">
        <v>118288</v>
      </c>
      <c r="M46" s="12">
        <v>108182</v>
      </c>
      <c r="N46" s="13">
        <v>101820</v>
      </c>
      <c r="O46" s="11">
        <f t="shared" si="2"/>
        <v>188618.12297734627</v>
      </c>
      <c r="P46" s="12">
        <f t="shared" si="3"/>
        <v>450347.26688102895</v>
      </c>
      <c r="Q46" s="12">
        <f t="shared" si="4"/>
        <v>374089.82035928144</v>
      </c>
      <c r="R46" s="12">
        <f t="shared" si="5"/>
        <v>375517.4603174603</v>
      </c>
      <c r="S46" s="12">
        <f t="shared" si="6"/>
        <v>307335.22727272724</v>
      </c>
      <c r="T46" s="13">
        <f t="shared" si="7"/>
        <v>301242.60355029581</v>
      </c>
      <c r="U46" s="14">
        <f>O46/AVERAGE($O$6:$T$6)</f>
        <v>16.029469305453979</v>
      </c>
      <c r="V46" s="15">
        <f t="shared" ref="V46" si="159">P46/AVERAGE($O$6:$T$6)</f>
        <v>38.272184969901076</v>
      </c>
      <c r="W46" s="15">
        <f t="shared" ref="W46" si="160">Q46/AVERAGE($O$6:$T$6)</f>
        <v>31.791543666522923</v>
      </c>
      <c r="X46" s="15">
        <f t="shared" ref="X46" si="161">R46/AVERAGE($O$6:$T$6)</f>
        <v>31.912869817624617</v>
      </c>
      <c r="Y46" s="15">
        <f t="shared" ref="Y46" si="162">S46/AVERAGE($O$6:$T$6)</f>
        <v>26.118490176283775</v>
      </c>
      <c r="Z46" s="16">
        <f t="shared" ref="Z46" si="163">T46/AVERAGE($O$6:$T$6)</f>
        <v>25.600716362151797</v>
      </c>
      <c r="AA46" s="19">
        <f t="shared" si="14"/>
        <v>28.287545716323027</v>
      </c>
      <c r="AB46" s="19">
        <f t="shared" si="15"/>
        <v>7.5802148875541722</v>
      </c>
    </row>
    <row r="47" spans="1:28" x14ac:dyDescent="0.25">
      <c r="A47" t="s">
        <v>25</v>
      </c>
      <c r="B47">
        <v>3</v>
      </c>
      <c r="C47" s="1">
        <v>0.33100000000000002</v>
      </c>
      <c r="D47" s="2">
        <v>0.32400000000000001</v>
      </c>
      <c r="E47" s="2">
        <v>0.29899999999999999</v>
      </c>
      <c r="F47" s="2">
        <v>0.29300000000000004</v>
      </c>
      <c r="G47" s="2">
        <v>0.34100000000000003</v>
      </c>
      <c r="H47" s="3">
        <v>0.317</v>
      </c>
      <c r="I47" s="11">
        <v>83205</v>
      </c>
      <c r="J47" s="12">
        <v>139457</v>
      </c>
      <c r="K47" s="12">
        <v>134370</v>
      </c>
      <c r="L47" s="12">
        <v>127375</v>
      </c>
      <c r="M47" s="12">
        <v>118016</v>
      </c>
      <c r="N47" s="13">
        <v>117346</v>
      </c>
      <c r="O47" s="11">
        <f t="shared" si="2"/>
        <v>251374.62235649544</v>
      </c>
      <c r="P47" s="12">
        <f t="shared" si="3"/>
        <v>430422.83950617281</v>
      </c>
      <c r="Q47" s="12">
        <f t="shared" si="4"/>
        <v>449397.99331103679</v>
      </c>
      <c r="R47" s="12">
        <f t="shared" si="5"/>
        <v>434726.96245733782</v>
      </c>
      <c r="S47" s="12">
        <f t="shared" si="6"/>
        <v>346087.97653958941</v>
      </c>
      <c r="T47" s="13">
        <f t="shared" si="7"/>
        <v>370176.65615141956</v>
      </c>
      <c r="U47" s="14">
        <f>O47/AVERAGE($O$7:$T$7)</f>
        <v>20.86755967455829</v>
      </c>
      <c r="V47" s="15">
        <f t="shared" ref="V47" si="164">P47/AVERAGE($O$7:$T$7)</f>
        <v>35.731030461579124</v>
      </c>
      <c r="W47" s="15">
        <f t="shared" ref="W47" si="165">Q47/AVERAGE($O$7:$T$7)</f>
        <v>37.306229861761096</v>
      </c>
      <c r="X47" s="15">
        <f t="shared" ref="X47" si="166">R47/AVERAGE($O$7:$T$7)</f>
        <v>36.088332012897602</v>
      </c>
      <c r="Y47" s="15">
        <f t="shared" ref="Y47" si="167">S47/AVERAGE($O$7:$T$7)</f>
        <v>28.730074004228126</v>
      </c>
      <c r="Z47" s="16">
        <f t="shared" ref="Z47" si="168">T47/AVERAGE($O$7:$T$7)</f>
        <v>30.729766553018116</v>
      </c>
      <c r="AA47" s="19">
        <f t="shared" si="14"/>
        <v>31.575498761340395</v>
      </c>
      <c r="AB47" s="19">
        <f t="shared" si="15"/>
        <v>6.2281144998497506</v>
      </c>
    </row>
    <row r="48" spans="1:28" x14ac:dyDescent="0.25">
      <c r="A48" t="s">
        <v>25</v>
      </c>
      <c r="B48">
        <v>10</v>
      </c>
      <c r="C48" s="1">
        <v>0.33700000000000002</v>
      </c>
      <c r="D48" s="2">
        <v>0.32200000000000001</v>
      </c>
      <c r="E48" s="2">
        <v>0.29600000000000004</v>
      </c>
      <c r="F48" s="2">
        <v>0.29899999999999999</v>
      </c>
      <c r="G48" s="2">
        <v>0.318</v>
      </c>
      <c r="H48" s="3">
        <v>0.30399999999999999</v>
      </c>
      <c r="I48" s="11">
        <v>114708</v>
      </c>
      <c r="J48" s="12">
        <v>146334</v>
      </c>
      <c r="K48" s="12">
        <v>153056</v>
      </c>
      <c r="L48" s="12">
        <v>135050</v>
      </c>
      <c r="M48" s="12">
        <v>119963</v>
      </c>
      <c r="N48" s="13">
        <v>129603</v>
      </c>
      <c r="O48" s="11">
        <f t="shared" si="2"/>
        <v>340379.82195845695</v>
      </c>
      <c r="P48" s="12">
        <f t="shared" si="3"/>
        <v>454453.41614906833</v>
      </c>
      <c r="Q48" s="12">
        <f t="shared" si="4"/>
        <v>517081.08108108101</v>
      </c>
      <c r="R48" s="12">
        <f t="shared" si="5"/>
        <v>451672.2408026756</v>
      </c>
      <c r="S48" s="12">
        <f t="shared" si="6"/>
        <v>377242.13836477988</v>
      </c>
      <c r="T48" s="13">
        <f t="shared" si="7"/>
        <v>426325.65789473685</v>
      </c>
      <c r="U48" s="14">
        <f>O48/AVERAGE($O$8:$T$8)</f>
        <v>26.733160990443999</v>
      </c>
      <c r="V48" s="15">
        <f t="shared" ref="V48" si="169">P48/AVERAGE($O$8:$T$8)</f>
        <v>35.692410515606468</v>
      </c>
      <c r="W48" s="15">
        <f t="shared" ref="W48" si="170">Q48/AVERAGE($O$8:$T$8)</f>
        <v>40.611137599515153</v>
      </c>
      <c r="X48" s="15">
        <f t="shared" ref="X48" si="171">R48/AVERAGE($O$8:$T$8)</f>
        <v>35.473979211864716</v>
      </c>
      <c r="Y48" s="15">
        <f t="shared" ref="Y48" si="172">S48/AVERAGE($O$8:$T$8)</f>
        <v>29.628298056151699</v>
      </c>
      <c r="Z48" s="16">
        <f t="shared" ref="Z48" si="173">T48/AVERAGE($O$8:$T$8)</f>
        <v>33.483278712825552</v>
      </c>
      <c r="AA48" s="19">
        <f t="shared" si="14"/>
        <v>33.603710847734597</v>
      </c>
      <c r="AB48" s="19">
        <f t="shared" si="15"/>
        <v>4.8987236264586391</v>
      </c>
    </row>
    <row r="49" spans="1:28" x14ac:dyDescent="0.25">
      <c r="A49" t="s">
        <v>25</v>
      </c>
      <c r="B49">
        <v>30</v>
      </c>
      <c r="C49" s="1">
        <v>0.29699999999999999</v>
      </c>
      <c r="D49" s="2">
        <v>0.29699999999999999</v>
      </c>
      <c r="E49" s="2">
        <v>0.28600000000000003</v>
      </c>
      <c r="F49" s="2">
        <v>0.30099999999999999</v>
      </c>
      <c r="G49" s="2">
        <v>0.29799999999999999</v>
      </c>
      <c r="H49" s="3">
        <v>0.30299999999999999</v>
      </c>
      <c r="I49" s="11">
        <v>131867</v>
      </c>
      <c r="J49" s="12">
        <v>146600</v>
      </c>
      <c r="K49" s="12">
        <v>136422</v>
      </c>
      <c r="L49" s="12">
        <v>137046</v>
      </c>
      <c r="M49" s="12">
        <v>139667</v>
      </c>
      <c r="N49" s="13">
        <v>126637</v>
      </c>
      <c r="O49" s="11">
        <f t="shared" si="2"/>
        <v>443996.63299663301</v>
      </c>
      <c r="P49" s="12">
        <f t="shared" si="3"/>
        <v>493602.69360269362</v>
      </c>
      <c r="Q49" s="12">
        <f t="shared" si="4"/>
        <v>476999.99999999994</v>
      </c>
      <c r="R49" s="12">
        <f t="shared" si="5"/>
        <v>455302.32558139536</v>
      </c>
      <c r="S49" s="12">
        <f t="shared" si="6"/>
        <v>468681.20805369131</v>
      </c>
      <c r="T49" s="13">
        <f t="shared" si="7"/>
        <v>417943.89438943897</v>
      </c>
      <c r="U49" s="14">
        <f>O49/AVERAGE($O$9:$T$9)</f>
        <v>40.538031172767205</v>
      </c>
      <c r="V49" s="15">
        <f t="shared" ref="V49" si="174">P49/AVERAGE($O$9:$T$9)</f>
        <v>45.067191715347072</v>
      </c>
      <c r="W49" s="15">
        <f t="shared" ref="W49" si="175">Q49/AVERAGE($O$9:$T$9)</f>
        <v>43.551323213652822</v>
      </c>
      <c r="X49" s="15">
        <f t="shared" ref="X49" si="176">R49/AVERAGE($O$9:$T$9)</f>
        <v>41.570269897952073</v>
      </c>
      <c r="Y49" s="15">
        <f t="shared" ref="Y49" si="177">S49/AVERAGE($O$9:$T$9)</f>
        <v>42.791796176334543</v>
      </c>
      <c r="Z49" s="16">
        <f t="shared" ref="Z49" si="178">T49/AVERAGE($O$9:$T$9)</f>
        <v>38.159349328568631</v>
      </c>
      <c r="AA49" s="19">
        <f t="shared" si="14"/>
        <v>41.946326917437055</v>
      </c>
      <c r="AB49" s="19">
        <f t="shared" si="15"/>
        <v>2.4288492547044482</v>
      </c>
    </row>
    <row r="50" spans="1:28" x14ac:dyDescent="0.25">
      <c r="A50" t="s">
        <v>25</v>
      </c>
      <c r="B50">
        <v>100</v>
      </c>
      <c r="C50" s="1">
        <v>0.32400000000000001</v>
      </c>
      <c r="D50" s="2">
        <v>0.28800000000000003</v>
      </c>
      <c r="E50" s="2">
        <v>0.30099999999999999</v>
      </c>
      <c r="F50" s="2">
        <v>0.307</v>
      </c>
      <c r="G50" s="2">
        <v>0.30399999999999999</v>
      </c>
      <c r="H50" s="3">
        <v>0.27</v>
      </c>
      <c r="I50" s="11">
        <v>133500</v>
      </c>
      <c r="J50" s="12">
        <v>124904</v>
      </c>
      <c r="K50" s="12">
        <v>123088</v>
      </c>
      <c r="L50" s="12">
        <v>126636</v>
      </c>
      <c r="M50" s="12">
        <v>120475</v>
      </c>
      <c r="N50" s="13">
        <v>122275</v>
      </c>
      <c r="O50" s="11">
        <f t="shared" si="2"/>
        <v>412037.03703703702</v>
      </c>
      <c r="P50" s="12">
        <f t="shared" si="3"/>
        <v>433694.44444444438</v>
      </c>
      <c r="Q50" s="12">
        <f t="shared" si="4"/>
        <v>408930.23255813954</v>
      </c>
      <c r="R50" s="12">
        <f t="shared" si="5"/>
        <v>412495.11400651466</v>
      </c>
      <c r="S50" s="12">
        <f t="shared" si="6"/>
        <v>396299.34210526315</v>
      </c>
      <c r="T50" s="13">
        <f t="shared" si="7"/>
        <v>452870.37037037034</v>
      </c>
      <c r="U50" s="14">
        <f>O50/AVERAGE($O$10:$T$10)</f>
        <v>39.182284979555469</v>
      </c>
      <c r="V50" s="15">
        <f t="shared" ref="V50" si="179">P50/AVERAGE($O$10:$T$10)</f>
        <v>41.241776318143785</v>
      </c>
      <c r="W50" s="15">
        <f t="shared" ref="W50" si="180">Q50/AVERAGE($O$10:$T$10)</f>
        <v>38.886846250689509</v>
      </c>
      <c r="X50" s="15">
        <f t="shared" ref="X50" si="181">R50/AVERAGE($O$10:$T$10)</f>
        <v>39.225845389779053</v>
      </c>
      <c r="Y50" s="15">
        <f t="shared" ref="Y50" si="182">S50/AVERAGE($O$10:$T$10)</f>
        <v>37.685723281674314</v>
      </c>
      <c r="Z50" s="16">
        <f t="shared" ref="Z50" si="183">T50/AVERAGE($O$10:$T$10)</f>
        <v>43.065293446068722</v>
      </c>
      <c r="AA50" s="19">
        <f t="shared" si="14"/>
        <v>39.881294944318476</v>
      </c>
      <c r="AB50" s="19">
        <f t="shared" si="15"/>
        <v>1.9347582901811653</v>
      </c>
    </row>
  </sheetData>
  <mergeCells count="4">
    <mergeCell ref="C1:H1"/>
    <mergeCell ref="I1:N1"/>
    <mergeCell ref="O1:T1"/>
    <mergeCell ref="U1:Z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opLeftCell="C1" zoomScale="70" zoomScaleNormal="70" workbookViewId="0">
      <selection activeCell="W20" sqref="W20"/>
    </sheetView>
  </sheetViews>
  <sheetFormatPr baseColWidth="10" defaultRowHeight="15" x14ac:dyDescent="0.25"/>
  <cols>
    <col min="1" max="1" width="33.42578125" bestFit="1" customWidth="1"/>
    <col min="2" max="2" width="17.5703125" customWidth="1"/>
    <col min="15" max="20" width="15.5703125" bestFit="1" customWidth="1"/>
    <col min="21" max="26" width="11.5703125" bestFit="1" customWidth="1"/>
  </cols>
  <sheetData>
    <row r="1" spans="1:28" x14ac:dyDescent="0.25">
      <c r="A1" s="32"/>
      <c r="B1" s="32"/>
      <c r="C1" s="72" t="s">
        <v>0</v>
      </c>
      <c r="D1" s="73"/>
      <c r="E1" s="73"/>
      <c r="F1" s="73"/>
      <c r="G1" s="73"/>
      <c r="H1" s="74"/>
      <c r="I1" s="72" t="s">
        <v>51</v>
      </c>
      <c r="J1" s="73"/>
      <c r="K1" s="73"/>
      <c r="L1" s="73"/>
      <c r="M1" s="73"/>
      <c r="N1" s="74"/>
      <c r="O1" s="72" t="s">
        <v>2</v>
      </c>
      <c r="P1" s="73"/>
      <c r="Q1" s="73"/>
      <c r="R1" s="73"/>
      <c r="S1" s="73"/>
      <c r="T1" s="74"/>
      <c r="U1" s="72" t="s">
        <v>3</v>
      </c>
      <c r="V1" s="73"/>
      <c r="W1" s="73"/>
      <c r="X1" s="73"/>
      <c r="Y1" s="73"/>
      <c r="Z1" s="73"/>
      <c r="AA1" s="65"/>
      <c r="AB1" s="66"/>
    </row>
    <row r="2" spans="1:28" ht="15.75" thickBot="1" x14ac:dyDescent="0.3">
      <c r="A2" s="33" t="s">
        <v>4</v>
      </c>
      <c r="B2" s="33" t="s">
        <v>11</v>
      </c>
      <c r="C2" s="36" t="s">
        <v>14</v>
      </c>
      <c r="D2" s="37" t="s">
        <v>15</v>
      </c>
      <c r="E2" s="37" t="s">
        <v>16</v>
      </c>
      <c r="F2" s="37" t="s">
        <v>17</v>
      </c>
      <c r="G2" s="37" t="s">
        <v>18</v>
      </c>
      <c r="H2" s="38" t="s">
        <v>19</v>
      </c>
      <c r="I2" s="36" t="s">
        <v>14</v>
      </c>
      <c r="J2" s="37" t="s">
        <v>15</v>
      </c>
      <c r="K2" s="37" t="s">
        <v>16</v>
      </c>
      <c r="L2" s="37" t="s">
        <v>17</v>
      </c>
      <c r="M2" s="37" t="s">
        <v>18</v>
      </c>
      <c r="N2" s="38" t="s">
        <v>19</v>
      </c>
      <c r="O2" s="36" t="s">
        <v>14</v>
      </c>
      <c r="P2" s="37" t="s">
        <v>15</v>
      </c>
      <c r="Q2" s="37" t="s">
        <v>16</v>
      </c>
      <c r="R2" s="37" t="s">
        <v>17</v>
      </c>
      <c r="S2" s="37" t="s">
        <v>18</v>
      </c>
      <c r="T2" s="38" t="s">
        <v>19</v>
      </c>
      <c r="U2" s="4">
        <v>-1</v>
      </c>
      <c r="V2" s="5">
        <v>-2</v>
      </c>
      <c r="W2" s="5">
        <v>-3</v>
      </c>
      <c r="X2" s="5">
        <v>-4</v>
      </c>
      <c r="Y2" s="5">
        <v>-5</v>
      </c>
      <c r="Z2" s="5">
        <v>-6</v>
      </c>
      <c r="AA2" s="67" t="s">
        <v>12</v>
      </c>
      <c r="AB2" s="68" t="s">
        <v>13</v>
      </c>
    </row>
    <row r="3" spans="1:28" x14ac:dyDescent="0.25">
      <c r="A3" s="34" t="s">
        <v>44</v>
      </c>
      <c r="B3" s="34">
        <v>100</v>
      </c>
      <c r="C3" s="1">
        <v>0.254</v>
      </c>
      <c r="D3" s="2">
        <v>0.15799999999999997</v>
      </c>
      <c r="E3" s="2">
        <v>0.21500000000000002</v>
      </c>
      <c r="F3" s="2">
        <v>0.22400000000000003</v>
      </c>
      <c r="G3" s="2">
        <v>0.23799999999999999</v>
      </c>
      <c r="H3" s="3">
        <v>0.253</v>
      </c>
      <c r="I3" s="26">
        <v>42564</v>
      </c>
      <c r="J3" s="27">
        <v>38843</v>
      </c>
      <c r="K3" s="27">
        <v>33808</v>
      </c>
      <c r="L3" s="27">
        <v>34065</v>
      </c>
      <c r="M3" s="27">
        <v>29625</v>
      </c>
      <c r="N3" s="28">
        <v>27569</v>
      </c>
      <c r="O3" s="11">
        <f t="shared" ref="O3:T4" si="0">I3/C3</f>
        <v>167574.8031496063</v>
      </c>
      <c r="P3" s="12">
        <f t="shared" si="0"/>
        <v>245841.77215189877</v>
      </c>
      <c r="Q3" s="12">
        <f t="shared" si="0"/>
        <v>157246.51162790696</v>
      </c>
      <c r="R3" s="12">
        <f t="shared" si="0"/>
        <v>152075.89285714284</v>
      </c>
      <c r="S3" s="12">
        <f t="shared" si="0"/>
        <v>124474.78991596639</v>
      </c>
      <c r="T3" s="12">
        <f t="shared" si="0"/>
        <v>108968.37944664032</v>
      </c>
      <c r="U3" s="39">
        <f t="shared" ref="U3:Z4" si="1">O3/AVERAGE($O$3:$T$3)</f>
        <v>1.0515243563083825</v>
      </c>
      <c r="V3" s="40">
        <f t="shared" si="1"/>
        <v>1.5426460682454022</v>
      </c>
      <c r="W3" s="40">
        <f t="shared" si="1"/>
        <v>0.98671479132608442</v>
      </c>
      <c r="X3" s="40">
        <f t="shared" si="1"/>
        <v>0.95426939098872132</v>
      </c>
      <c r="Y3" s="40">
        <f t="shared" si="1"/>
        <v>0.78107371086185406</v>
      </c>
      <c r="Z3" s="41">
        <f t="shared" si="1"/>
        <v>0.68377168226955631</v>
      </c>
      <c r="AA3" s="63">
        <f>AVERAGE(U3:Z3)</f>
        <v>1.0000000000000002</v>
      </c>
      <c r="AB3" s="61">
        <f>_xlfn.STDEV.S(U3:Z3)</f>
        <v>0.29910411867965442</v>
      </c>
    </row>
    <row r="4" spans="1:28" x14ac:dyDescent="0.25">
      <c r="A4" s="34" t="s">
        <v>43</v>
      </c>
      <c r="B4" s="34">
        <v>100</v>
      </c>
      <c r="C4" s="1">
        <v>0.27900000000000003</v>
      </c>
      <c r="D4" s="2">
        <v>0.22200000000000003</v>
      </c>
      <c r="E4" s="2">
        <v>0.249</v>
      </c>
      <c r="F4" s="2">
        <v>0.29600000000000004</v>
      </c>
      <c r="G4" s="2">
        <v>0.29300000000000004</v>
      </c>
      <c r="H4" s="3">
        <v>0.25900000000000001</v>
      </c>
      <c r="I4" s="26">
        <v>20872</v>
      </c>
      <c r="J4" s="27">
        <v>20672</v>
      </c>
      <c r="K4" s="27">
        <v>19742</v>
      </c>
      <c r="L4" s="27">
        <v>18533</v>
      </c>
      <c r="M4" s="27">
        <v>20381</v>
      </c>
      <c r="N4" s="28">
        <v>18038</v>
      </c>
      <c r="O4" s="11">
        <f t="shared" si="0"/>
        <v>74810.035842293903</v>
      </c>
      <c r="P4" s="12">
        <f t="shared" si="0"/>
        <v>93117.117117117101</v>
      </c>
      <c r="Q4" s="12">
        <f t="shared" si="0"/>
        <v>79285.140562248998</v>
      </c>
      <c r="R4" s="12">
        <f t="shared" si="0"/>
        <v>62611.486486486479</v>
      </c>
      <c r="S4" s="12">
        <f t="shared" si="0"/>
        <v>69559.726962457324</v>
      </c>
      <c r="T4" s="12">
        <f t="shared" si="0"/>
        <v>69644.787644787648</v>
      </c>
      <c r="U4" s="20">
        <f t="shared" si="1"/>
        <v>0.46942961176714315</v>
      </c>
      <c r="V4" s="21">
        <f t="shared" si="1"/>
        <v>0.58430572375760459</v>
      </c>
      <c r="W4" s="21">
        <f t="shared" si="1"/>
        <v>0.49751069270305376</v>
      </c>
      <c r="X4" s="21">
        <f t="shared" si="1"/>
        <v>0.39288426295470996</v>
      </c>
      <c r="Y4" s="21">
        <f t="shared" si="1"/>
        <v>0.43648415957788111</v>
      </c>
      <c r="Z4" s="22">
        <f t="shared" si="1"/>
        <v>0.43701791153553488</v>
      </c>
      <c r="AA4" s="63">
        <f>AVERAGE(U4:Z4)</f>
        <v>0.46960539371598792</v>
      </c>
      <c r="AB4" s="61">
        <f>_xlfn.STDEV.S(U4:Z4)</f>
        <v>6.6302329330859305E-2</v>
      </c>
    </row>
    <row r="5" spans="1:28" x14ac:dyDescent="0.25">
      <c r="A5" s="34" t="s">
        <v>26</v>
      </c>
      <c r="B5" s="34">
        <v>100</v>
      </c>
      <c r="C5" s="1">
        <v>0.249</v>
      </c>
      <c r="D5" s="2">
        <v>0.22100000000000003</v>
      </c>
      <c r="E5" s="2">
        <v>0.29000000000000004</v>
      </c>
      <c r="F5" s="2">
        <v>0.20600000000000002</v>
      </c>
      <c r="G5" s="2">
        <v>0.21000000000000002</v>
      </c>
      <c r="H5" s="3">
        <v>0.23100000000000004</v>
      </c>
      <c r="I5" s="26">
        <v>657770</v>
      </c>
      <c r="J5" s="27">
        <v>656315</v>
      </c>
      <c r="K5" s="27">
        <v>949659</v>
      </c>
      <c r="L5" s="27">
        <v>696975</v>
      </c>
      <c r="M5" s="27">
        <v>622044</v>
      </c>
      <c r="N5" s="28">
        <v>574940</v>
      </c>
      <c r="O5" s="11">
        <f>I5/C5</f>
        <v>2641646.5863453816</v>
      </c>
      <c r="P5" s="12">
        <f t="shared" ref="P5:P10" si="2">J5/D5</f>
        <v>2969751.1312217191</v>
      </c>
      <c r="Q5" s="12">
        <f t="shared" ref="Q5:Q10" si="3">K5/E5</f>
        <v>3274686.2068965514</v>
      </c>
      <c r="R5" s="12">
        <f t="shared" ref="R5:R10" si="4">L5/F5</f>
        <v>3383373.7864077669</v>
      </c>
      <c r="S5" s="12">
        <f t="shared" ref="S5:S10" si="5">M5/G5</f>
        <v>2962114.2857142854</v>
      </c>
      <c r="T5" s="12">
        <f t="shared" ref="T5:T10" si="6">N5/H5</f>
        <v>2488917.7489177487</v>
      </c>
      <c r="U5" s="20">
        <f>O5/AVERAGE($O$5:$T$5)</f>
        <v>0.8944380062686571</v>
      </c>
      <c r="V5" s="21">
        <f t="shared" ref="V5:Z6" si="7">P5/AVERAGE($O$5:$T$5)</f>
        <v>1.0055312828953689</v>
      </c>
      <c r="W5" s="21">
        <f t="shared" si="7"/>
        <v>1.1087795836097019</v>
      </c>
      <c r="X5" s="21">
        <f t="shared" si="7"/>
        <v>1.145580230004521</v>
      </c>
      <c r="Y5" s="21">
        <f t="shared" si="7"/>
        <v>1.0029455150242395</v>
      </c>
      <c r="Z5" s="22">
        <f t="shared" si="7"/>
        <v>0.84272538219751225</v>
      </c>
      <c r="AA5" s="63">
        <f>AVERAGE(U5:Z5)</f>
        <v>1.0000000000000002</v>
      </c>
      <c r="AB5" s="61">
        <f>_xlfn.STDEV.S(U5:Z5)</f>
        <v>0.1174261574378974</v>
      </c>
    </row>
    <row r="6" spans="1:28" x14ac:dyDescent="0.25">
      <c r="A6" s="34" t="s">
        <v>20</v>
      </c>
      <c r="B6" s="34">
        <v>100</v>
      </c>
      <c r="C6" s="1">
        <v>0.26100000000000001</v>
      </c>
      <c r="D6" s="2">
        <v>0.27400000000000002</v>
      </c>
      <c r="E6" s="2">
        <v>0.3</v>
      </c>
      <c r="F6" s="2">
        <v>0.21100000000000002</v>
      </c>
      <c r="G6" s="2">
        <v>0.20700000000000002</v>
      </c>
      <c r="H6" s="3">
        <v>0.23400000000000004</v>
      </c>
      <c r="I6" s="26">
        <v>485854</v>
      </c>
      <c r="J6" s="27">
        <v>538384</v>
      </c>
      <c r="K6" s="27">
        <v>618880</v>
      </c>
      <c r="L6" s="27">
        <v>495221</v>
      </c>
      <c r="M6" s="27">
        <v>477410</v>
      </c>
      <c r="N6" s="28">
        <v>464776</v>
      </c>
      <c r="O6" s="11">
        <f t="shared" ref="O6:O10" si="8">I6/C6</f>
        <v>1861509.5785440612</v>
      </c>
      <c r="P6" s="12">
        <f t="shared" si="2"/>
        <v>1964905.1094890509</v>
      </c>
      <c r="Q6" s="12">
        <f t="shared" si="3"/>
        <v>2062933.3333333335</v>
      </c>
      <c r="R6" s="12">
        <f t="shared" si="4"/>
        <v>2347018.9573459714</v>
      </c>
      <c r="S6" s="12">
        <f t="shared" si="5"/>
        <v>2306328.5024154587</v>
      </c>
      <c r="T6" s="12">
        <f t="shared" si="6"/>
        <v>1986222.2222222218</v>
      </c>
      <c r="U6" s="20">
        <f>O6/AVERAGE($O$5:$T$5)</f>
        <v>0.63029056372996117</v>
      </c>
      <c r="V6" s="21">
        <f t="shared" si="7"/>
        <v>0.66529936961397229</v>
      </c>
      <c r="W6" s="21">
        <f t="shared" si="7"/>
        <v>0.69849085311769099</v>
      </c>
      <c r="X6" s="21">
        <f t="shared" si="7"/>
        <v>0.79467971519518221</v>
      </c>
      <c r="Y6" s="21">
        <f t="shared" si="7"/>
        <v>0.78090228956590313</v>
      </c>
      <c r="Z6" s="22">
        <f t="shared" si="7"/>
        <v>0.67251715412421587</v>
      </c>
      <c r="AA6" s="63">
        <f t="shared" ref="AA6:AA12" si="9">AVERAGE(U6:Z6)</f>
        <v>0.70702999089115426</v>
      </c>
      <c r="AB6" s="61">
        <f t="shared" ref="AB6:AB12" si="10">_xlfn.STDEV.S(U6:Z6)</f>
        <v>6.6383774961788045E-2</v>
      </c>
    </row>
    <row r="7" spans="1:28" x14ac:dyDescent="0.25">
      <c r="A7" s="34" t="s">
        <v>27</v>
      </c>
      <c r="B7" s="34">
        <v>100</v>
      </c>
      <c r="C7" s="1">
        <v>0.186</v>
      </c>
      <c r="D7" s="2">
        <v>0.19</v>
      </c>
      <c r="E7" s="2">
        <v>0.27</v>
      </c>
      <c r="F7" s="2">
        <v>0.186</v>
      </c>
      <c r="G7" s="2">
        <v>0.17299999999999999</v>
      </c>
      <c r="H7" s="3">
        <v>0.17199999999999999</v>
      </c>
      <c r="I7" s="26">
        <v>436876</v>
      </c>
      <c r="J7" s="27">
        <v>401794</v>
      </c>
      <c r="K7" s="27">
        <v>475054</v>
      </c>
      <c r="L7" s="27">
        <v>309524</v>
      </c>
      <c r="M7" s="27">
        <v>353110</v>
      </c>
      <c r="N7" s="28">
        <v>372784</v>
      </c>
      <c r="O7" s="11">
        <f t="shared" si="8"/>
        <v>2348795.698924731</v>
      </c>
      <c r="P7" s="12">
        <f t="shared" si="2"/>
        <v>2114705.2631578948</v>
      </c>
      <c r="Q7" s="12">
        <f t="shared" si="3"/>
        <v>1759459.2592592591</v>
      </c>
      <c r="R7" s="12">
        <f t="shared" si="4"/>
        <v>1664107.5268817204</v>
      </c>
      <c r="S7" s="12">
        <f t="shared" si="5"/>
        <v>2041098.2658959539</v>
      </c>
      <c r="T7" s="12">
        <f t="shared" si="6"/>
        <v>2167348.8372093025</v>
      </c>
      <c r="U7" s="20">
        <f>O7/AVERAGE($O$7:$T$7)</f>
        <v>1.1651239626232277</v>
      </c>
      <c r="V7" s="21">
        <f t="shared" ref="V7:Z8" si="11">P7/AVERAGE($O$7:$T$7)</f>
        <v>1.0490030176395004</v>
      </c>
      <c r="W7" s="21">
        <f t="shared" si="11"/>
        <v>0.87278265417496859</v>
      </c>
      <c r="X7" s="21">
        <f t="shared" si="11"/>
        <v>0.82548327078391115</v>
      </c>
      <c r="Y7" s="21">
        <f t="shared" si="11"/>
        <v>1.0124901458022899</v>
      </c>
      <c r="Z7" s="22">
        <f t="shared" si="11"/>
        <v>1.0751169489761019</v>
      </c>
      <c r="AA7" s="63">
        <f t="shared" si="9"/>
        <v>0.99999999999999989</v>
      </c>
      <c r="AB7" s="61">
        <f t="shared" si="10"/>
        <v>0.12814532405894799</v>
      </c>
    </row>
    <row r="8" spans="1:28" x14ac:dyDescent="0.25">
      <c r="A8" s="34" t="s">
        <v>21</v>
      </c>
      <c r="B8" s="34">
        <v>100</v>
      </c>
      <c r="C8" s="1">
        <v>0.246</v>
      </c>
      <c r="D8" s="2">
        <v>0.26100000000000001</v>
      </c>
      <c r="E8" s="2">
        <v>0.28300000000000003</v>
      </c>
      <c r="F8" s="2">
        <v>0.245</v>
      </c>
      <c r="G8" s="2">
        <v>0.20400000000000001</v>
      </c>
      <c r="H8" s="3">
        <v>0.17799999999999999</v>
      </c>
      <c r="I8" s="26">
        <v>345422</v>
      </c>
      <c r="J8" s="27">
        <v>316471</v>
      </c>
      <c r="K8" s="27">
        <v>362450</v>
      </c>
      <c r="L8" s="27">
        <v>277602</v>
      </c>
      <c r="M8" s="27">
        <v>266987</v>
      </c>
      <c r="N8" s="28">
        <v>252659</v>
      </c>
      <c r="O8" s="11">
        <f t="shared" si="8"/>
        <v>1404154.4715447156</v>
      </c>
      <c r="P8" s="12">
        <f t="shared" si="2"/>
        <v>1212532.5670498083</v>
      </c>
      <c r="Q8" s="12">
        <f t="shared" si="3"/>
        <v>1280742.0494699646</v>
      </c>
      <c r="R8" s="12">
        <f t="shared" si="4"/>
        <v>1133069.387755102</v>
      </c>
      <c r="S8" s="12">
        <f t="shared" si="5"/>
        <v>1308759.8039215684</v>
      </c>
      <c r="T8" s="12">
        <f t="shared" si="6"/>
        <v>1419432.5842696631</v>
      </c>
      <c r="U8" s="20">
        <f>O8/AVERAGE($O$7:$T$7)</f>
        <v>0.69653313090204649</v>
      </c>
      <c r="V8" s="21">
        <f t="shared" si="11"/>
        <v>0.60147877057912646</v>
      </c>
      <c r="W8" s="21">
        <f t="shared" si="11"/>
        <v>0.63531419631761621</v>
      </c>
      <c r="X8" s="21">
        <f t="shared" si="11"/>
        <v>0.5620609300300855</v>
      </c>
      <c r="Y8" s="21">
        <f t="shared" si="11"/>
        <v>0.64921244941191536</v>
      </c>
      <c r="Z8" s="22">
        <f t="shared" si="11"/>
        <v>0.70411186380233415</v>
      </c>
      <c r="AA8" s="63">
        <f t="shared" si="9"/>
        <v>0.64145189017385407</v>
      </c>
      <c r="AB8" s="61">
        <f t="shared" si="10"/>
        <v>5.4697143953817383E-2</v>
      </c>
    </row>
    <row r="9" spans="1:28" x14ac:dyDescent="0.25">
      <c r="A9" s="34" t="s">
        <v>28</v>
      </c>
      <c r="B9" s="34">
        <v>100</v>
      </c>
      <c r="C9" s="1">
        <v>0.23400000000000004</v>
      </c>
      <c r="D9" s="2">
        <v>0.26</v>
      </c>
      <c r="E9" s="2">
        <v>0.27</v>
      </c>
      <c r="F9" s="2">
        <v>0.21900000000000003</v>
      </c>
      <c r="G9" s="2">
        <v>0.192</v>
      </c>
      <c r="H9" s="3">
        <v>0.24099999999999999</v>
      </c>
      <c r="I9" s="26">
        <v>403656</v>
      </c>
      <c r="J9" s="27">
        <v>437770</v>
      </c>
      <c r="K9" s="27">
        <v>409027</v>
      </c>
      <c r="L9" s="27">
        <v>336225</v>
      </c>
      <c r="M9" s="27">
        <v>350212</v>
      </c>
      <c r="N9" s="28">
        <v>327888</v>
      </c>
      <c r="O9" s="11">
        <f t="shared" si="8"/>
        <v>1725025.6410256408</v>
      </c>
      <c r="P9" s="12">
        <f t="shared" si="2"/>
        <v>1683730.7692307692</v>
      </c>
      <c r="Q9" s="12">
        <f t="shared" si="3"/>
        <v>1514914.8148148146</v>
      </c>
      <c r="R9" s="12">
        <f t="shared" si="4"/>
        <v>1535273.9726027395</v>
      </c>
      <c r="S9" s="12">
        <f t="shared" si="5"/>
        <v>1824020.8333333333</v>
      </c>
      <c r="T9" s="12">
        <f t="shared" si="6"/>
        <v>1360531.1203319503</v>
      </c>
      <c r="U9" s="20">
        <f>O9/AVERAGE($O$9:$T$9)</f>
        <v>1.0732780529433206</v>
      </c>
      <c r="V9" s="21">
        <f t="shared" ref="V9:Z10" si="12">P9/AVERAGE($O$9:$T$9)</f>
        <v>1.0475851713174034</v>
      </c>
      <c r="W9" s="21">
        <f t="shared" si="12"/>
        <v>0.94255110425646571</v>
      </c>
      <c r="X9" s="21">
        <f t="shared" si="12"/>
        <v>0.95521818392792956</v>
      </c>
      <c r="Y9" s="21">
        <f t="shared" si="12"/>
        <v>1.1348709734912017</v>
      </c>
      <c r="Z9" s="22">
        <f t="shared" si="12"/>
        <v>0.84649651406368021</v>
      </c>
      <c r="AA9" s="63">
        <f t="shared" si="9"/>
        <v>1</v>
      </c>
      <c r="AB9" s="61">
        <f t="shared" si="10"/>
        <v>0.10458805661298168</v>
      </c>
    </row>
    <row r="10" spans="1:28" x14ac:dyDescent="0.25">
      <c r="A10" s="34" t="s">
        <v>22</v>
      </c>
      <c r="B10" s="34">
        <v>100</v>
      </c>
      <c r="C10" s="1">
        <v>0.24299999999999999</v>
      </c>
      <c r="D10" s="2">
        <v>0.19900000000000001</v>
      </c>
      <c r="E10" s="2">
        <v>0.20800000000000002</v>
      </c>
      <c r="F10" s="2">
        <v>0.22800000000000004</v>
      </c>
      <c r="G10" s="2">
        <v>0.26100000000000001</v>
      </c>
      <c r="H10" s="3">
        <v>0.22400000000000003</v>
      </c>
      <c r="I10" s="26">
        <v>346798</v>
      </c>
      <c r="J10" s="27">
        <v>334674</v>
      </c>
      <c r="K10" s="27">
        <v>375930</v>
      </c>
      <c r="L10" s="27">
        <v>376519</v>
      </c>
      <c r="M10" s="27">
        <v>475893</v>
      </c>
      <c r="N10" s="28">
        <v>460908</v>
      </c>
      <c r="O10" s="11">
        <f t="shared" si="8"/>
        <v>1427152.2633744855</v>
      </c>
      <c r="P10" s="12">
        <f t="shared" si="2"/>
        <v>1681778.8944723618</v>
      </c>
      <c r="Q10" s="12">
        <f t="shared" si="3"/>
        <v>1807355.769230769</v>
      </c>
      <c r="R10" s="12">
        <f t="shared" si="4"/>
        <v>1651399.1228070173</v>
      </c>
      <c r="S10" s="12">
        <f t="shared" si="5"/>
        <v>1823344.8275862068</v>
      </c>
      <c r="T10" s="12">
        <f t="shared" si="6"/>
        <v>2057624.9999999998</v>
      </c>
      <c r="U10" s="20">
        <f>O10/AVERAGE($O$9:$T$9)</f>
        <v>0.88794691861942776</v>
      </c>
      <c r="V10" s="21">
        <f t="shared" si="12"/>
        <v>1.046370752070251</v>
      </c>
      <c r="W10" s="21">
        <f t="shared" si="12"/>
        <v>1.1245022884544149</v>
      </c>
      <c r="X10" s="21">
        <f t="shared" si="12"/>
        <v>1.0274690375644555</v>
      </c>
      <c r="Y10" s="21">
        <f t="shared" si="12"/>
        <v>1.1344503756085969</v>
      </c>
      <c r="Z10" s="22">
        <f t="shared" si="12"/>
        <v>1.2802150305281601</v>
      </c>
      <c r="AA10" s="63">
        <f t="shared" si="9"/>
        <v>1.0834924004742177</v>
      </c>
      <c r="AB10" s="61">
        <f t="shared" si="10"/>
        <v>0.13094501805189435</v>
      </c>
    </row>
    <row r="11" spans="1:28" x14ac:dyDescent="0.25">
      <c r="A11" s="34" t="s">
        <v>29</v>
      </c>
      <c r="B11" s="34">
        <v>100</v>
      </c>
      <c r="C11" s="1">
        <v>0.21500000000000002</v>
      </c>
      <c r="D11" s="2">
        <v>0.16799999999999998</v>
      </c>
      <c r="E11" s="2">
        <v>0.184</v>
      </c>
      <c r="F11" s="2">
        <v>0.20700000000000002</v>
      </c>
      <c r="G11" s="2">
        <v>0.20500000000000002</v>
      </c>
      <c r="H11" s="3">
        <v>0.22900000000000004</v>
      </c>
      <c r="I11" s="1">
        <v>119099</v>
      </c>
      <c r="J11" s="2">
        <v>107299</v>
      </c>
      <c r="K11" s="2">
        <v>83696</v>
      </c>
      <c r="L11" s="2">
        <v>82504</v>
      </c>
      <c r="M11" s="2">
        <v>129907</v>
      </c>
      <c r="N11" s="3">
        <v>116113</v>
      </c>
      <c r="O11" s="11">
        <f t="shared" ref="O11:O12" si="13">I11/C11</f>
        <v>553948.83720930223</v>
      </c>
      <c r="P11" s="12">
        <f t="shared" ref="P11:P12" si="14">J11/D11</f>
        <v>638684.5238095239</v>
      </c>
      <c r="Q11" s="12">
        <f t="shared" ref="Q11:Q12" si="15">K11/E11</f>
        <v>454869.5652173913</v>
      </c>
      <c r="R11" s="12">
        <f t="shared" ref="R11:R12" si="16">L11/F11</f>
        <v>398570.04830917873</v>
      </c>
      <c r="S11" s="12">
        <f t="shared" ref="S11:S12" si="17">M11/G11</f>
        <v>633692.68292682921</v>
      </c>
      <c r="T11" s="12">
        <f t="shared" ref="T11:T12" si="18">N11/H11</f>
        <v>507043.66812227067</v>
      </c>
      <c r="U11" s="20">
        <f>O11/AVERAGE($O$11:$T$11)</f>
        <v>1.0429532123437542</v>
      </c>
      <c r="V11" s="21">
        <f t="shared" ref="V11:Z12" si="19">P11/AVERAGE($O$11:$T$11)</f>
        <v>1.2024902500692498</v>
      </c>
      <c r="W11" s="21">
        <f t="shared" si="19"/>
        <v>0.8564106328499006</v>
      </c>
      <c r="X11" s="21">
        <f t="shared" si="19"/>
        <v>0.75041210361996002</v>
      </c>
      <c r="Y11" s="21">
        <f t="shared" si="19"/>
        <v>1.1930918072268681</v>
      </c>
      <c r="Z11" s="22">
        <f t="shared" si="19"/>
        <v>0.95464199389026594</v>
      </c>
      <c r="AA11" s="63">
        <f t="shared" si="9"/>
        <v>0.99999999999999967</v>
      </c>
      <c r="AB11" s="61">
        <f t="shared" si="10"/>
        <v>0.18171466585728532</v>
      </c>
    </row>
    <row r="12" spans="1:28" ht="15.75" thickBot="1" x14ac:dyDescent="0.3">
      <c r="A12" s="35" t="s">
        <v>23</v>
      </c>
      <c r="B12" s="35">
        <v>100</v>
      </c>
      <c r="C12" s="29">
        <v>0.19</v>
      </c>
      <c r="D12" s="30">
        <v>0.17699999999999999</v>
      </c>
      <c r="E12" s="30">
        <v>0.19</v>
      </c>
      <c r="F12" s="30">
        <v>0.21400000000000002</v>
      </c>
      <c r="G12" s="30">
        <v>0.19600000000000001</v>
      </c>
      <c r="H12" s="31">
        <v>0.22100000000000003</v>
      </c>
      <c r="I12" s="29">
        <v>66311</v>
      </c>
      <c r="J12" s="30">
        <v>66579</v>
      </c>
      <c r="K12" s="30">
        <v>102379</v>
      </c>
      <c r="L12" s="30">
        <v>96516</v>
      </c>
      <c r="M12" s="30">
        <v>106310</v>
      </c>
      <c r="N12" s="31">
        <v>105383</v>
      </c>
      <c r="O12" s="42">
        <f t="shared" si="13"/>
        <v>349005.26315789472</v>
      </c>
      <c r="P12" s="43">
        <f t="shared" si="14"/>
        <v>376152.54237288138</v>
      </c>
      <c r="Q12" s="43">
        <f t="shared" si="15"/>
        <v>538836.84210526315</v>
      </c>
      <c r="R12" s="43">
        <f t="shared" si="16"/>
        <v>451009.34579439246</v>
      </c>
      <c r="S12" s="43">
        <f t="shared" si="17"/>
        <v>542397.95918367349</v>
      </c>
      <c r="T12" s="43">
        <f t="shared" si="18"/>
        <v>476846.15384615376</v>
      </c>
      <c r="U12" s="23">
        <f>O12/AVERAGE($O$11:$T$11)</f>
        <v>0.65709346402666513</v>
      </c>
      <c r="V12" s="24">
        <f t="shared" si="19"/>
        <v>0.70820529992526693</v>
      </c>
      <c r="W12" s="24">
        <f t="shared" si="19"/>
        <v>1.0145009388123531</v>
      </c>
      <c r="X12" s="24">
        <f t="shared" si="19"/>
        <v>0.84914276264757138</v>
      </c>
      <c r="Y12" s="24">
        <f t="shared" si="19"/>
        <v>1.0212056708146282</v>
      </c>
      <c r="Z12" s="25">
        <f t="shared" si="19"/>
        <v>0.89778729467700147</v>
      </c>
      <c r="AA12" s="64">
        <f t="shared" si="9"/>
        <v>0.85798923848391428</v>
      </c>
      <c r="AB12" s="62">
        <f t="shared" si="10"/>
        <v>0.15204736234401209</v>
      </c>
    </row>
  </sheetData>
  <mergeCells count="4">
    <mergeCell ref="C1:H1"/>
    <mergeCell ref="I1:N1"/>
    <mergeCell ref="O1:T1"/>
    <mergeCell ref="U1:Z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7"/>
  <sheetViews>
    <sheetView tabSelected="1" zoomScale="85" zoomScaleNormal="85" workbookViewId="0">
      <selection activeCell="T16" sqref="T16"/>
    </sheetView>
  </sheetViews>
  <sheetFormatPr baseColWidth="10" defaultRowHeight="15" x14ac:dyDescent="0.25"/>
  <cols>
    <col min="1" max="1" width="37.42578125" bestFit="1" customWidth="1"/>
    <col min="5" max="5" width="6.140625" style="1" bestFit="1" customWidth="1"/>
    <col min="6" max="6" width="6.140625" style="2" bestFit="1" customWidth="1"/>
    <col min="7" max="7" width="6.140625" style="3" bestFit="1" customWidth="1"/>
    <col min="8" max="9" width="16.7109375" bestFit="1" customWidth="1"/>
    <col min="10" max="10" width="16.7109375" customWidth="1"/>
    <col min="11" max="13" width="8.140625" bestFit="1" customWidth="1"/>
    <col min="14" max="14" width="12.140625" style="1" customWidth="1"/>
    <col min="15" max="15" width="12.140625" style="2" customWidth="1"/>
    <col min="16" max="16" width="12.140625" style="3" customWidth="1"/>
  </cols>
  <sheetData>
    <row r="1" spans="1:18" ht="15.75" thickBot="1" x14ac:dyDescent="0.3">
      <c r="A1" t="s">
        <v>52</v>
      </c>
      <c r="E1" s="65"/>
      <c r="F1" s="70"/>
      <c r="G1" s="66"/>
    </row>
    <row r="2" spans="1:18" s="7" customFormat="1" x14ac:dyDescent="0.25">
      <c r="A2" s="47"/>
      <c r="B2" s="46"/>
      <c r="E2" s="75" t="s">
        <v>0</v>
      </c>
      <c r="F2" s="76"/>
      <c r="G2" s="77"/>
      <c r="H2" s="72" t="s">
        <v>1</v>
      </c>
      <c r="I2" s="73"/>
      <c r="J2" s="74"/>
      <c r="K2" s="72" t="s">
        <v>2</v>
      </c>
      <c r="L2" s="73"/>
      <c r="M2" s="74"/>
      <c r="N2" s="72" t="s">
        <v>41</v>
      </c>
      <c r="O2" s="73"/>
      <c r="P2" s="74"/>
    </row>
    <row r="3" spans="1:18" s="9" customFormat="1" ht="16.5" thickBot="1" x14ac:dyDescent="0.3">
      <c r="A3" s="53" t="s">
        <v>42</v>
      </c>
      <c r="B3" s="54" t="s">
        <v>5</v>
      </c>
      <c r="C3" s="55" t="s">
        <v>40</v>
      </c>
      <c r="D3" s="56" t="s">
        <v>6</v>
      </c>
      <c r="E3" s="57" t="s">
        <v>30</v>
      </c>
      <c r="F3" s="58" t="s">
        <v>31</v>
      </c>
      <c r="G3" s="59" t="s">
        <v>32</v>
      </c>
      <c r="H3" s="58" t="s">
        <v>30</v>
      </c>
      <c r="I3" s="58" t="s">
        <v>31</v>
      </c>
      <c r="J3" s="59" t="s">
        <v>32</v>
      </c>
      <c r="K3" s="57" t="s">
        <v>30</v>
      </c>
      <c r="L3" s="58" t="s">
        <v>31</v>
      </c>
      <c r="M3" s="58" t="s">
        <v>32</v>
      </c>
      <c r="N3" s="57" t="s">
        <v>30</v>
      </c>
      <c r="O3" s="58" t="s">
        <v>31</v>
      </c>
      <c r="P3" s="59" t="s">
        <v>32</v>
      </c>
      <c r="Q3" s="9" t="s">
        <v>12</v>
      </c>
      <c r="R3" s="9" t="s">
        <v>13</v>
      </c>
    </row>
    <row r="4" spans="1:18" x14ac:dyDescent="0.25">
      <c r="A4" s="44" t="s">
        <v>45</v>
      </c>
      <c r="B4" s="17" t="s">
        <v>7</v>
      </c>
      <c r="C4">
        <v>0</v>
      </c>
      <c r="D4">
        <v>1</v>
      </c>
      <c r="E4" s="1">
        <v>0.29000000000000004</v>
      </c>
      <c r="F4" s="2">
        <v>0.29100000000000004</v>
      </c>
      <c r="G4" s="3">
        <v>0.28800000000000003</v>
      </c>
      <c r="H4" s="27">
        <v>4768</v>
      </c>
      <c r="I4" s="27">
        <v>5214</v>
      </c>
      <c r="J4" s="28">
        <v>5070</v>
      </c>
      <c r="K4" s="51">
        <f t="shared" ref="K4:K51" si="0">H4/E4</f>
        <v>16441.379310344826</v>
      </c>
      <c r="L4" s="52">
        <f t="shared" ref="L4:L51" si="1">I4/F4</f>
        <v>17917.525773195874</v>
      </c>
      <c r="M4" s="52">
        <f t="shared" ref="M4:M51" si="2">J4/G4</f>
        <v>17604.166666666664</v>
      </c>
      <c r="N4" s="48">
        <f t="shared" ref="N4:N19" si="3">K4/AVERAGE($K20:$M20)</f>
        <v>0.14391396164845388</v>
      </c>
      <c r="O4" s="49">
        <f t="shared" ref="O4:O19" si="4">L4/AVERAGE($K20:$M20)</f>
        <v>0.15683490224791938</v>
      </c>
      <c r="P4" s="50">
        <f t="shared" ref="P4:P19" si="5">M4/AVERAGE($K20:$M20)</f>
        <v>0.15409202103412342</v>
      </c>
      <c r="Q4" s="69">
        <f>AVERAGE(N4:P4)</f>
        <v>0.15161362831016556</v>
      </c>
      <c r="R4" s="69">
        <f>_xlfn.STDEV.S(N4:P4)</f>
        <v>6.8076794404814929E-3</v>
      </c>
    </row>
    <row r="5" spans="1:18" x14ac:dyDescent="0.25">
      <c r="A5" s="44" t="s">
        <v>45</v>
      </c>
      <c r="B5" s="17" t="s">
        <v>7</v>
      </c>
      <c r="C5">
        <v>0.1</v>
      </c>
      <c r="D5">
        <v>1</v>
      </c>
      <c r="E5" s="1">
        <v>0.25900000000000001</v>
      </c>
      <c r="F5" s="2">
        <v>0.26100000000000001</v>
      </c>
      <c r="G5" s="3">
        <v>0.24699999999999997</v>
      </c>
      <c r="H5" s="27">
        <v>6237</v>
      </c>
      <c r="I5" s="27">
        <v>6883</v>
      </c>
      <c r="J5" s="28">
        <v>6316</v>
      </c>
      <c r="K5" s="51">
        <f t="shared" si="0"/>
        <v>24081.08108108108</v>
      </c>
      <c r="L5" s="52">
        <f t="shared" si="1"/>
        <v>26371.647509578543</v>
      </c>
      <c r="M5" s="52">
        <f t="shared" si="2"/>
        <v>25570.850202429152</v>
      </c>
      <c r="N5" s="48">
        <f t="shared" si="3"/>
        <v>0.1987975400920747</v>
      </c>
      <c r="O5" s="49">
        <f t="shared" si="4"/>
        <v>0.21770694743427788</v>
      </c>
      <c r="P5" s="50">
        <f t="shared" si="5"/>
        <v>0.21109609245490044</v>
      </c>
      <c r="Q5" s="69">
        <f t="shared" ref="Q5:Q68" si="6">AVERAGE(N5:P5)</f>
        <v>0.20920019332708437</v>
      </c>
      <c r="R5" s="69">
        <f t="shared" ref="R5:R68" si="7">_xlfn.STDEV.S(N5:P5)</f>
        <v>9.5962100141400702E-3</v>
      </c>
    </row>
    <row r="6" spans="1:18" x14ac:dyDescent="0.25">
      <c r="A6" s="44" t="s">
        <v>45</v>
      </c>
      <c r="B6" s="17" t="s">
        <v>7</v>
      </c>
      <c r="C6">
        <v>0.3</v>
      </c>
      <c r="D6">
        <v>1</v>
      </c>
      <c r="E6" s="1">
        <v>0.26200000000000001</v>
      </c>
      <c r="F6" s="2">
        <v>0.255</v>
      </c>
      <c r="G6" s="3">
        <v>0.255</v>
      </c>
      <c r="H6" s="27">
        <v>8425</v>
      </c>
      <c r="I6" s="27">
        <v>8888</v>
      </c>
      <c r="J6" s="28">
        <v>8461</v>
      </c>
      <c r="K6" s="51">
        <f t="shared" si="0"/>
        <v>32156.48854961832</v>
      </c>
      <c r="L6" s="52">
        <f t="shared" si="1"/>
        <v>34854.901960784315</v>
      </c>
      <c r="M6" s="52">
        <f t="shared" si="2"/>
        <v>33180.392156862741</v>
      </c>
      <c r="N6" s="48">
        <f t="shared" si="3"/>
        <v>0.24749124534015177</v>
      </c>
      <c r="O6" s="49">
        <f t="shared" si="4"/>
        <v>0.26825948608078964</v>
      </c>
      <c r="P6" s="50">
        <f t="shared" si="5"/>
        <v>0.25537168223779938</v>
      </c>
      <c r="Q6" s="69">
        <f t="shared" si="6"/>
        <v>0.25704080455291362</v>
      </c>
      <c r="R6" s="69">
        <f t="shared" si="7"/>
        <v>1.0484246889614052E-2</v>
      </c>
    </row>
    <row r="7" spans="1:18" x14ac:dyDescent="0.25">
      <c r="A7" s="44" t="s">
        <v>45</v>
      </c>
      <c r="B7" s="17" t="s">
        <v>7</v>
      </c>
      <c r="C7">
        <v>1</v>
      </c>
      <c r="D7">
        <v>1</v>
      </c>
      <c r="E7" s="1">
        <v>0.26400000000000001</v>
      </c>
      <c r="F7" s="2">
        <v>0.24000000000000002</v>
      </c>
      <c r="G7" s="3">
        <v>0.24500000000000002</v>
      </c>
      <c r="H7" s="27">
        <v>12578</v>
      </c>
      <c r="I7" s="27">
        <v>12722</v>
      </c>
      <c r="J7" s="28">
        <v>12178</v>
      </c>
      <c r="K7" s="51">
        <f t="shared" si="0"/>
        <v>47643.939393939392</v>
      </c>
      <c r="L7" s="52">
        <f t="shared" si="1"/>
        <v>53008.333333333328</v>
      </c>
      <c r="M7" s="52">
        <f t="shared" si="2"/>
        <v>49706.122448979586</v>
      </c>
      <c r="N7" s="48">
        <f t="shared" si="3"/>
        <v>0.32596631362281786</v>
      </c>
      <c r="O7" s="49">
        <f t="shared" si="4"/>
        <v>0.36266797472574636</v>
      </c>
      <c r="P7" s="50">
        <f t="shared" si="5"/>
        <v>0.340075184908814</v>
      </c>
      <c r="Q7" s="69">
        <f t="shared" si="6"/>
        <v>0.34290315775245944</v>
      </c>
      <c r="R7" s="69">
        <f t="shared" si="7"/>
        <v>1.851353706701803E-2</v>
      </c>
    </row>
    <row r="8" spans="1:18" x14ac:dyDescent="0.25">
      <c r="A8" s="44" t="s">
        <v>45</v>
      </c>
      <c r="B8" s="17" t="s">
        <v>7</v>
      </c>
      <c r="C8">
        <v>3</v>
      </c>
      <c r="D8">
        <v>1</v>
      </c>
      <c r="E8" s="1">
        <v>0.223</v>
      </c>
      <c r="F8" s="2">
        <v>0.217</v>
      </c>
      <c r="G8" s="3">
        <v>0.223</v>
      </c>
      <c r="H8" s="27">
        <v>17577</v>
      </c>
      <c r="I8" s="27">
        <v>16958</v>
      </c>
      <c r="J8" s="28">
        <v>16037</v>
      </c>
      <c r="K8" s="51">
        <f t="shared" si="0"/>
        <v>78820.627802690578</v>
      </c>
      <c r="L8" s="52">
        <f t="shared" si="1"/>
        <v>78147.465437788022</v>
      </c>
      <c r="M8" s="52">
        <f t="shared" si="2"/>
        <v>71914.798206278021</v>
      </c>
      <c r="N8" s="48">
        <f t="shared" si="3"/>
        <v>0.57652260813148548</v>
      </c>
      <c r="O8" s="49">
        <f t="shared" si="4"/>
        <v>0.57159885488149764</v>
      </c>
      <c r="P8" s="50">
        <f t="shared" si="5"/>
        <v>0.52601087026253812</v>
      </c>
      <c r="Q8" s="69">
        <f t="shared" si="6"/>
        <v>0.55804411109184049</v>
      </c>
      <c r="R8" s="69">
        <f t="shared" si="7"/>
        <v>2.7850623422784472E-2</v>
      </c>
    </row>
    <row r="9" spans="1:18" x14ac:dyDescent="0.25">
      <c r="A9" s="44" t="s">
        <v>45</v>
      </c>
      <c r="B9" s="17" t="s">
        <v>7</v>
      </c>
      <c r="C9">
        <v>10</v>
      </c>
      <c r="D9">
        <v>1</v>
      </c>
      <c r="E9" s="1">
        <v>0.214</v>
      </c>
      <c r="F9" s="2">
        <v>0.23800000000000002</v>
      </c>
      <c r="G9" s="3">
        <v>0.21299999999999999</v>
      </c>
      <c r="H9" s="27">
        <v>21777</v>
      </c>
      <c r="I9" s="27">
        <v>22615</v>
      </c>
      <c r="J9" s="28">
        <v>20355</v>
      </c>
      <c r="K9" s="51">
        <f t="shared" si="0"/>
        <v>101761.68224299066</v>
      </c>
      <c r="L9" s="52">
        <f t="shared" si="1"/>
        <v>95021.008403361338</v>
      </c>
      <c r="M9" s="52">
        <f t="shared" si="2"/>
        <v>95563.380281690144</v>
      </c>
      <c r="N9" s="48">
        <f t="shared" si="3"/>
        <v>0.83567308105552762</v>
      </c>
      <c r="O9" s="49">
        <f t="shared" si="4"/>
        <v>0.78031826034312313</v>
      </c>
      <c r="P9" s="50">
        <f t="shared" si="5"/>
        <v>0.7847722509675964</v>
      </c>
      <c r="Q9" s="69">
        <f t="shared" si="6"/>
        <v>0.80025453078874909</v>
      </c>
      <c r="R9" s="69">
        <f t="shared" si="7"/>
        <v>3.075410192756349E-2</v>
      </c>
    </row>
    <row r="10" spans="1:18" x14ac:dyDescent="0.25">
      <c r="A10" s="44" t="s">
        <v>45</v>
      </c>
      <c r="B10" s="17" t="s">
        <v>7</v>
      </c>
      <c r="C10">
        <v>30</v>
      </c>
      <c r="D10">
        <v>1</v>
      </c>
      <c r="E10" s="1">
        <v>0.23</v>
      </c>
      <c r="F10" s="2">
        <v>0.23200000000000001</v>
      </c>
      <c r="G10" s="3">
        <v>0.21</v>
      </c>
      <c r="H10" s="27">
        <v>23331</v>
      </c>
      <c r="I10" s="27">
        <v>22377</v>
      </c>
      <c r="J10" s="28">
        <v>21493</v>
      </c>
      <c r="K10" s="51">
        <f t="shared" si="0"/>
        <v>101439.13043478261</v>
      </c>
      <c r="L10" s="52">
        <f t="shared" si="1"/>
        <v>96452.586206896551</v>
      </c>
      <c r="M10" s="52">
        <f t="shared" si="2"/>
        <v>102347.61904761905</v>
      </c>
      <c r="N10" s="48">
        <f t="shared" si="3"/>
        <v>0.94249436271415288</v>
      </c>
      <c r="O10" s="49">
        <f t="shared" si="4"/>
        <v>0.89616322990511332</v>
      </c>
      <c r="P10" s="50">
        <f t="shared" si="5"/>
        <v>0.95093534000288127</v>
      </c>
      <c r="Q10" s="69">
        <f t="shared" si="6"/>
        <v>0.92986431087404908</v>
      </c>
      <c r="R10" s="69">
        <f t="shared" si="7"/>
        <v>2.9489568804126041E-2</v>
      </c>
    </row>
    <row r="11" spans="1:18" x14ac:dyDescent="0.25">
      <c r="A11" s="44" t="s">
        <v>45</v>
      </c>
      <c r="B11" s="17" t="s">
        <v>7</v>
      </c>
      <c r="C11">
        <v>100</v>
      </c>
      <c r="D11">
        <v>1</v>
      </c>
      <c r="E11" s="1">
        <v>0.22900000000000001</v>
      </c>
      <c r="F11" s="2">
        <v>0.23600000000000002</v>
      </c>
      <c r="G11" s="3">
        <v>0.24699999999999997</v>
      </c>
      <c r="H11" s="27">
        <v>21729</v>
      </c>
      <c r="I11" s="27">
        <v>21398</v>
      </c>
      <c r="J11" s="28">
        <v>20678</v>
      </c>
      <c r="K11" s="51">
        <f t="shared" si="0"/>
        <v>94886.462882096064</v>
      </c>
      <c r="L11" s="52">
        <f t="shared" si="1"/>
        <v>90669.491525423728</v>
      </c>
      <c r="M11" s="52">
        <f t="shared" si="2"/>
        <v>83716.599190283407</v>
      </c>
      <c r="N11" s="48">
        <f t="shared" si="3"/>
        <v>1.1621164364522925</v>
      </c>
      <c r="O11" s="49">
        <f t="shared" si="4"/>
        <v>1.1104693249804818</v>
      </c>
      <c r="P11" s="50">
        <f t="shared" si="5"/>
        <v>1.0253141804200838</v>
      </c>
      <c r="Q11" s="69">
        <f t="shared" si="6"/>
        <v>1.0992999806176194</v>
      </c>
      <c r="R11" s="69">
        <f t="shared" si="7"/>
        <v>6.9081690801526027E-2</v>
      </c>
    </row>
    <row r="12" spans="1:18" x14ac:dyDescent="0.25">
      <c r="A12" s="44" t="s">
        <v>45</v>
      </c>
      <c r="B12" s="17" t="s">
        <v>8</v>
      </c>
      <c r="C12">
        <v>0</v>
      </c>
      <c r="D12">
        <v>1</v>
      </c>
      <c r="E12" s="1">
        <v>0.30000000000000004</v>
      </c>
      <c r="F12" s="2">
        <v>0.314</v>
      </c>
      <c r="G12" s="3">
        <v>0.317</v>
      </c>
      <c r="H12" s="27">
        <v>3676</v>
      </c>
      <c r="I12" s="27">
        <v>3494</v>
      </c>
      <c r="J12" s="28">
        <v>3155</v>
      </c>
      <c r="K12" s="51">
        <f t="shared" si="0"/>
        <v>12253.333333333332</v>
      </c>
      <c r="L12" s="52">
        <f t="shared" si="1"/>
        <v>11127.388535031847</v>
      </c>
      <c r="M12" s="52">
        <f t="shared" si="2"/>
        <v>9952.6813880126174</v>
      </c>
      <c r="N12" s="48">
        <f t="shared" si="3"/>
        <v>0.13647809100490782</v>
      </c>
      <c r="O12" s="49">
        <f t="shared" si="4"/>
        <v>0.12393727517391549</v>
      </c>
      <c r="P12" s="50">
        <f t="shared" si="5"/>
        <v>0.11085334245506298</v>
      </c>
      <c r="Q12" s="69">
        <f t="shared" si="6"/>
        <v>0.12375623621129543</v>
      </c>
      <c r="R12" s="69">
        <f t="shared" si="7"/>
        <v>1.2813333519821597E-2</v>
      </c>
    </row>
    <row r="13" spans="1:18" x14ac:dyDescent="0.25">
      <c r="A13" s="44" t="s">
        <v>45</v>
      </c>
      <c r="B13" s="17" t="s">
        <v>8</v>
      </c>
      <c r="C13">
        <v>0.1</v>
      </c>
      <c r="D13">
        <v>1</v>
      </c>
      <c r="E13" s="1">
        <v>0.26700000000000002</v>
      </c>
      <c r="F13" s="2">
        <v>0.28500000000000003</v>
      </c>
      <c r="G13" s="3">
        <v>0.30100000000000005</v>
      </c>
      <c r="H13" s="27">
        <v>4354</v>
      </c>
      <c r="I13" s="27">
        <v>4274</v>
      </c>
      <c r="J13" s="28">
        <v>4062</v>
      </c>
      <c r="K13" s="51">
        <f t="shared" si="0"/>
        <v>16307.116104868914</v>
      </c>
      <c r="L13" s="52">
        <f t="shared" si="1"/>
        <v>14996.491228070174</v>
      </c>
      <c r="M13" s="52">
        <f t="shared" si="2"/>
        <v>13495.016611295679</v>
      </c>
      <c r="N13" s="48">
        <f t="shared" si="3"/>
        <v>0.15672873629543291</v>
      </c>
      <c r="O13" s="49">
        <f t="shared" si="4"/>
        <v>0.14413223674413012</v>
      </c>
      <c r="P13" s="50">
        <f t="shared" si="5"/>
        <v>0.12970146813039138</v>
      </c>
      <c r="Q13" s="69">
        <f t="shared" si="6"/>
        <v>0.14352081372331815</v>
      </c>
      <c r="R13" s="69">
        <f t="shared" si="7"/>
        <v>1.352400401874574E-2</v>
      </c>
    </row>
    <row r="14" spans="1:18" x14ac:dyDescent="0.25">
      <c r="A14" s="44" t="s">
        <v>45</v>
      </c>
      <c r="B14" s="17" t="s">
        <v>8</v>
      </c>
      <c r="C14">
        <v>0.3</v>
      </c>
      <c r="D14">
        <v>1</v>
      </c>
      <c r="E14" s="1">
        <v>0.27</v>
      </c>
      <c r="F14" s="2">
        <v>0.29200000000000004</v>
      </c>
      <c r="G14" s="3">
        <v>0.313</v>
      </c>
      <c r="H14" s="27">
        <v>5859</v>
      </c>
      <c r="I14" s="27">
        <v>5371</v>
      </c>
      <c r="J14" s="28">
        <v>5195</v>
      </c>
      <c r="K14" s="51">
        <f t="shared" si="0"/>
        <v>21700</v>
      </c>
      <c r="L14" s="52">
        <f t="shared" si="1"/>
        <v>18393.835616438355</v>
      </c>
      <c r="M14" s="52">
        <f t="shared" si="2"/>
        <v>16597.444089456869</v>
      </c>
      <c r="N14" s="48">
        <f t="shared" si="3"/>
        <v>0.20336757392193908</v>
      </c>
      <c r="O14" s="49">
        <f t="shared" si="4"/>
        <v>0.17238293660986281</v>
      </c>
      <c r="P14" s="50">
        <f t="shared" si="5"/>
        <v>0.15554755473630741</v>
      </c>
      <c r="Q14" s="69">
        <f t="shared" si="6"/>
        <v>0.17709935508936978</v>
      </c>
      <c r="R14" s="69">
        <f t="shared" si="7"/>
        <v>2.4256380834409851E-2</v>
      </c>
    </row>
    <row r="15" spans="1:18" x14ac:dyDescent="0.25">
      <c r="A15" s="44" t="s">
        <v>45</v>
      </c>
      <c r="B15" s="17" t="s">
        <v>8</v>
      </c>
      <c r="C15">
        <v>1</v>
      </c>
      <c r="D15">
        <v>1</v>
      </c>
      <c r="E15" s="1">
        <v>0.24899999999999997</v>
      </c>
      <c r="F15" s="2">
        <v>0.26400000000000001</v>
      </c>
      <c r="G15" s="3">
        <v>0.27700000000000002</v>
      </c>
      <c r="H15" s="27">
        <v>8448</v>
      </c>
      <c r="I15" s="27">
        <v>7840</v>
      </c>
      <c r="J15" s="28">
        <v>7632</v>
      </c>
      <c r="K15" s="51">
        <f t="shared" si="0"/>
        <v>33927.710843373497</v>
      </c>
      <c r="L15" s="52">
        <f t="shared" si="1"/>
        <v>29696.969696969696</v>
      </c>
      <c r="M15" s="52">
        <f t="shared" si="2"/>
        <v>27552.346570397109</v>
      </c>
      <c r="N15" s="48">
        <f t="shared" si="3"/>
        <v>0.29363900444800328</v>
      </c>
      <c r="O15" s="49">
        <f t="shared" si="4"/>
        <v>0.25702260483170397</v>
      </c>
      <c r="P15" s="50">
        <f t="shared" si="5"/>
        <v>0.23846122877217132</v>
      </c>
      <c r="Q15" s="69">
        <f t="shared" si="6"/>
        <v>0.26304094601729283</v>
      </c>
      <c r="R15" s="69">
        <f t="shared" si="7"/>
        <v>2.8076895396441624E-2</v>
      </c>
    </row>
    <row r="16" spans="1:18" x14ac:dyDescent="0.25">
      <c r="A16" s="44" t="s">
        <v>45</v>
      </c>
      <c r="B16" s="17" t="s">
        <v>8</v>
      </c>
      <c r="C16">
        <v>3</v>
      </c>
      <c r="D16">
        <v>1</v>
      </c>
      <c r="E16" s="1">
        <v>0.23100000000000001</v>
      </c>
      <c r="F16" s="2">
        <v>0.24000000000000002</v>
      </c>
      <c r="G16" s="3">
        <v>0.25600000000000001</v>
      </c>
      <c r="H16" s="27">
        <v>10602</v>
      </c>
      <c r="I16" s="27">
        <v>9210</v>
      </c>
      <c r="J16" s="28">
        <v>9574</v>
      </c>
      <c r="K16" s="51">
        <f t="shared" si="0"/>
        <v>45896.103896103894</v>
      </c>
      <c r="L16" s="52">
        <f t="shared" si="1"/>
        <v>38375</v>
      </c>
      <c r="M16" s="52">
        <f t="shared" si="2"/>
        <v>37398.4375</v>
      </c>
      <c r="N16" s="48">
        <f t="shared" si="3"/>
        <v>0.37457100928461523</v>
      </c>
      <c r="O16" s="49">
        <f t="shared" si="4"/>
        <v>0.31318916555174803</v>
      </c>
      <c r="P16" s="50">
        <f t="shared" si="5"/>
        <v>0.30521916439255248</v>
      </c>
      <c r="Q16" s="69">
        <f t="shared" si="6"/>
        <v>0.33099311307630525</v>
      </c>
      <c r="R16" s="69">
        <f t="shared" si="7"/>
        <v>3.794937427779374E-2</v>
      </c>
    </row>
    <row r="17" spans="1:18" x14ac:dyDescent="0.25">
      <c r="A17" s="44" t="s">
        <v>45</v>
      </c>
      <c r="B17" s="17" t="s">
        <v>8</v>
      </c>
      <c r="C17">
        <v>10</v>
      </c>
      <c r="D17">
        <v>1</v>
      </c>
      <c r="E17" s="1">
        <v>0.24300000000000002</v>
      </c>
      <c r="F17" s="2">
        <v>0.24599999999999997</v>
      </c>
      <c r="G17" s="3">
        <v>0.26100000000000001</v>
      </c>
      <c r="H17" s="27">
        <v>14778</v>
      </c>
      <c r="I17" s="27">
        <v>11587</v>
      </c>
      <c r="J17" s="28">
        <v>12065</v>
      </c>
      <c r="K17" s="51">
        <f t="shared" si="0"/>
        <v>60814.81481481481</v>
      </c>
      <c r="L17" s="52">
        <f t="shared" si="1"/>
        <v>47101.626016260168</v>
      </c>
      <c r="M17" s="52">
        <f t="shared" si="2"/>
        <v>46226.053639846745</v>
      </c>
      <c r="N17" s="48">
        <f t="shared" si="3"/>
        <v>0.47256700884970965</v>
      </c>
      <c r="O17" s="49">
        <f t="shared" si="4"/>
        <v>0.36600743727068624</v>
      </c>
      <c r="P17" s="50">
        <f t="shared" si="5"/>
        <v>0.35920372307352771</v>
      </c>
      <c r="Q17" s="69">
        <f t="shared" si="6"/>
        <v>0.39925938973130787</v>
      </c>
      <c r="R17" s="69">
        <f t="shared" si="7"/>
        <v>6.3577337922609584E-2</v>
      </c>
    </row>
    <row r="18" spans="1:18" x14ac:dyDescent="0.25">
      <c r="A18" s="44" t="s">
        <v>45</v>
      </c>
      <c r="B18" s="17" t="s">
        <v>8</v>
      </c>
      <c r="C18">
        <v>30</v>
      </c>
      <c r="D18">
        <v>1</v>
      </c>
      <c r="E18" s="1">
        <v>0.24300000000000002</v>
      </c>
      <c r="F18" s="2">
        <v>0.24400000000000002</v>
      </c>
      <c r="G18" s="3">
        <v>0.25800000000000001</v>
      </c>
      <c r="H18" s="27">
        <v>16802</v>
      </c>
      <c r="I18" s="27">
        <v>12583</v>
      </c>
      <c r="J18" s="28">
        <v>12522</v>
      </c>
      <c r="K18" s="51">
        <f t="shared" si="0"/>
        <v>69144.032921810693</v>
      </c>
      <c r="L18" s="52">
        <f t="shared" si="1"/>
        <v>51569.672131147534</v>
      </c>
      <c r="M18" s="52">
        <f t="shared" si="2"/>
        <v>48534.883720930229</v>
      </c>
      <c r="N18" s="48">
        <f t="shared" si="3"/>
        <v>0.55992788329774501</v>
      </c>
      <c r="O18" s="49">
        <f t="shared" si="4"/>
        <v>0.41761083550629524</v>
      </c>
      <c r="P18" s="50">
        <f t="shared" si="5"/>
        <v>0.39303514069961454</v>
      </c>
      <c r="Q18" s="69">
        <f t="shared" si="6"/>
        <v>0.45685795316788491</v>
      </c>
      <c r="R18" s="69">
        <f t="shared" si="7"/>
        <v>9.0102991440564675E-2</v>
      </c>
    </row>
    <row r="19" spans="1:18" x14ac:dyDescent="0.25">
      <c r="A19" s="44" t="s">
        <v>45</v>
      </c>
      <c r="B19" s="17" t="s">
        <v>8</v>
      </c>
      <c r="C19">
        <v>100</v>
      </c>
      <c r="D19">
        <v>1</v>
      </c>
      <c r="E19" s="1">
        <v>0.26400000000000001</v>
      </c>
      <c r="F19" s="2">
        <v>0.26100000000000001</v>
      </c>
      <c r="G19" s="3">
        <v>0.26100000000000001</v>
      </c>
      <c r="H19" s="27">
        <v>16718</v>
      </c>
      <c r="I19" s="27">
        <v>11983</v>
      </c>
      <c r="J19" s="28">
        <v>11725</v>
      </c>
      <c r="K19" s="51">
        <f t="shared" si="0"/>
        <v>63325.757575757576</v>
      </c>
      <c r="L19" s="52">
        <f t="shared" si="1"/>
        <v>45911.877394636016</v>
      </c>
      <c r="M19" s="52">
        <f t="shared" si="2"/>
        <v>44923.371647509579</v>
      </c>
      <c r="N19" s="48">
        <f t="shared" si="3"/>
        <v>0.61758935385563751</v>
      </c>
      <c r="O19" s="49">
        <f t="shared" si="4"/>
        <v>0.44775913909172521</v>
      </c>
      <c r="P19" s="50">
        <f t="shared" si="5"/>
        <v>0.43811866025623614</v>
      </c>
      <c r="Q19" s="69">
        <f t="shared" si="6"/>
        <v>0.50115571773453294</v>
      </c>
      <c r="R19" s="69">
        <f t="shared" si="7"/>
        <v>0.10094963310151651</v>
      </c>
    </row>
    <row r="20" spans="1:18" x14ac:dyDescent="0.25">
      <c r="A20" s="44" t="s">
        <v>46</v>
      </c>
      <c r="B20" s="17" t="s">
        <v>7</v>
      </c>
      <c r="C20">
        <v>0</v>
      </c>
      <c r="D20">
        <v>1</v>
      </c>
      <c r="E20" s="1">
        <v>0.23900000000000002</v>
      </c>
      <c r="F20" s="2">
        <v>0.22600000000000001</v>
      </c>
      <c r="G20" s="3">
        <v>0.217</v>
      </c>
      <c r="H20" s="27">
        <v>26875</v>
      </c>
      <c r="I20" s="27">
        <v>25889</v>
      </c>
      <c r="J20" s="28">
        <v>25114</v>
      </c>
      <c r="K20" s="51">
        <f t="shared" si="0"/>
        <v>112447.69874476986</v>
      </c>
      <c r="L20" s="52">
        <f t="shared" si="1"/>
        <v>114553.09734513274</v>
      </c>
      <c r="M20" s="52">
        <f t="shared" si="2"/>
        <v>115732.71889400922</v>
      </c>
      <c r="N20" s="48">
        <f t="shared" ref="N20:N35" si="8">K20/AVERAGE($K20:$M20)</f>
        <v>0.98427227418988983</v>
      </c>
      <c r="O20" s="49">
        <f t="shared" ref="O20:O35" si="9">L20/AVERAGE($K20:$M20)</f>
        <v>1.0027011570535489</v>
      </c>
      <c r="P20" s="50">
        <f t="shared" ref="P20:P35" si="10">M20/AVERAGE($K20:$M20)</f>
        <v>1.0130265687565612</v>
      </c>
      <c r="Q20" s="69">
        <f t="shared" si="6"/>
        <v>1</v>
      </c>
      <c r="R20" s="69">
        <f t="shared" si="7"/>
        <v>1.4566212653867134E-2</v>
      </c>
    </row>
    <row r="21" spans="1:18" x14ac:dyDescent="0.25">
      <c r="A21" s="44" t="s">
        <v>46</v>
      </c>
      <c r="B21" s="17" t="s">
        <v>7</v>
      </c>
      <c r="C21">
        <v>0.1</v>
      </c>
      <c r="D21">
        <v>1</v>
      </c>
      <c r="E21" s="1">
        <v>0.20399999999999999</v>
      </c>
      <c r="F21" s="2">
        <v>0.19999999999999998</v>
      </c>
      <c r="G21" s="3">
        <v>0.21</v>
      </c>
      <c r="H21" s="27">
        <v>21829</v>
      </c>
      <c r="I21" s="27">
        <v>25664</v>
      </c>
      <c r="J21" s="28">
        <v>26896</v>
      </c>
      <c r="K21" s="51">
        <f t="shared" si="0"/>
        <v>107004.90196078432</v>
      </c>
      <c r="L21" s="52">
        <f t="shared" si="1"/>
        <v>128320.00000000001</v>
      </c>
      <c r="M21" s="52">
        <f t="shared" si="2"/>
        <v>128076.19047619049</v>
      </c>
      <c r="N21" s="48">
        <f t="shared" si="8"/>
        <v>0.88336197266117755</v>
      </c>
      <c r="O21" s="49">
        <f t="shared" si="9"/>
        <v>1.0593253790693109</v>
      </c>
      <c r="P21" s="50">
        <f t="shared" si="10"/>
        <v>1.0573126482695117</v>
      </c>
      <c r="Q21" s="69">
        <f t="shared" si="6"/>
        <v>1</v>
      </c>
      <c r="R21" s="69">
        <f t="shared" si="7"/>
        <v>0.10101650774718478</v>
      </c>
    </row>
    <row r="22" spans="1:18" x14ac:dyDescent="0.25">
      <c r="A22" s="44" t="s">
        <v>46</v>
      </c>
      <c r="B22" s="17" t="s">
        <v>7</v>
      </c>
      <c r="C22">
        <v>0.3</v>
      </c>
      <c r="D22">
        <v>1</v>
      </c>
      <c r="E22" s="1">
        <v>0.19400000000000001</v>
      </c>
      <c r="F22" s="2">
        <v>0.20799999999999999</v>
      </c>
      <c r="G22" s="3">
        <v>0.19500000000000001</v>
      </c>
      <c r="H22" s="27">
        <v>25668</v>
      </c>
      <c r="I22" s="27">
        <v>25126</v>
      </c>
      <c r="J22" s="28">
        <v>26653</v>
      </c>
      <c r="K22" s="51">
        <f t="shared" si="0"/>
        <v>132309.27835051547</v>
      </c>
      <c r="L22" s="52">
        <f t="shared" si="1"/>
        <v>120798.07692307692</v>
      </c>
      <c r="M22" s="52">
        <f t="shared" si="2"/>
        <v>136682.05128205128</v>
      </c>
      <c r="N22" s="48">
        <f t="shared" si="8"/>
        <v>1.0183135518201512</v>
      </c>
      <c r="O22" s="49">
        <f t="shared" si="9"/>
        <v>0.92971800842796348</v>
      </c>
      <c r="P22" s="50">
        <f t="shared" si="10"/>
        <v>1.0519684397518856</v>
      </c>
      <c r="Q22" s="69">
        <f t="shared" si="6"/>
        <v>1</v>
      </c>
      <c r="R22" s="69">
        <f t="shared" si="7"/>
        <v>6.3149280478270439E-2</v>
      </c>
    </row>
    <row r="23" spans="1:18" x14ac:dyDescent="0.25">
      <c r="A23" s="44" t="s">
        <v>46</v>
      </c>
      <c r="B23" s="17" t="s">
        <v>7</v>
      </c>
      <c r="C23">
        <v>1</v>
      </c>
      <c r="D23">
        <v>1</v>
      </c>
      <c r="E23" s="1">
        <v>0.20699999999999999</v>
      </c>
      <c r="F23" s="2">
        <v>0.19500000000000001</v>
      </c>
      <c r="G23" s="3">
        <v>0.192</v>
      </c>
      <c r="H23" s="27">
        <v>37226</v>
      </c>
      <c r="I23" s="27">
        <v>22624</v>
      </c>
      <c r="J23" s="28">
        <v>27385</v>
      </c>
      <c r="K23" s="51">
        <f t="shared" si="0"/>
        <v>179835.74879227055</v>
      </c>
      <c r="L23" s="52">
        <f t="shared" si="1"/>
        <v>116020.51282051281</v>
      </c>
      <c r="M23" s="52">
        <f t="shared" si="2"/>
        <v>142630.20833333334</v>
      </c>
      <c r="N23" s="48">
        <f t="shared" si="8"/>
        <v>1.2303851620395696</v>
      </c>
      <c r="O23" s="49">
        <f t="shared" si="9"/>
        <v>0.7937794260888138</v>
      </c>
      <c r="P23" s="50">
        <f t="shared" si="10"/>
        <v>0.9758354118716166</v>
      </c>
      <c r="Q23" s="69">
        <f t="shared" si="6"/>
        <v>1</v>
      </c>
      <c r="R23" s="69">
        <f t="shared" si="7"/>
        <v>0.21930364259591364</v>
      </c>
    </row>
    <row r="24" spans="1:18" x14ac:dyDescent="0.25">
      <c r="A24" s="44" t="s">
        <v>46</v>
      </c>
      <c r="B24" s="17" t="s">
        <v>7</v>
      </c>
      <c r="C24">
        <v>3</v>
      </c>
      <c r="D24">
        <v>1</v>
      </c>
      <c r="E24" s="1">
        <v>0.20099999999999998</v>
      </c>
      <c r="F24" s="2">
        <v>0.20199999999999999</v>
      </c>
      <c r="G24" s="3">
        <v>0.192</v>
      </c>
      <c r="H24" s="27">
        <v>32562</v>
      </c>
      <c r="I24" s="27">
        <v>21469</v>
      </c>
      <c r="J24" s="28">
        <v>27239</v>
      </c>
      <c r="K24" s="51">
        <f t="shared" si="0"/>
        <v>162000</v>
      </c>
      <c r="L24" s="52">
        <f t="shared" si="1"/>
        <v>106282.17821782178</v>
      </c>
      <c r="M24" s="52">
        <f t="shared" si="2"/>
        <v>141869.79166666666</v>
      </c>
      <c r="N24" s="48">
        <f t="shared" si="8"/>
        <v>1.184926650814021</v>
      </c>
      <c r="O24" s="49">
        <f t="shared" si="9"/>
        <v>0.7773863301040892</v>
      </c>
      <c r="P24" s="50">
        <f t="shared" si="10"/>
        <v>1.0376870190818903</v>
      </c>
      <c r="Q24" s="69">
        <f t="shared" si="6"/>
        <v>1.0000000000000002</v>
      </c>
      <c r="R24" s="69">
        <f t="shared" si="7"/>
        <v>0.20636741944053993</v>
      </c>
    </row>
    <row r="25" spans="1:18" x14ac:dyDescent="0.25">
      <c r="A25" s="44" t="s">
        <v>46</v>
      </c>
      <c r="B25" s="17" t="s">
        <v>7</v>
      </c>
      <c r="C25">
        <v>10</v>
      </c>
      <c r="D25">
        <v>1</v>
      </c>
      <c r="E25" s="1">
        <v>0.18099999999999999</v>
      </c>
      <c r="F25" s="2">
        <v>0.20599999999999999</v>
      </c>
      <c r="G25" s="3">
        <v>0.19</v>
      </c>
      <c r="H25" s="27">
        <v>21754</v>
      </c>
      <c r="I25" s="27">
        <v>19217</v>
      </c>
      <c r="J25" s="28">
        <v>28850</v>
      </c>
      <c r="K25" s="51">
        <f t="shared" si="0"/>
        <v>120187.84530386741</v>
      </c>
      <c r="L25" s="52">
        <f t="shared" si="1"/>
        <v>93286.407766990291</v>
      </c>
      <c r="M25" s="52">
        <f t="shared" si="2"/>
        <v>151842.10526315789</v>
      </c>
      <c r="N25" s="48">
        <f t="shared" si="8"/>
        <v>0.98698984506445842</v>
      </c>
      <c r="O25" s="49">
        <f t="shared" si="9"/>
        <v>0.76607361514616423</v>
      </c>
      <c r="P25" s="50">
        <f t="shared" si="10"/>
        <v>1.2469365397893775</v>
      </c>
      <c r="Q25" s="69">
        <f t="shared" si="6"/>
        <v>1</v>
      </c>
      <c r="R25" s="69">
        <f t="shared" si="7"/>
        <v>0.24069531813621045</v>
      </c>
    </row>
    <row r="26" spans="1:18" x14ac:dyDescent="0.25">
      <c r="A26" s="44" t="s">
        <v>46</v>
      </c>
      <c r="B26" s="17" t="s">
        <v>7</v>
      </c>
      <c r="C26">
        <v>30</v>
      </c>
      <c r="D26">
        <v>1</v>
      </c>
      <c r="E26" s="1">
        <v>0.20099999999999998</v>
      </c>
      <c r="F26" s="2">
        <v>0.20799999999999999</v>
      </c>
      <c r="G26" s="3">
        <v>0.193</v>
      </c>
      <c r="H26" s="27">
        <v>17097</v>
      </c>
      <c r="I26" s="27">
        <v>17967</v>
      </c>
      <c r="J26" s="28">
        <v>29229</v>
      </c>
      <c r="K26" s="51">
        <f t="shared" si="0"/>
        <v>85059.701492537322</v>
      </c>
      <c r="L26" s="52">
        <f t="shared" si="1"/>
        <v>86379.807692307702</v>
      </c>
      <c r="M26" s="52">
        <f t="shared" si="2"/>
        <v>151445.59585492229</v>
      </c>
      <c r="N26" s="48">
        <f t="shared" si="8"/>
        <v>0.79030930970378299</v>
      </c>
      <c r="O26" s="49">
        <f t="shared" si="9"/>
        <v>0.80257472095223115</v>
      </c>
      <c r="P26" s="50">
        <f t="shared" si="10"/>
        <v>1.4071159693439856</v>
      </c>
      <c r="Q26" s="69">
        <f t="shared" si="6"/>
        <v>1</v>
      </c>
      <c r="R26" s="69">
        <f t="shared" si="7"/>
        <v>0.35262610432218833</v>
      </c>
    </row>
    <row r="27" spans="1:18" x14ac:dyDescent="0.25">
      <c r="A27" s="44" t="s">
        <v>46</v>
      </c>
      <c r="B27" s="17" t="s">
        <v>7</v>
      </c>
      <c r="C27">
        <v>100</v>
      </c>
      <c r="D27">
        <v>1</v>
      </c>
      <c r="E27" s="1">
        <v>0.22900000000000001</v>
      </c>
      <c r="F27" s="2">
        <v>0.22</v>
      </c>
      <c r="G27" s="3">
        <v>0.216</v>
      </c>
      <c r="H27" s="27">
        <v>13262</v>
      </c>
      <c r="I27" s="27">
        <v>13922</v>
      </c>
      <c r="J27" s="28">
        <v>26731</v>
      </c>
      <c r="K27" s="51">
        <f t="shared" si="0"/>
        <v>57912.66375545851</v>
      </c>
      <c r="L27" s="52">
        <f t="shared" si="1"/>
        <v>63281.818181818184</v>
      </c>
      <c r="M27" s="52">
        <f t="shared" si="2"/>
        <v>123754.62962962964</v>
      </c>
      <c r="N27" s="48">
        <f t="shared" si="8"/>
        <v>0.70928198169406342</v>
      </c>
      <c r="O27" s="49">
        <f t="shared" si="9"/>
        <v>0.77504038831183697</v>
      </c>
      <c r="P27" s="50">
        <f t="shared" si="10"/>
        <v>1.5156776299940997</v>
      </c>
      <c r="Q27" s="69">
        <f t="shared" si="6"/>
        <v>1</v>
      </c>
      <c r="R27" s="69">
        <f t="shared" si="7"/>
        <v>0.44779862166768214</v>
      </c>
    </row>
    <row r="28" spans="1:18" x14ac:dyDescent="0.25">
      <c r="A28" s="44" t="s">
        <v>46</v>
      </c>
      <c r="B28" s="17" t="s">
        <v>8</v>
      </c>
      <c r="C28">
        <v>0</v>
      </c>
      <c r="D28">
        <v>1</v>
      </c>
      <c r="E28" s="1">
        <v>0.24699999999999997</v>
      </c>
      <c r="F28" s="2">
        <v>0.24500000000000002</v>
      </c>
      <c r="G28" s="3">
        <v>0.24000000000000002</v>
      </c>
      <c r="H28" s="27">
        <v>21047</v>
      </c>
      <c r="I28" s="27">
        <v>20834</v>
      </c>
      <c r="J28" s="28">
        <v>23784</v>
      </c>
      <c r="K28" s="51">
        <f t="shared" si="0"/>
        <v>85210.526315789481</v>
      </c>
      <c r="L28" s="52">
        <f t="shared" si="1"/>
        <v>85036.734693877544</v>
      </c>
      <c r="M28" s="52">
        <f t="shared" si="2"/>
        <v>99099.999999999985</v>
      </c>
      <c r="N28" s="48">
        <f t="shared" si="8"/>
        <v>0.94907807114546328</v>
      </c>
      <c r="O28" s="49">
        <f t="shared" si="9"/>
        <v>0.94714237347480057</v>
      </c>
      <c r="P28" s="50">
        <f t="shared" si="10"/>
        <v>1.103779555379736</v>
      </c>
      <c r="Q28" s="69">
        <f t="shared" si="6"/>
        <v>1</v>
      </c>
      <c r="R28" s="69">
        <f t="shared" si="7"/>
        <v>8.9880942459899887E-2</v>
      </c>
    </row>
    <row r="29" spans="1:18" x14ac:dyDescent="0.25">
      <c r="A29" s="44" t="s">
        <v>46</v>
      </c>
      <c r="B29" s="17" t="s">
        <v>8</v>
      </c>
      <c r="C29">
        <v>0.1</v>
      </c>
      <c r="D29">
        <v>1</v>
      </c>
      <c r="E29" s="1">
        <v>0.223</v>
      </c>
      <c r="F29" s="2">
        <v>0.22</v>
      </c>
      <c r="G29" s="3">
        <v>0.21299999999999999</v>
      </c>
      <c r="H29" s="27">
        <v>21293</v>
      </c>
      <c r="I29" s="27">
        <v>21726</v>
      </c>
      <c r="J29" s="28">
        <v>25113</v>
      </c>
      <c r="K29" s="51">
        <f t="shared" si="0"/>
        <v>95484.304932735424</v>
      </c>
      <c r="L29" s="52">
        <f t="shared" si="1"/>
        <v>98754.545454545456</v>
      </c>
      <c r="M29" s="52">
        <f t="shared" si="2"/>
        <v>117901.40845070423</v>
      </c>
      <c r="N29" s="48">
        <f t="shared" si="8"/>
        <v>0.91770576427595096</v>
      </c>
      <c r="O29" s="49">
        <f t="shared" si="9"/>
        <v>0.94913625517755018</v>
      </c>
      <c r="P29" s="50">
        <f t="shared" si="10"/>
        <v>1.1331579805464991</v>
      </c>
      <c r="Q29" s="69">
        <f t="shared" si="6"/>
        <v>1</v>
      </c>
      <c r="R29" s="69">
        <f t="shared" si="7"/>
        <v>0.11638408300534585</v>
      </c>
    </row>
    <row r="30" spans="1:18" x14ac:dyDescent="0.25">
      <c r="A30" s="44" t="s">
        <v>46</v>
      </c>
      <c r="B30" s="17" t="s">
        <v>8</v>
      </c>
      <c r="C30">
        <v>0.3</v>
      </c>
      <c r="D30">
        <v>1</v>
      </c>
      <c r="E30" s="1">
        <v>0.215</v>
      </c>
      <c r="F30" s="2">
        <v>0.224</v>
      </c>
      <c r="G30" s="3">
        <v>0.215</v>
      </c>
      <c r="H30" s="27">
        <v>23023</v>
      </c>
      <c r="I30" s="27">
        <v>22309</v>
      </c>
      <c r="J30" s="28">
        <v>24388</v>
      </c>
      <c r="K30" s="51">
        <f t="shared" si="0"/>
        <v>107083.72093023256</v>
      </c>
      <c r="L30" s="52">
        <f t="shared" si="1"/>
        <v>99593.75</v>
      </c>
      <c r="M30" s="52">
        <f t="shared" si="2"/>
        <v>113432.55813953489</v>
      </c>
      <c r="N30" s="48">
        <f t="shared" si="8"/>
        <v>1.0035648171481735</v>
      </c>
      <c r="O30" s="49">
        <f t="shared" si="9"/>
        <v>0.93337047535889961</v>
      </c>
      <c r="P30" s="50">
        <f t="shared" si="10"/>
        <v>1.0630647074929269</v>
      </c>
      <c r="Q30" s="69">
        <f t="shared" si="6"/>
        <v>1</v>
      </c>
      <c r="R30" s="69">
        <f t="shared" si="7"/>
        <v>6.4920562252522698E-2</v>
      </c>
    </row>
    <row r="31" spans="1:18" x14ac:dyDescent="0.25">
      <c r="A31" s="44" t="s">
        <v>46</v>
      </c>
      <c r="B31" s="17" t="s">
        <v>8</v>
      </c>
      <c r="C31">
        <v>1</v>
      </c>
      <c r="D31">
        <v>1</v>
      </c>
      <c r="E31" s="1">
        <v>0.20099999999999998</v>
      </c>
      <c r="F31" s="2">
        <v>0.21199999999999999</v>
      </c>
      <c r="G31" s="3">
        <v>0.216</v>
      </c>
      <c r="H31" s="27">
        <v>24232</v>
      </c>
      <c r="I31" s="27">
        <v>22897</v>
      </c>
      <c r="J31" s="28">
        <v>25502</v>
      </c>
      <c r="K31" s="51">
        <f t="shared" si="0"/>
        <v>120557.21393034827</v>
      </c>
      <c r="L31" s="52">
        <f t="shared" si="1"/>
        <v>108004.71698113208</v>
      </c>
      <c r="M31" s="52">
        <f t="shared" si="2"/>
        <v>118064.81481481482</v>
      </c>
      <c r="N31" s="48">
        <f t="shared" si="8"/>
        <v>1.0434037368732922</v>
      </c>
      <c r="O31" s="49">
        <f t="shared" si="9"/>
        <v>0.93476384883250074</v>
      </c>
      <c r="P31" s="50">
        <f t="shared" si="10"/>
        <v>1.0218324142942072</v>
      </c>
      <c r="Q31" s="69">
        <f t="shared" si="6"/>
        <v>1</v>
      </c>
      <c r="R31" s="69">
        <f t="shared" si="7"/>
        <v>5.7516493754525347E-2</v>
      </c>
    </row>
    <row r="32" spans="1:18" x14ac:dyDescent="0.25">
      <c r="A32" s="44" t="s">
        <v>46</v>
      </c>
      <c r="B32" s="17" t="s">
        <v>8</v>
      </c>
      <c r="C32">
        <v>3</v>
      </c>
      <c r="D32">
        <v>1</v>
      </c>
      <c r="E32" s="1">
        <v>0.19700000000000001</v>
      </c>
      <c r="F32" s="2">
        <v>0.21199999999999999</v>
      </c>
      <c r="G32" s="3">
        <v>0.21099999999999999</v>
      </c>
      <c r="H32" s="27">
        <v>26573</v>
      </c>
      <c r="I32" s="27">
        <v>23974</v>
      </c>
      <c r="J32" s="28">
        <v>25239</v>
      </c>
      <c r="K32" s="51">
        <f t="shared" si="0"/>
        <v>134888.32487309646</v>
      </c>
      <c r="L32" s="52">
        <f t="shared" si="1"/>
        <v>113084.90566037736</v>
      </c>
      <c r="M32" s="52">
        <f t="shared" si="2"/>
        <v>119616.11374407583</v>
      </c>
      <c r="N32" s="48">
        <f t="shared" si="8"/>
        <v>1.1008615481349362</v>
      </c>
      <c r="O32" s="49">
        <f t="shared" si="9"/>
        <v>0.92291771310154358</v>
      </c>
      <c r="P32" s="50">
        <f t="shared" si="10"/>
        <v>0.97622073876352022</v>
      </c>
      <c r="Q32" s="69">
        <f t="shared" si="6"/>
        <v>1</v>
      </c>
      <c r="R32" s="69">
        <f t="shared" si="7"/>
        <v>9.1324104459405323E-2</v>
      </c>
    </row>
    <row r="33" spans="1:18" x14ac:dyDescent="0.25">
      <c r="A33" s="44" t="s">
        <v>46</v>
      </c>
      <c r="B33" s="17" t="s">
        <v>8</v>
      </c>
      <c r="C33">
        <v>10</v>
      </c>
      <c r="D33">
        <v>1</v>
      </c>
      <c r="E33" s="1">
        <v>0.21099999999999999</v>
      </c>
      <c r="F33" s="2">
        <v>0.219</v>
      </c>
      <c r="G33" s="3">
        <v>0.20799999999999999</v>
      </c>
      <c r="H33" s="27">
        <v>30386</v>
      </c>
      <c r="I33" s="27">
        <v>25149</v>
      </c>
      <c r="J33" s="28">
        <v>26463</v>
      </c>
      <c r="K33" s="51">
        <f t="shared" si="0"/>
        <v>144009.47867298577</v>
      </c>
      <c r="L33" s="52">
        <f t="shared" si="1"/>
        <v>114835.61643835617</v>
      </c>
      <c r="M33" s="52">
        <f t="shared" si="2"/>
        <v>127225.96153846155</v>
      </c>
      <c r="N33" s="48">
        <f t="shared" si="8"/>
        <v>1.1190386551324432</v>
      </c>
      <c r="O33" s="49">
        <f t="shared" si="9"/>
        <v>0.89234052483650195</v>
      </c>
      <c r="P33" s="50">
        <f t="shared" si="10"/>
        <v>0.98862082003105511</v>
      </c>
      <c r="Q33" s="69">
        <f t="shared" si="6"/>
        <v>1.0000000000000002</v>
      </c>
      <c r="R33" s="69">
        <f t="shared" si="7"/>
        <v>0.11377664467056986</v>
      </c>
    </row>
    <row r="34" spans="1:18" x14ac:dyDescent="0.25">
      <c r="A34" s="44" t="s">
        <v>46</v>
      </c>
      <c r="B34" s="17" t="s">
        <v>8</v>
      </c>
      <c r="C34">
        <v>30</v>
      </c>
      <c r="D34">
        <v>1</v>
      </c>
      <c r="E34" s="1">
        <v>0.22600000000000001</v>
      </c>
      <c r="F34" s="2">
        <v>0.222</v>
      </c>
      <c r="G34" s="3">
        <v>0.22600000000000001</v>
      </c>
      <c r="H34" s="27">
        <v>33105</v>
      </c>
      <c r="I34" s="27">
        <v>24889</v>
      </c>
      <c r="J34" s="28">
        <v>25282</v>
      </c>
      <c r="K34" s="51">
        <f t="shared" si="0"/>
        <v>146482.30088495574</v>
      </c>
      <c r="L34" s="52">
        <f t="shared" si="1"/>
        <v>112112.61261261262</v>
      </c>
      <c r="M34" s="52">
        <f t="shared" si="2"/>
        <v>111867.25663716813</v>
      </c>
      <c r="N34" s="48">
        <f t="shared" si="8"/>
        <v>1.1862126232620218</v>
      </c>
      <c r="O34" s="49">
        <f t="shared" si="9"/>
        <v>0.90788713383477815</v>
      </c>
      <c r="P34" s="50">
        <f t="shared" si="10"/>
        <v>0.90590024290320004</v>
      </c>
      <c r="Q34" s="69">
        <f t="shared" si="6"/>
        <v>1</v>
      </c>
      <c r="R34" s="69">
        <f t="shared" si="7"/>
        <v>0.16126792219932123</v>
      </c>
    </row>
    <row r="35" spans="1:18" x14ac:dyDescent="0.25">
      <c r="A35" s="44" t="s">
        <v>46</v>
      </c>
      <c r="B35" s="17" t="s">
        <v>8</v>
      </c>
      <c r="C35">
        <v>100</v>
      </c>
      <c r="D35">
        <v>1</v>
      </c>
      <c r="E35" s="1">
        <v>0.24100000000000002</v>
      </c>
      <c r="F35" s="2">
        <v>0.23100000000000001</v>
      </c>
      <c r="G35" s="3">
        <v>0.22500000000000001</v>
      </c>
      <c r="H35" s="27">
        <v>28720</v>
      </c>
      <c r="I35" s="27">
        <v>21206</v>
      </c>
      <c r="J35" s="28">
        <v>21744</v>
      </c>
      <c r="K35" s="51">
        <f t="shared" si="0"/>
        <v>119170.12448132779</v>
      </c>
      <c r="L35" s="52">
        <f t="shared" si="1"/>
        <v>91800.865800865795</v>
      </c>
      <c r="M35" s="52">
        <f t="shared" si="2"/>
        <v>96640</v>
      </c>
      <c r="N35" s="48">
        <f t="shared" si="8"/>
        <v>1.1622158659416346</v>
      </c>
      <c r="O35" s="49">
        <f t="shared" si="9"/>
        <v>0.895295051551802</v>
      </c>
      <c r="P35" s="50">
        <f t="shared" si="10"/>
        <v>0.94248908250656327</v>
      </c>
      <c r="Q35" s="69">
        <f t="shared" si="6"/>
        <v>1</v>
      </c>
      <c r="R35" s="69">
        <f t="shared" si="7"/>
        <v>0.14245107760854339</v>
      </c>
    </row>
    <row r="36" spans="1:18" x14ac:dyDescent="0.25">
      <c r="A36" s="44" t="s">
        <v>47</v>
      </c>
      <c r="B36" s="17" t="s">
        <v>7</v>
      </c>
      <c r="C36">
        <v>0</v>
      </c>
      <c r="D36">
        <v>2</v>
      </c>
      <c r="E36" s="1">
        <v>0.315</v>
      </c>
      <c r="F36" s="2">
        <v>0.30500000000000005</v>
      </c>
      <c r="G36" s="3">
        <v>0.28900000000000003</v>
      </c>
      <c r="H36" s="27">
        <v>2241</v>
      </c>
      <c r="I36" s="27">
        <v>2210</v>
      </c>
      <c r="J36" s="28">
        <v>2146</v>
      </c>
      <c r="K36" s="51">
        <f t="shared" si="0"/>
        <v>7114.2857142857147</v>
      </c>
      <c r="L36" s="52">
        <f t="shared" si="1"/>
        <v>7245.9016393442607</v>
      </c>
      <c r="M36" s="52">
        <f t="shared" si="2"/>
        <v>7425.6055363321793</v>
      </c>
      <c r="N36" s="48">
        <f t="shared" ref="N36:N51" si="11">K36/AVERAGE($K52:$M52)</f>
        <v>3.8719740732087525E-2</v>
      </c>
      <c r="O36" s="49">
        <f t="shared" ref="O36:O51" si="12">L36/AVERAGE($K52:$M52)</f>
        <v>3.9436064857817754E-2</v>
      </c>
      <c r="P36" s="50">
        <f t="shared" ref="P36:P51" si="13">M36/AVERAGE($K52:$M52)</f>
        <v>4.0414109397966864E-2</v>
      </c>
      <c r="Q36" s="69">
        <f t="shared" si="6"/>
        <v>3.9523304995957381E-2</v>
      </c>
      <c r="R36" s="69">
        <f t="shared" si="7"/>
        <v>8.5054654502584345E-4</v>
      </c>
    </row>
    <row r="37" spans="1:18" x14ac:dyDescent="0.25">
      <c r="A37" s="44" t="s">
        <v>47</v>
      </c>
      <c r="B37" s="17" t="s">
        <v>7</v>
      </c>
      <c r="C37">
        <v>0.1</v>
      </c>
      <c r="D37">
        <v>2</v>
      </c>
      <c r="E37" s="1">
        <v>0.26800000000000002</v>
      </c>
      <c r="F37" s="2">
        <v>0.27100000000000002</v>
      </c>
      <c r="G37" s="3">
        <v>0.25900000000000001</v>
      </c>
      <c r="H37" s="27">
        <v>3911</v>
      </c>
      <c r="I37" s="27">
        <v>4497</v>
      </c>
      <c r="J37" s="28">
        <v>4663</v>
      </c>
      <c r="K37" s="51">
        <f t="shared" si="0"/>
        <v>14593.283582089551</v>
      </c>
      <c r="L37" s="52">
        <f t="shared" si="1"/>
        <v>16594.095940959407</v>
      </c>
      <c r="M37" s="52">
        <f t="shared" si="2"/>
        <v>18003.861003861002</v>
      </c>
      <c r="N37" s="48">
        <f t="shared" si="11"/>
        <v>6.6089099215201355E-2</v>
      </c>
      <c r="O37" s="49">
        <f t="shared" si="12"/>
        <v>7.5150246129295467E-2</v>
      </c>
      <c r="P37" s="50">
        <f t="shared" si="13"/>
        <v>8.1534697071273768E-2</v>
      </c>
      <c r="Q37" s="69">
        <f t="shared" si="6"/>
        <v>7.4258014138590192E-2</v>
      </c>
      <c r="R37" s="69">
        <f t="shared" si="7"/>
        <v>7.7613582398189558E-3</v>
      </c>
    </row>
    <row r="38" spans="1:18" x14ac:dyDescent="0.25">
      <c r="A38" s="44" t="s">
        <v>47</v>
      </c>
      <c r="B38" s="17" t="s">
        <v>7</v>
      </c>
      <c r="C38">
        <v>0.3</v>
      </c>
      <c r="D38">
        <v>2</v>
      </c>
      <c r="E38" s="1">
        <v>0.251</v>
      </c>
      <c r="F38" s="2">
        <v>0.255</v>
      </c>
      <c r="G38" s="3">
        <v>0.24200000000000002</v>
      </c>
      <c r="H38" s="27">
        <v>7950</v>
      </c>
      <c r="I38" s="27">
        <v>7071</v>
      </c>
      <c r="J38" s="28">
        <v>8076</v>
      </c>
      <c r="K38" s="51">
        <f t="shared" si="0"/>
        <v>31673.306772908367</v>
      </c>
      <c r="L38" s="52">
        <f t="shared" si="1"/>
        <v>27729.411764705881</v>
      </c>
      <c r="M38" s="52">
        <f t="shared" si="2"/>
        <v>33371.900826446275</v>
      </c>
      <c r="N38" s="48">
        <f t="shared" si="11"/>
        <v>0.14529239703706376</v>
      </c>
      <c r="O38" s="49">
        <f t="shared" si="12"/>
        <v>0.12720088662065288</v>
      </c>
      <c r="P38" s="50">
        <f t="shared" si="13"/>
        <v>0.15308422008228234</v>
      </c>
      <c r="Q38" s="69">
        <f t="shared" si="6"/>
        <v>0.141859167913333</v>
      </c>
      <c r="R38" s="69">
        <f t="shared" si="7"/>
        <v>1.3278819015014164E-2</v>
      </c>
    </row>
    <row r="39" spans="1:18" x14ac:dyDescent="0.25">
      <c r="A39" s="44" t="s">
        <v>47</v>
      </c>
      <c r="B39" s="17" t="s">
        <v>7</v>
      </c>
      <c r="C39">
        <v>1</v>
      </c>
      <c r="D39">
        <v>2</v>
      </c>
      <c r="E39" s="1">
        <v>0.217</v>
      </c>
      <c r="F39" s="2">
        <v>0.22</v>
      </c>
      <c r="G39" s="3">
        <v>0.221</v>
      </c>
      <c r="H39" s="27">
        <v>13308</v>
      </c>
      <c r="I39" s="27">
        <v>12521</v>
      </c>
      <c r="J39" s="28">
        <v>11590</v>
      </c>
      <c r="K39" s="51">
        <f t="shared" si="0"/>
        <v>61327.188940092165</v>
      </c>
      <c r="L39" s="52">
        <f t="shared" si="1"/>
        <v>56913.63636363636</v>
      </c>
      <c r="M39" s="52">
        <f t="shared" si="2"/>
        <v>52443.438914027152</v>
      </c>
      <c r="N39" s="48">
        <f t="shared" si="11"/>
        <v>0.25827769523140309</v>
      </c>
      <c r="O39" s="49">
        <f t="shared" si="12"/>
        <v>0.23969014528935104</v>
      </c>
      <c r="P39" s="50">
        <f t="shared" si="13"/>
        <v>0.22086403709055208</v>
      </c>
      <c r="Q39" s="69">
        <f t="shared" si="6"/>
        <v>0.23961062587043544</v>
      </c>
      <c r="R39" s="69">
        <f t="shared" si="7"/>
        <v>1.8706955828611059E-2</v>
      </c>
    </row>
    <row r="40" spans="1:18" x14ac:dyDescent="0.25">
      <c r="A40" s="44" t="s">
        <v>47</v>
      </c>
      <c r="B40" s="17" t="s">
        <v>7</v>
      </c>
      <c r="C40">
        <v>3</v>
      </c>
      <c r="D40">
        <v>2</v>
      </c>
      <c r="E40" s="1">
        <v>0.218</v>
      </c>
      <c r="F40" s="2">
        <v>0.21299999999999999</v>
      </c>
      <c r="G40" s="3">
        <v>0.21299999999999999</v>
      </c>
      <c r="H40" s="27">
        <v>17655</v>
      </c>
      <c r="I40" s="27">
        <v>18397</v>
      </c>
      <c r="J40" s="28">
        <v>15449</v>
      </c>
      <c r="K40" s="51">
        <f t="shared" si="0"/>
        <v>80986.238532110088</v>
      </c>
      <c r="L40" s="52">
        <f t="shared" si="1"/>
        <v>86370.892018779341</v>
      </c>
      <c r="M40" s="52">
        <f t="shared" si="2"/>
        <v>72530.516431924887</v>
      </c>
      <c r="N40" s="48">
        <f t="shared" si="11"/>
        <v>0.40893941911165615</v>
      </c>
      <c r="O40" s="49">
        <f t="shared" si="12"/>
        <v>0.43612918750771534</v>
      </c>
      <c r="P40" s="50">
        <f t="shared" si="13"/>
        <v>0.36624231221431186</v>
      </c>
      <c r="Q40" s="69">
        <f t="shared" si="6"/>
        <v>0.40377030627789451</v>
      </c>
      <c r="R40" s="69">
        <f t="shared" si="7"/>
        <v>3.5229016877923978E-2</v>
      </c>
    </row>
    <row r="41" spans="1:18" x14ac:dyDescent="0.25">
      <c r="A41" s="44" t="s">
        <v>47</v>
      </c>
      <c r="B41" s="17" t="s">
        <v>7</v>
      </c>
      <c r="C41">
        <v>10</v>
      </c>
      <c r="D41">
        <v>2</v>
      </c>
      <c r="E41" s="1">
        <v>0.219</v>
      </c>
      <c r="F41" s="2">
        <v>0.22500000000000001</v>
      </c>
      <c r="G41" s="3">
        <v>0.20199999999999999</v>
      </c>
      <c r="H41" s="27">
        <v>21583</v>
      </c>
      <c r="I41" s="27">
        <v>20883</v>
      </c>
      <c r="J41" s="28">
        <v>21141</v>
      </c>
      <c r="K41" s="51">
        <f t="shared" si="0"/>
        <v>98552.511415525121</v>
      </c>
      <c r="L41" s="52">
        <f t="shared" si="1"/>
        <v>92813.333333333328</v>
      </c>
      <c r="M41" s="52">
        <f t="shared" si="2"/>
        <v>104658.41584158417</v>
      </c>
      <c r="N41" s="48">
        <f t="shared" si="11"/>
        <v>0.50060692286245034</v>
      </c>
      <c r="O41" s="49">
        <f t="shared" si="12"/>
        <v>0.47145421799253623</v>
      </c>
      <c r="P41" s="50">
        <f t="shared" si="13"/>
        <v>0.53162244932766556</v>
      </c>
      <c r="Q41" s="69">
        <f t="shared" si="6"/>
        <v>0.50122786339421743</v>
      </c>
      <c r="R41" s="69">
        <f t="shared" si="7"/>
        <v>3.0088921397374867E-2</v>
      </c>
    </row>
    <row r="42" spans="1:18" x14ac:dyDescent="0.25">
      <c r="A42" s="44" t="s">
        <v>47</v>
      </c>
      <c r="B42" s="17" t="s">
        <v>7</v>
      </c>
      <c r="C42">
        <v>30</v>
      </c>
      <c r="D42">
        <v>2</v>
      </c>
      <c r="E42" s="1">
        <v>0.20899999999999999</v>
      </c>
      <c r="F42" s="2">
        <v>0.21299999999999999</v>
      </c>
      <c r="G42" s="3">
        <v>0.217</v>
      </c>
      <c r="H42" s="27">
        <v>24637</v>
      </c>
      <c r="I42" s="27">
        <v>22013</v>
      </c>
      <c r="J42" s="28">
        <v>21840</v>
      </c>
      <c r="K42" s="51">
        <f t="shared" si="0"/>
        <v>117880.38277511962</v>
      </c>
      <c r="L42" s="52">
        <f t="shared" si="1"/>
        <v>103347.41784037559</v>
      </c>
      <c r="M42" s="52">
        <f t="shared" si="2"/>
        <v>100645.16129032258</v>
      </c>
      <c r="N42" s="48">
        <f t="shared" si="11"/>
        <v>0.60957620525233203</v>
      </c>
      <c r="O42" s="49">
        <f t="shared" si="12"/>
        <v>0.53442417904211281</v>
      </c>
      <c r="P42" s="50">
        <f t="shared" si="13"/>
        <v>0.52045042654300533</v>
      </c>
      <c r="Q42" s="69">
        <f t="shared" si="6"/>
        <v>0.55481693694581669</v>
      </c>
      <c r="R42" s="69">
        <f t="shared" si="7"/>
        <v>4.7934846811325857E-2</v>
      </c>
    </row>
    <row r="43" spans="1:18" x14ac:dyDescent="0.25">
      <c r="A43" s="44" t="s">
        <v>47</v>
      </c>
      <c r="B43" s="17" t="s">
        <v>7</v>
      </c>
      <c r="C43">
        <v>100</v>
      </c>
      <c r="D43">
        <v>2</v>
      </c>
      <c r="E43" s="1">
        <v>0.24599999999999997</v>
      </c>
      <c r="F43" s="2">
        <v>0.252</v>
      </c>
      <c r="G43" s="3">
        <v>0.23400000000000001</v>
      </c>
      <c r="H43" s="27">
        <v>19312</v>
      </c>
      <c r="I43" s="27">
        <v>19442</v>
      </c>
      <c r="J43" s="28">
        <v>19043</v>
      </c>
      <c r="K43" s="51">
        <f t="shared" si="0"/>
        <v>78504.065040650414</v>
      </c>
      <c r="L43" s="52">
        <f t="shared" si="1"/>
        <v>77150.793650793654</v>
      </c>
      <c r="M43" s="52">
        <f t="shared" si="2"/>
        <v>81380.341880341875</v>
      </c>
      <c r="N43" s="48">
        <f t="shared" si="11"/>
        <v>0.51207741216451352</v>
      </c>
      <c r="O43" s="49">
        <f t="shared" si="12"/>
        <v>0.50325010225495292</v>
      </c>
      <c r="P43" s="50">
        <f t="shared" si="13"/>
        <v>0.53083919730233098</v>
      </c>
      <c r="Q43" s="69">
        <f t="shared" si="6"/>
        <v>0.51538890390726577</v>
      </c>
      <c r="R43" s="69">
        <f t="shared" si="7"/>
        <v>1.4089500507649393E-2</v>
      </c>
    </row>
    <row r="44" spans="1:18" x14ac:dyDescent="0.25">
      <c r="A44" s="44" t="s">
        <v>47</v>
      </c>
      <c r="B44" s="17" t="s">
        <v>8</v>
      </c>
      <c r="C44">
        <v>0</v>
      </c>
      <c r="D44">
        <v>2</v>
      </c>
      <c r="E44" s="1">
        <v>0.317</v>
      </c>
      <c r="F44" s="2">
        <v>0.32100000000000001</v>
      </c>
      <c r="G44" s="3">
        <v>0.34500000000000003</v>
      </c>
      <c r="H44" s="27">
        <v>2186</v>
      </c>
      <c r="I44" s="27">
        <v>2202</v>
      </c>
      <c r="J44" s="28">
        <v>1894</v>
      </c>
      <c r="K44" s="51">
        <f t="shared" si="0"/>
        <v>6895.8990536277597</v>
      </c>
      <c r="L44" s="52">
        <f t="shared" si="1"/>
        <v>6859.8130841121492</v>
      </c>
      <c r="M44" s="52">
        <f t="shared" si="2"/>
        <v>5489.855072463768</v>
      </c>
      <c r="N44" s="48">
        <f t="shared" si="11"/>
        <v>4.5248198990813011E-2</v>
      </c>
      <c r="O44" s="49">
        <f t="shared" si="12"/>
        <v>4.501141693865119E-2</v>
      </c>
      <c r="P44" s="50">
        <f t="shared" si="13"/>
        <v>3.6022286987928656E-2</v>
      </c>
      <c r="Q44" s="69">
        <f t="shared" si="6"/>
        <v>4.2093967639130953E-2</v>
      </c>
      <c r="R44" s="69">
        <f t="shared" si="7"/>
        <v>5.2595623280549449E-3</v>
      </c>
    </row>
    <row r="45" spans="1:18" x14ac:dyDescent="0.25">
      <c r="A45" s="44" t="s">
        <v>47</v>
      </c>
      <c r="B45" s="17" t="s">
        <v>8</v>
      </c>
      <c r="C45">
        <v>0.1</v>
      </c>
      <c r="D45">
        <v>2</v>
      </c>
      <c r="E45" s="1">
        <v>0.28900000000000003</v>
      </c>
      <c r="F45" s="2">
        <v>0.29300000000000004</v>
      </c>
      <c r="G45" s="3">
        <v>0.27500000000000002</v>
      </c>
      <c r="H45" s="27">
        <v>5158</v>
      </c>
      <c r="I45" s="27">
        <v>4877</v>
      </c>
      <c r="J45" s="28">
        <v>4620</v>
      </c>
      <c r="K45" s="51">
        <f t="shared" si="0"/>
        <v>17847.750865051901</v>
      </c>
      <c r="L45" s="52">
        <f t="shared" si="1"/>
        <v>16645.051194539246</v>
      </c>
      <c r="M45" s="52">
        <f t="shared" si="2"/>
        <v>16800</v>
      </c>
      <c r="N45" s="48">
        <f t="shared" si="11"/>
        <v>9.628245998387637E-2</v>
      </c>
      <c r="O45" s="49">
        <f t="shared" si="12"/>
        <v>8.979431008900618E-2</v>
      </c>
      <c r="P45" s="50">
        <f t="shared" si="13"/>
        <v>9.063020545050729E-2</v>
      </c>
      <c r="Q45" s="69">
        <f t="shared" si="6"/>
        <v>9.2235658507796622E-2</v>
      </c>
      <c r="R45" s="69">
        <f t="shared" si="7"/>
        <v>3.5294662349915945E-3</v>
      </c>
    </row>
    <row r="46" spans="1:18" x14ac:dyDescent="0.25">
      <c r="A46" s="44" t="s">
        <v>47</v>
      </c>
      <c r="B46" s="17" t="s">
        <v>8</v>
      </c>
      <c r="C46">
        <v>0.3</v>
      </c>
      <c r="D46">
        <v>2</v>
      </c>
      <c r="E46" s="1">
        <v>0.24999999999999997</v>
      </c>
      <c r="F46" s="2">
        <v>0.24100000000000002</v>
      </c>
      <c r="G46" s="3">
        <v>0.253</v>
      </c>
      <c r="H46" s="27">
        <v>9035</v>
      </c>
      <c r="I46" s="27">
        <v>8822</v>
      </c>
      <c r="J46" s="28">
        <v>9205</v>
      </c>
      <c r="K46" s="51">
        <f t="shared" si="0"/>
        <v>36140.000000000007</v>
      </c>
      <c r="L46" s="52">
        <f t="shared" si="1"/>
        <v>36605.809128630703</v>
      </c>
      <c r="M46" s="52">
        <f t="shared" si="2"/>
        <v>36383.399209486168</v>
      </c>
      <c r="N46" s="48">
        <f t="shared" si="11"/>
        <v>0.20146257174581306</v>
      </c>
      <c r="O46" s="49">
        <f t="shared" si="12"/>
        <v>0.20405922656032929</v>
      </c>
      <c r="P46" s="50">
        <f t="shared" si="13"/>
        <v>0.20281940159373724</v>
      </c>
      <c r="Q46" s="69">
        <f t="shared" si="6"/>
        <v>0.20278039996662653</v>
      </c>
      <c r="R46" s="69">
        <f t="shared" si="7"/>
        <v>1.2987666848304775E-3</v>
      </c>
    </row>
    <row r="47" spans="1:18" x14ac:dyDescent="0.25">
      <c r="A47" s="44" t="s">
        <v>47</v>
      </c>
      <c r="B47" s="17" t="s">
        <v>8</v>
      </c>
      <c r="C47">
        <v>1</v>
      </c>
      <c r="D47">
        <v>2</v>
      </c>
      <c r="E47" s="1">
        <v>0.20699999999999999</v>
      </c>
      <c r="F47" s="2">
        <v>0.223</v>
      </c>
      <c r="G47" s="3">
        <v>0.23</v>
      </c>
      <c r="H47" s="27">
        <v>13838</v>
      </c>
      <c r="I47" s="27">
        <v>14796</v>
      </c>
      <c r="J47" s="28">
        <v>14422</v>
      </c>
      <c r="K47" s="51">
        <f t="shared" si="0"/>
        <v>66850.241545893718</v>
      </c>
      <c r="L47" s="52">
        <f t="shared" si="1"/>
        <v>66349.775784753365</v>
      </c>
      <c r="M47" s="52">
        <f t="shared" si="2"/>
        <v>62704.347826086952</v>
      </c>
      <c r="N47" s="48">
        <f t="shared" si="11"/>
        <v>0.3485227548634392</v>
      </c>
      <c r="O47" s="49">
        <f t="shared" si="12"/>
        <v>0.34591358395015659</v>
      </c>
      <c r="P47" s="50">
        <f t="shared" si="13"/>
        <v>0.32690819869753346</v>
      </c>
      <c r="Q47" s="69">
        <f t="shared" si="6"/>
        <v>0.3404481791703764</v>
      </c>
      <c r="R47" s="69">
        <f t="shared" si="7"/>
        <v>1.1798315414388888E-2</v>
      </c>
    </row>
    <row r="48" spans="1:18" x14ac:dyDescent="0.25">
      <c r="A48" s="44" t="s">
        <v>47</v>
      </c>
      <c r="B48" s="17" t="s">
        <v>8</v>
      </c>
      <c r="C48">
        <v>3</v>
      </c>
      <c r="D48">
        <v>2</v>
      </c>
      <c r="E48" s="1">
        <v>0.20899999999999999</v>
      </c>
      <c r="F48" s="2">
        <v>0.218</v>
      </c>
      <c r="G48" s="3">
        <v>0.23300000000000001</v>
      </c>
      <c r="H48" s="27">
        <v>16251</v>
      </c>
      <c r="I48" s="27">
        <v>18542</v>
      </c>
      <c r="J48" s="28">
        <v>18080</v>
      </c>
      <c r="K48" s="51">
        <f t="shared" si="0"/>
        <v>77755.980861244025</v>
      </c>
      <c r="L48" s="52">
        <f t="shared" si="1"/>
        <v>85055.045871559632</v>
      </c>
      <c r="M48" s="52">
        <f t="shared" si="2"/>
        <v>77596.566523605143</v>
      </c>
      <c r="N48" s="48">
        <f t="shared" si="11"/>
        <v>0.41189728410229148</v>
      </c>
      <c r="O48" s="49">
        <f t="shared" si="12"/>
        <v>0.45056267062220579</v>
      </c>
      <c r="P48" s="50">
        <f t="shared" si="13"/>
        <v>0.4110528174517119</v>
      </c>
      <c r="Q48" s="69">
        <f t="shared" si="6"/>
        <v>0.42450425739206971</v>
      </c>
      <c r="R48" s="69">
        <f t="shared" si="7"/>
        <v>2.2571197487846827E-2</v>
      </c>
    </row>
    <row r="49" spans="1:18" x14ac:dyDescent="0.25">
      <c r="A49" s="44" t="s">
        <v>47</v>
      </c>
      <c r="B49" s="17" t="s">
        <v>8</v>
      </c>
      <c r="C49">
        <v>10</v>
      </c>
      <c r="D49">
        <v>2</v>
      </c>
      <c r="E49" s="1">
        <v>0.20299999999999999</v>
      </c>
      <c r="F49" s="2">
        <v>0.219</v>
      </c>
      <c r="G49" s="3">
        <v>0.221</v>
      </c>
      <c r="H49" s="27">
        <v>20508</v>
      </c>
      <c r="I49" s="27">
        <v>22643</v>
      </c>
      <c r="J49" s="28">
        <v>19982</v>
      </c>
      <c r="K49" s="51">
        <f t="shared" si="0"/>
        <v>101024.63054187193</v>
      </c>
      <c r="L49" s="52">
        <f t="shared" si="1"/>
        <v>103392.69406392695</v>
      </c>
      <c r="M49" s="52">
        <f t="shared" si="2"/>
        <v>90416.289592760178</v>
      </c>
      <c r="N49" s="48">
        <f t="shared" si="11"/>
        <v>0.57088472267418922</v>
      </c>
      <c r="O49" s="49">
        <f t="shared" si="12"/>
        <v>0.58426652154652381</v>
      </c>
      <c r="P49" s="50">
        <f t="shared" si="13"/>
        <v>0.51093756178596594</v>
      </c>
      <c r="Q49" s="69">
        <f t="shared" si="6"/>
        <v>0.55536293533555969</v>
      </c>
      <c r="R49" s="69">
        <f t="shared" si="7"/>
        <v>3.9050973054849857E-2</v>
      </c>
    </row>
    <row r="50" spans="1:18" x14ac:dyDescent="0.25">
      <c r="A50" s="44" t="s">
        <v>47</v>
      </c>
      <c r="B50" s="17" t="s">
        <v>8</v>
      </c>
      <c r="C50">
        <v>30</v>
      </c>
      <c r="D50">
        <v>2</v>
      </c>
      <c r="E50" s="1">
        <v>0.221</v>
      </c>
      <c r="F50" s="2">
        <v>0.23200000000000001</v>
      </c>
      <c r="G50" s="3">
        <v>0.23400000000000001</v>
      </c>
      <c r="H50" s="27">
        <v>23738</v>
      </c>
      <c r="I50" s="27">
        <v>23772</v>
      </c>
      <c r="J50" s="28">
        <v>21707</v>
      </c>
      <c r="K50" s="51">
        <f t="shared" si="0"/>
        <v>107411.76470588235</v>
      </c>
      <c r="L50" s="52">
        <f t="shared" si="1"/>
        <v>102465.5172413793</v>
      </c>
      <c r="M50" s="52">
        <f t="shared" si="2"/>
        <v>92764.957264957266</v>
      </c>
      <c r="N50" s="48">
        <f t="shared" si="11"/>
        <v>0.5635386181324763</v>
      </c>
      <c r="O50" s="49">
        <f t="shared" si="12"/>
        <v>0.53758800212016289</v>
      </c>
      <c r="P50" s="50">
        <f t="shared" si="13"/>
        <v>0.48669376181796714</v>
      </c>
      <c r="Q50" s="69">
        <f t="shared" si="6"/>
        <v>0.5292734606902022</v>
      </c>
      <c r="R50" s="69">
        <f t="shared" si="7"/>
        <v>3.909132493139994E-2</v>
      </c>
    </row>
    <row r="51" spans="1:18" x14ac:dyDescent="0.25">
      <c r="A51" s="44" t="s">
        <v>47</v>
      </c>
      <c r="B51" s="17" t="s">
        <v>8</v>
      </c>
      <c r="C51">
        <v>100</v>
      </c>
      <c r="D51">
        <v>2</v>
      </c>
      <c r="E51" s="1">
        <v>0.23600000000000002</v>
      </c>
      <c r="F51" s="2">
        <v>0.26100000000000001</v>
      </c>
      <c r="G51" s="3">
        <v>0.253</v>
      </c>
      <c r="H51" s="27">
        <v>19564</v>
      </c>
      <c r="I51" s="27">
        <v>19746</v>
      </c>
      <c r="J51" s="28">
        <v>20174</v>
      </c>
      <c r="K51" s="51">
        <f t="shared" si="0"/>
        <v>82898.305084745763</v>
      </c>
      <c r="L51" s="52">
        <f t="shared" si="1"/>
        <v>75655.172413793101</v>
      </c>
      <c r="M51" s="52">
        <f t="shared" si="2"/>
        <v>79739.130434782608</v>
      </c>
      <c r="N51" s="48">
        <f t="shared" si="11"/>
        <v>0.56449555076849001</v>
      </c>
      <c r="O51" s="49">
        <f t="shared" si="12"/>
        <v>0.51517347883711784</v>
      </c>
      <c r="P51" s="50">
        <f t="shared" si="13"/>
        <v>0.54298316843230454</v>
      </c>
      <c r="Q51" s="69">
        <f t="shared" si="6"/>
        <v>0.54088406601263739</v>
      </c>
      <c r="R51" s="69">
        <f t="shared" si="7"/>
        <v>2.4727947107009342E-2</v>
      </c>
    </row>
    <row r="52" spans="1:18" x14ac:dyDescent="0.25">
      <c r="A52" s="44" t="s">
        <v>48</v>
      </c>
      <c r="B52" s="17" t="s">
        <v>7</v>
      </c>
      <c r="C52">
        <v>0</v>
      </c>
      <c r="D52">
        <v>2</v>
      </c>
      <c r="E52" s="1" t="s">
        <v>39</v>
      </c>
      <c r="F52" s="2">
        <v>0.28500000000000003</v>
      </c>
      <c r="G52" s="3">
        <v>0.27600000000000002</v>
      </c>
      <c r="H52" s="27" t="s">
        <v>39</v>
      </c>
      <c r="I52" s="27">
        <v>51479</v>
      </c>
      <c r="J52" s="28">
        <v>51570</v>
      </c>
      <c r="K52" s="51"/>
      <c r="L52" s="52">
        <f t="shared" ref="L52:L83" si="14">I52/F52</f>
        <v>180628.07017543857</v>
      </c>
      <c r="M52" s="52">
        <f t="shared" ref="M52:M83" si="15">J52/G52</f>
        <v>186847.82608695651</v>
      </c>
      <c r="N52" s="48"/>
      <c r="O52" s="49">
        <f t="shared" ref="O52:O67" si="16">L52/AVERAGE($K52:$M52)</f>
        <v>0.98307438399421787</v>
      </c>
      <c r="P52" s="50">
        <f t="shared" ref="P52:P67" si="17">M52/AVERAGE($K52:$M52)</f>
        <v>1.0169256160057822</v>
      </c>
      <c r="Q52" s="69">
        <f t="shared" si="6"/>
        <v>1</v>
      </c>
      <c r="R52" s="69">
        <f t="shared" si="7"/>
        <v>2.3936435706896301E-2</v>
      </c>
    </row>
    <row r="53" spans="1:18" x14ac:dyDescent="0.25">
      <c r="A53" s="44" t="s">
        <v>48</v>
      </c>
      <c r="B53" s="17" t="s">
        <v>7</v>
      </c>
      <c r="C53">
        <v>0.1</v>
      </c>
      <c r="D53">
        <v>2</v>
      </c>
      <c r="E53" s="1" t="s">
        <v>39</v>
      </c>
      <c r="F53" s="2">
        <v>0.24999999999999997</v>
      </c>
      <c r="G53" s="3">
        <v>0.24300000000000002</v>
      </c>
      <c r="H53" s="27" t="s">
        <v>39</v>
      </c>
      <c r="I53" s="27">
        <v>57080</v>
      </c>
      <c r="J53" s="28">
        <v>51833</v>
      </c>
      <c r="K53" s="51"/>
      <c r="L53" s="52">
        <f t="shared" si="14"/>
        <v>228320.00000000003</v>
      </c>
      <c r="M53" s="52">
        <f t="shared" si="15"/>
        <v>213304.52674897117</v>
      </c>
      <c r="N53" s="48"/>
      <c r="O53" s="49">
        <f t="shared" si="16"/>
        <v>1.0340005419571363</v>
      </c>
      <c r="P53" s="50">
        <f t="shared" si="17"/>
        <v>0.96599945804286369</v>
      </c>
      <c r="Q53" s="69">
        <f t="shared" si="6"/>
        <v>1</v>
      </c>
      <c r="R53" s="69">
        <f t="shared" si="7"/>
        <v>4.8084027563817626E-2</v>
      </c>
    </row>
    <row r="54" spans="1:18" x14ac:dyDescent="0.25">
      <c r="A54" s="44" t="s">
        <v>48</v>
      </c>
      <c r="B54" s="17" t="s">
        <v>7</v>
      </c>
      <c r="C54">
        <v>0.3</v>
      </c>
      <c r="D54">
        <v>2</v>
      </c>
      <c r="E54" s="1" t="s">
        <v>39</v>
      </c>
      <c r="F54" s="2">
        <v>0.24899999999999997</v>
      </c>
      <c r="G54" s="3">
        <v>0.23700000000000002</v>
      </c>
      <c r="H54" s="27" t="s">
        <v>39</v>
      </c>
      <c r="I54" s="27">
        <v>53855</v>
      </c>
      <c r="J54" s="28">
        <v>52071</v>
      </c>
      <c r="K54" s="51"/>
      <c r="L54" s="52">
        <f t="shared" si="14"/>
        <v>216285.14056224903</v>
      </c>
      <c r="M54" s="52">
        <f t="shared" si="15"/>
        <v>219708.86075949366</v>
      </c>
      <c r="N54" s="48"/>
      <c r="O54" s="49">
        <f t="shared" si="16"/>
        <v>0.99214732269970374</v>
      </c>
      <c r="P54" s="50">
        <f t="shared" si="17"/>
        <v>1.0078526773002965</v>
      </c>
      <c r="Q54" s="69">
        <f t="shared" si="6"/>
        <v>1</v>
      </c>
      <c r="R54" s="69">
        <f t="shared" si="7"/>
        <v>1.1105362739018474E-2</v>
      </c>
    </row>
    <row r="55" spans="1:18" x14ac:dyDescent="0.25">
      <c r="A55" s="44" t="s">
        <v>48</v>
      </c>
      <c r="B55" s="17" t="s">
        <v>7</v>
      </c>
      <c r="C55">
        <v>1</v>
      </c>
      <c r="D55">
        <v>2</v>
      </c>
      <c r="E55" s="1" t="s">
        <v>39</v>
      </c>
      <c r="F55" s="2">
        <v>0.223</v>
      </c>
      <c r="G55" s="3">
        <v>0.215</v>
      </c>
      <c r="H55" s="27" t="s">
        <v>39</v>
      </c>
      <c r="I55" s="27">
        <v>53434</v>
      </c>
      <c r="J55" s="28">
        <v>50585</v>
      </c>
      <c r="K55" s="51"/>
      <c r="L55" s="52">
        <f t="shared" si="14"/>
        <v>239614.34977578474</v>
      </c>
      <c r="M55" s="52">
        <f t="shared" si="15"/>
        <v>235279.06976744186</v>
      </c>
      <c r="N55" s="48"/>
      <c r="O55" s="49">
        <f t="shared" si="16"/>
        <v>1.0091289536345076</v>
      </c>
      <c r="P55" s="50">
        <f t="shared" si="17"/>
        <v>0.99087104636549239</v>
      </c>
      <c r="Q55" s="69">
        <f t="shared" si="6"/>
        <v>1</v>
      </c>
      <c r="R55" s="69">
        <f t="shared" si="7"/>
        <v>1.2910290040195819E-2</v>
      </c>
    </row>
    <row r="56" spans="1:18" x14ac:dyDescent="0.25">
      <c r="A56" s="44" t="s">
        <v>48</v>
      </c>
      <c r="B56" s="17" t="s">
        <v>7</v>
      </c>
      <c r="C56">
        <v>3</v>
      </c>
      <c r="D56">
        <v>2</v>
      </c>
      <c r="E56" s="1">
        <v>0.24999999999999997</v>
      </c>
      <c r="F56" s="2">
        <v>0.23800000000000002</v>
      </c>
      <c r="G56" s="3">
        <v>0.20299999999999999</v>
      </c>
      <c r="H56" s="27">
        <v>29245</v>
      </c>
      <c r="I56" s="27">
        <v>55126</v>
      </c>
      <c r="J56" s="28">
        <v>49840</v>
      </c>
      <c r="K56" s="51">
        <f t="shared" ref="K56:K83" si="18">H56/E56</f>
        <v>116980.00000000001</v>
      </c>
      <c r="L56" s="52">
        <f t="shared" si="14"/>
        <v>231621.84873949579</v>
      </c>
      <c r="M56" s="52">
        <f t="shared" si="15"/>
        <v>245517.24137931035</v>
      </c>
      <c r="N56" s="48">
        <f t="shared" ref="N56:N67" si="19">K56/AVERAGE($K56:$M56)</f>
        <v>0.5906896543752238</v>
      </c>
      <c r="O56" s="49">
        <f t="shared" si="16"/>
        <v>1.1695728310624305</v>
      </c>
      <c r="P56" s="50">
        <f t="shared" si="17"/>
        <v>1.2397375145623459</v>
      </c>
      <c r="Q56" s="69">
        <f t="shared" si="6"/>
        <v>1</v>
      </c>
      <c r="R56" s="69">
        <f t="shared" si="7"/>
        <v>0.35620498309157128</v>
      </c>
    </row>
    <row r="57" spans="1:18" x14ac:dyDescent="0.25">
      <c r="A57" s="44" t="s">
        <v>48</v>
      </c>
      <c r="B57" s="17" t="s">
        <v>7</v>
      </c>
      <c r="C57">
        <v>10</v>
      </c>
      <c r="D57">
        <v>2</v>
      </c>
      <c r="E57" s="1">
        <v>0.24999999999999997</v>
      </c>
      <c r="F57" s="2">
        <v>0.23400000000000001</v>
      </c>
      <c r="G57" s="3">
        <v>0.22700000000000001</v>
      </c>
      <c r="H57" s="27">
        <v>36008</v>
      </c>
      <c r="I57" s="27">
        <v>52900</v>
      </c>
      <c r="J57" s="28">
        <v>50053</v>
      </c>
      <c r="K57" s="51">
        <f t="shared" si="18"/>
        <v>144032.00000000003</v>
      </c>
      <c r="L57" s="52">
        <f t="shared" si="14"/>
        <v>226068.37606837606</v>
      </c>
      <c r="M57" s="52">
        <f t="shared" si="15"/>
        <v>220497.79735682817</v>
      </c>
      <c r="N57" s="48">
        <f>K57/AVERAGE($K57:$M57)</f>
        <v>0.73162434196847792</v>
      </c>
      <c r="O57" s="49">
        <f t="shared" si="16"/>
        <v>1.1483359731233893</v>
      </c>
      <c r="P57" s="50">
        <f t="shared" si="17"/>
        <v>1.1200396849081327</v>
      </c>
      <c r="Q57" s="69">
        <f t="shared" si="6"/>
        <v>1</v>
      </c>
      <c r="R57" s="69">
        <f t="shared" si="7"/>
        <v>0.23285036042398455</v>
      </c>
    </row>
    <row r="58" spans="1:18" x14ac:dyDescent="0.25">
      <c r="A58" s="44" t="s">
        <v>48</v>
      </c>
      <c r="B58" s="17" t="s">
        <v>7</v>
      </c>
      <c r="C58">
        <v>30</v>
      </c>
      <c r="D58">
        <v>2</v>
      </c>
      <c r="E58" s="1">
        <v>0.252</v>
      </c>
      <c r="F58" s="2">
        <v>0.24400000000000002</v>
      </c>
      <c r="G58" s="3">
        <v>0.24799999999999997</v>
      </c>
      <c r="H58" s="27">
        <v>43024</v>
      </c>
      <c r="I58" s="27">
        <v>53088</v>
      </c>
      <c r="J58" s="28">
        <v>47576</v>
      </c>
      <c r="K58" s="51">
        <f t="shared" si="18"/>
        <v>170730.15873015873</v>
      </c>
      <c r="L58" s="52">
        <f t="shared" si="14"/>
        <v>217573.77049180327</v>
      </c>
      <c r="M58" s="52">
        <f t="shared" si="15"/>
        <v>191838.70967741936</v>
      </c>
      <c r="N58" s="48">
        <f t="shared" si="19"/>
        <v>0.88286990448104152</v>
      </c>
      <c r="O58" s="49">
        <f t="shared" si="16"/>
        <v>1.1251048754384287</v>
      </c>
      <c r="P58" s="50">
        <f t="shared" si="17"/>
        <v>0.99202522008052973</v>
      </c>
      <c r="Q58" s="69">
        <f t="shared" si="6"/>
        <v>1</v>
      </c>
      <c r="R58" s="69">
        <f t="shared" si="7"/>
        <v>0.12131423298506465</v>
      </c>
    </row>
    <row r="59" spans="1:18" x14ac:dyDescent="0.25">
      <c r="A59" s="44" t="s">
        <v>48</v>
      </c>
      <c r="B59" s="17" t="s">
        <v>7</v>
      </c>
      <c r="C59">
        <v>100</v>
      </c>
      <c r="D59">
        <v>2</v>
      </c>
      <c r="E59" s="1">
        <v>0.26100000000000001</v>
      </c>
      <c r="F59" s="2">
        <v>0.27</v>
      </c>
      <c r="G59" s="3">
        <v>0.26800000000000002</v>
      </c>
      <c r="H59" s="27">
        <v>39180</v>
      </c>
      <c r="I59" s="27">
        <v>43271</v>
      </c>
      <c r="J59" s="28">
        <v>40076</v>
      </c>
      <c r="K59" s="51">
        <f t="shared" si="18"/>
        <v>150114.94252873561</v>
      </c>
      <c r="L59" s="52">
        <f t="shared" si="14"/>
        <v>160262.96296296295</v>
      </c>
      <c r="M59" s="52">
        <f t="shared" si="15"/>
        <v>149537.3134328358</v>
      </c>
      <c r="N59" s="48">
        <f t="shared" si="19"/>
        <v>0.97919096619436319</v>
      </c>
      <c r="O59" s="49">
        <f t="shared" si="16"/>
        <v>1.0453859083271162</v>
      </c>
      <c r="P59" s="50">
        <f t="shared" si="17"/>
        <v>0.97542312547852073</v>
      </c>
      <c r="Q59" s="69">
        <f t="shared" si="6"/>
        <v>1</v>
      </c>
      <c r="R59" s="69">
        <f t="shared" si="7"/>
        <v>3.9350472194409999E-2</v>
      </c>
    </row>
    <row r="60" spans="1:18" x14ac:dyDescent="0.25">
      <c r="A60" s="44" t="s">
        <v>48</v>
      </c>
      <c r="B60" s="17" t="s">
        <v>8</v>
      </c>
      <c r="C60">
        <v>0</v>
      </c>
      <c r="D60">
        <v>2</v>
      </c>
      <c r="E60" s="1">
        <v>0.27800000000000002</v>
      </c>
      <c r="F60" s="2">
        <v>0.27</v>
      </c>
      <c r="G60" s="3">
        <v>0.27600000000000002</v>
      </c>
      <c r="H60" s="27">
        <v>47456</v>
      </c>
      <c r="I60" s="27">
        <v>43063</v>
      </c>
      <c r="J60" s="28">
        <v>35054</v>
      </c>
      <c r="K60" s="51">
        <f t="shared" si="18"/>
        <v>170705.035971223</v>
      </c>
      <c r="L60" s="52">
        <f t="shared" si="14"/>
        <v>159492.59259259258</v>
      </c>
      <c r="M60" s="52">
        <f t="shared" si="15"/>
        <v>127007.24637681158</v>
      </c>
      <c r="N60" s="48">
        <f t="shared" si="19"/>
        <v>1.1200998414117356</v>
      </c>
      <c r="O60" s="49">
        <f t="shared" si="16"/>
        <v>1.0465281627627288</v>
      </c>
      <c r="P60" s="50">
        <f t="shared" si="17"/>
        <v>0.83337199582553523</v>
      </c>
      <c r="Q60" s="69">
        <f t="shared" si="6"/>
        <v>1</v>
      </c>
      <c r="R60" s="69">
        <f t="shared" si="7"/>
        <v>0.14891899410814563</v>
      </c>
    </row>
    <row r="61" spans="1:18" x14ac:dyDescent="0.25">
      <c r="A61" s="44" t="s">
        <v>48</v>
      </c>
      <c r="B61" s="17" t="s">
        <v>8</v>
      </c>
      <c r="C61">
        <v>0.1</v>
      </c>
      <c r="D61">
        <v>2</v>
      </c>
      <c r="E61" s="1">
        <v>0.24300000000000002</v>
      </c>
      <c r="F61" s="2">
        <v>0.24699999999999997</v>
      </c>
      <c r="G61" s="3">
        <v>0.23600000000000002</v>
      </c>
      <c r="H61" s="27">
        <v>49691</v>
      </c>
      <c r="I61" s="27">
        <v>47459</v>
      </c>
      <c r="J61" s="28">
        <v>37636</v>
      </c>
      <c r="K61" s="51">
        <f t="shared" si="18"/>
        <v>204489.71193415637</v>
      </c>
      <c r="L61" s="52">
        <f t="shared" si="14"/>
        <v>192141.70040485833</v>
      </c>
      <c r="M61" s="52">
        <f t="shared" si="15"/>
        <v>159474.57627118644</v>
      </c>
      <c r="N61" s="48">
        <f t="shared" si="19"/>
        <v>1.1031514645897407</v>
      </c>
      <c r="O61" s="49">
        <f t="shared" si="16"/>
        <v>1.0365382013870317</v>
      </c>
      <c r="P61" s="50">
        <f t="shared" si="17"/>
        <v>0.86031033402322754</v>
      </c>
      <c r="Q61" s="69">
        <f t="shared" si="6"/>
        <v>0.99999999999999989</v>
      </c>
      <c r="R61" s="69">
        <f t="shared" si="7"/>
        <v>0.12547602876308914</v>
      </c>
    </row>
    <row r="62" spans="1:18" x14ac:dyDescent="0.25">
      <c r="A62" s="44" t="s">
        <v>48</v>
      </c>
      <c r="B62" s="17" t="s">
        <v>8</v>
      </c>
      <c r="C62">
        <v>0.3</v>
      </c>
      <c r="D62">
        <v>2</v>
      </c>
      <c r="E62" s="1">
        <v>0.25700000000000001</v>
      </c>
      <c r="F62" s="2">
        <v>0.26300000000000001</v>
      </c>
      <c r="G62" s="3">
        <v>0.26200000000000001</v>
      </c>
      <c r="H62" s="27">
        <v>50934</v>
      </c>
      <c r="I62" s="27">
        <v>47035</v>
      </c>
      <c r="J62" s="28">
        <v>42218</v>
      </c>
      <c r="K62" s="51">
        <f t="shared" si="18"/>
        <v>198186.77042801556</v>
      </c>
      <c r="L62" s="52">
        <f t="shared" si="14"/>
        <v>178840.30418250948</v>
      </c>
      <c r="M62" s="52">
        <f t="shared" si="15"/>
        <v>161137.40458015265</v>
      </c>
      <c r="N62" s="48">
        <f t="shared" si="19"/>
        <v>1.1047929290654417</v>
      </c>
      <c r="O62" s="49">
        <f t="shared" si="16"/>
        <v>0.99694597710049371</v>
      </c>
      <c r="P62" s="50">
        <f t="shared" si="17"/>
        <v>0.89826109383406483</v>
      </c>
      <c r="Q62" s="69">
        <f t="shared" si="6"/>
        <v>1</v>
      </c>
      <c r="R62" s="69">
        <f t="shared" si="7"/>
        <v>0.10329978234688193</v>
      </c>
    </row>
    <row r="63" spans="1:18" x14ac:dyDescent="0.25">
      <c r="A63" s="44" t="s">
        <v>48</v>
      </c>
      <c r="B63" s="17" t="s">
        <v>8</v>
      </c>
      <c r="C63">
        <v>1</v>
      </c>
      <c r="D63">
        <v>2</v>
      </c>
      <c r="E63" s="1">
        <v>0.22900000000000001</v>
      </c>
      <c r="F63" s="2">
        <v>0.24300000000000002</v>
      </c>
      <c r="G63" s="3">
        <v>0.23100000000000001</v>
      </c>
      <c r="H63" s="27">
        <v>47637</v>
      </c>
      <c r="I63" s="27">
        <v>45067</v>
      </c>
      <c r="J63" s="28">
        <v>42030</v>
      </c>
      <c r="K63" s="51">
        <f t="shared" si="18"/>
        <v>208021.83406113536</v>
      </c>
      <c r="L63" s="52">
        <f t="shared" si="14"/>
        <v>185460.90534979422</v>
      </c>
      <c r="M63" s="52">
        <f t="shared" si="15"/>
        <v>181948.05194805193</v>
      </c>
      <c r="N63" s="48">
        <f t="shared" si="19"/>
        <v>1.084518784108798</v>
      </c>
      <c r="O63" s="49">
        <f t="shared" si="16"/>
        <v>0.96689771281683856</v>
      </c>
      <c r="P63" s="50">
        <f t="shared" si="17"/>
        <v>0.94858350307436334</v>
      </c>
      <c r="Q63" s="69">
        <f t="shared" si="6"/>
        <v>0.99999999999999989</v>
      </c>
      <c r="R63" s="69">
        <f t="shared" si="7"/>
        <v>7.376598958900403E-2</v>
      </c>
    </row>
    <row r="64" spans="1:18" x14ac:dyDescent="0.25">
      <c r="A64" s="44" t="s">
        <v>48</v>
      </c>
      <c r="B64" s="17" t="s">
        <v>8</v>
      </c>
      <c r="C64">
        <v>3</v>
      </c>
      <c r="D64">
        <v>2</v>
      </c>
      <c r="E64" s="1">
        <v>0.253</v>
      </c>
      <c r="F64" s="2">
        <v>0.224</v>
      </c>
      <c r="G64" s="3">
        <v>0.23600000000000002</v>
      </c>
      <c r="H64" s="27">
        <v>50305</v>
      </c>
      <c r="I64" s="27">
        <v>46648</v>
      </c>
      <c r="J64" s="28">
        <v>37581</v>
      </c>
      <c r="K64" s="51">
        <f t="shared" si="18"/>
        <v>198833.99209486166</v>
      </c>
      <c r="L64" s="52">
        <f t="shared" si="14"/>
        <v>208250</v>
      </c>
      <c r="M64" s="52">
        <f t="shared" si="15"/>
        <v>159241.5254237288</v>
      </c>
      <c r="N64" s="48">
        <f t="shared" si="19"/>
        <v>1.0532846531412103</v>
      </c>
      <c r="O64" s="49">
        <f t="shared" si="16"/>
        <v>1.1031641355971422</v>
      </c>
      <c r="P64" s="50">
        <f t="shared" si="17"/>
        <v>0.84355121126164767</v>
      </c>
      <c r="Q64" s="69">
        <f t="shared" si="6"/>
        <v>1</v>
      </c>
      <c r="R64" s="69">
        <f t="shared" si="7"/>
        <v>0.13776486604280216</v>
      </c>
    </row>
    <row r="65" spans="1:18" x14ac:dyDescent="0.25">
      <c r="A65" s="44" t="s">
        <v>48</v>
      </c>
      <c r="B65" s="17" t="s">
        <v>8</v>
      </c>
      <c r="C65">
        <v>10</v>
      </c>
      <c r="D65">
        <v>2</v>
      </c>
      <c r="E65" s="1">
        <v>0.25600000000000001</v>
      </c>
      <c r="F65" s="2">
        <v>0.26100000000000001</v>
      </c>
      <c r="G65" s="3">
        <v>0.26300000000000001</v>
      </c>
      <c r="H65" s="27">
        <v>50532</v>
      </c>
      <c r="I65" s="27">
        <v>47229</v>
      </c>
      <c r="J65" s="28">
        <v>40118</v>
      </c>
      <c r="K65" s="51">
        <f t="shared" si="18"/>
        <v>197390.625</v>
      </c>
      <c r="L65" s="52">
        <f t="shared" si="14"/>
        <v>180954.02298850575</v>
      </c>
      <c r="M65" s="52">
        <f t="shared" si="15"/>
        <v>152539.92395437261</v>
      </c>
      <c r="N65" s="48">
        <f t="shared" si="19"/>
        <v>1.115443744829179</v>
      </c>
      <c r="O65" s="49">
        <f t="shared" si="16"/>
        <v>1.0225613959335922</v>
      </c>
      <c r="P65" s="50">
        <f t="shared" si="17"/>
        <v>0.86199485923722863</v>
      </c>
      <c r="Q65" s="69">
        <f t="shared" si="6"/>
        <v>0.99999999999999989</v>
      </c>
      <c r="R65" s="69">
        <f t="shared" si="7"/>
        <v>0.12822186569304447</v>
      </c>
    </row>
    <row r="66" spans="1:18" x14ac:dyDescent="0.25">
      <c r="A66" s="44" t="s">
        <v>48</v>
      </c>
      <c r="B66" s="17" t="s">
        <v>8</v>
      </c>
      <c r="C66">
        <v>30</v>
      </c>
      <c r="D66">
        <v>2</v>
      </c>
      <c r="E66" s="1">
        <v>0.24599999999999997</v>
      </c>
      <c r="F66" s="2">
        <v>0.24599999999999997</v>
      </c>
      <c r="G66" s="3">
        <v>0.25600000000000001</v>
      </c>
      <c r="H66" s="27">
        <v>51055</v>
      </c>
      <c r="I66" s="27">
        <v>46818</v>
      </c>
      <c r="J66" s="28">
        <v>44531</v>
      </c>
      <c r="K66" s="51">
        <f t="shared" si="18"/>
        <v>207540.65040650408</v>
      </c>
      <c r="L66" s="52">
        <f t="shared" si="14"/>
        <v>190317.07317073172</v>
      </c>
      <c r="M66" s="52">
        <f t="shared" si="15"/>
        <v>173949.21875</v>
      </c>
      <c r="N66" s="48">
        <f t="shared" si="19"/>
        <v>1.0888674220803634</v>
      </c>
      <c r="O66" s="49">
        <f t="shared" si="16"/>
        <v>0.99850347599566047</v>
      </c>
      <c r="P66" s="50">
        <f t="shared" si="17"/>
        <v>0.91262910192397606</v>
      </c>
      <c r="Q66" s="69">
        <f t="shared" si="6"/>
        <v>1</v>
      </c>
      <c r="R66" s="69">
        <f t="shared" si="7"/>
        <v>8.8128690339514246E-2</v>
      </c>
    </row>
    <row r="67" spans="1:18" x14ac:dyDescent="0.25">
      <c r="A67" s="44" t="s">
        <v>48</v>
      </c>
      <c r="B67" s="17" t="s">
        <v>8</v>
      </c>
      <c r="C67">
        <v>100</v>
      </c>
      <c r="D67">
        <v>2</v>
      </c>
      <c r="E67" s="1">
        <v>0.27500000000000002</v>
      </c>
      <c r="F67" s="2">
        <v>0.26400000000000001</v>
      </c>
      <c r="G67" s="3">
        <v>0.27400000000000002</v>
      </c>
      <c r="H67" s="27">
        <v>44474</v>
      </c>
      <c r="I67" s="27">
        <v>38162</v>
      </c>
      <c r="J67" s="28">
        <v>36794</v>
      </c>
      <c r="K67" s="51">
        <f t="shared" si="18"/>
        <v>161723.63636363635</v>
      </c>
      <c r="L67" s="52">
        <f t="shared" si="14"/>
        <v>144553.0303030303</v>
      </c>
      <c r="M67" s="52">
        <f t="shared" si="15"/>
        <v>134284.6715328467</v>
      </c>
      <c r="N67" s="48">
        <f t="shared" si="19"/>
        <v>1.1012562088941036</v>
      </c>
      <c r="O67" s="49">
        <f t="shared" si="16"/>
        <v>0.98433306172840651</v>
      </c>
      <c r="P67" s="50">
        <f t="shared" si="17"/>
        <v>0.91441072937749013</v>
      </c>
      <c r="Q67" s="69">
        <f t="shared" si="6"/>
        <v>1</v>
      </c>
      <c r="R67" s="69">
        <f t="shared" si="7"/>
        <v>9.4402849639471931E-2</v>
      </c>
    </row>
    <row r="68" spans="1:18" x14ac:dyDescent="0.25">
      <c r="A68" s="45" t="s">
        <v>49</v>
      </c>
      <c r="B68" s="17" t="s">
        <v>7</v>
      </c>
      <c r="C68">
        <v>0</v>
      </c>
      <c r="D68">
        <v>4</v>
      </c>
      <c r="E68" s="1">
        <v>0.32100000000000001</v>
      </c>
      <c r="F68" s="2">
        <v>0.32100000000000001</v>
      </c>
      <c r="G68" s="3">
        <v>0.311</v>
      </c>
      <c r="H68" s="27">
        <v>2054</v>
      </c>
      <c r="I68" s="27">
        <v>1803</v>
      </c>
      <c r="J68" s="28">
        <v>1879</v>
      </c>
      <c r="K68" s="51">
        <f t="shared" si="18"/>
        <v>6398.7538940809964</v>
      </c>
      <c r="L68" s="52">
        <f t="shared" si="14"/>
        <v>5616.8224299065423</v>
      </c>
      <c r="M68" s="52">
        <f t="shared" si="15"/>
        <v>6041.8006430868163</v>
      </c>
      <c r="N68" s="48">
        <f t="shared" ref="N68:N83" si="20">K68/AVERAGE($K84:$M84)</f>
        <v>4.4661248752052692E-2</v>
      </c>
      <c r="O68" s="49">
        <f t="shared" ref="O68:O83" si="21">L68/AVERAGE($K84:$M84)</f>
        <v>3.9203618062293583E-2</v>
      </c>
      <c r="P68" s="50">
        <f t="shared" ref="P68:P83" si="22">M68/AVERAGE($K84:$M84)</f>
        <v>4.2169829610233273E-2</v>
      </c>
      <c r="Q68" s="69">
        <f t="shared" si="6"/>
        <v>4.2011565474859847E-2</v>
      </c>
      <c r="R68" s="69">
        <f t="shared" si="7"/>
        <v>2.7322552660502359E-3</v>
      </c>
    </row>
    <row r="69" spans="1:18" x14ac:dyDescent="0.25">
      <c r="A69" s="45" t="s">
        <v>49</v>
      </c>
      <c r="B69" s="17" t="s">
        <v>7</v>
      </c>
      <c r="C69">
        <v>0.1</v>
      </c>
      <c r="D69">
        <v>4</v>
      </c>
      <c r="E69" s="1">
        <v>0.27900000000000003</v>
      </c>
      <c r="F69" s="2">
        <v>0.254</v>
      </c>
      <c r="G69" s="3">
        <v>0.27200000000000002</v>
      </c>
      <c r="H69" s="27">
        <v>2435</v>
      </c>
      <c r="I69" s="27">
        <v>2284</v>
      </c>
      <c r="J69" s="28">
        <v>1939</v>
      </c>
      <c r="K69" s="51">
        <f t="shared" si="18"/>
        <v>8727.5985663082429</v>
      </c>
      <c r="L69" s="52">
        <f t="shared" si="14"/>
        <v>8992.1259842519685</v>
      </c>
      <c r="M69" s="52">
        <f t="shared" si="15"/>
        <v>7128.6764705882351</v>
      </c>
      <c r="N69" s="48">
        <f t="shared" si="20"/>
        <v>5.1494380221536462E-2</v>
      </c>
      <c r="O69" s="49">
        <f t="shared" si="21"/>
        <v>5.3055138926823411E-2</v>
      </c>
      <c r="P69" s="50">
        <f t="shared" si="22"/>
        <v>4.2060456133933777E-2</v>
      </c>
      <c r="Q69" s="69">
        <f t="shared" ref="Q69:Q132" si="23">AVERAGE(N69:P69)</f>
        <v>4.8869991760764543E-2</v>
      </c>
      <c r="R69" s="69">
        <f t="shared" ref="R69:R132" si="24">_xlfn.STDEV.S(N69:P69)</f>
        <v>5.9486404769359211E-3</v>
      </c>
    </row>
    <row r="70" spans="1:18" x14ac:dyDescent="0.25">
      <c r="A70" s="45" t="s">
        <v>49</v>
      </c>
      <c r="B70" s="17" t="s">
        <v>7</v>
      </c>
      <c r="C70">
        <v>0.3</v>
      </c>
      <c r="D70">
        <v>4</v>
      </c>
      <c r="E70" s="1">
        <v>0.27</v>
      </c>
      <c r="F70" s="2">
        <v>0.27700000000000002</v>
      </c>
      <c r="G70" s="3">
        <v>0.28000000000000003</v>
      </c>
      <c r="H70" s="27">
        <v>3318</v>
      </c>
      <c r="I70" s="27">
        <v>3074</v>
      </c>
      <c r="J70" s="28">
        <v>2776</v>
      </c>
      <c r="K70" s="51">
        <f t="shared" si="18"/>
        <v>12288.888888888889</v>
      </c>
      <c r="L70" s="52">
        <f t="shared" si="14"/>
        <v>11097.472924187725</v>
      </c>
      <c r="M70" s="52">
        <f t="shared" si="15"/>
        <v>9914.2857142857138</v>
      </c>
      <c r="N70" s="48">
        <f t="shared" si="20"/>
        <v>6.8380824310434102E-2</v>
      </c>
      <c r="O70" s="49">
        <f t="shared" si="21"/>
        <v>6.1751257837867286E-2</v>
      </c>
      <c r="P70" s="50">
        <f t="shared" si="22"/>
        <v>5.5167479804052101E-2</v>
      </c>
      <c r="Q70" s="69">
        <f t="shared" si="23"/>
        <v>6.1766520650784494E-2</v>
      </c>
      <c r="R70" s="69">
        <f t="shared" si="24"/>
        <v>6.60668547580233E-3</v>
      </c>
    </row>
    <row r="71" spans="1:18" x14ac:dyDescent="0.25">
      <c r="A71" s="45" t="s">
        <v>49</v>
      </c>
      <c r="B71" s="17" t="s">
        <v>7</v>
      </c>
      <c r="C71">
        <v>1</v>
      </c>
      <c r="D71">
        <v>4</v>
      </c>
      <c r="E71" s="1">
        <v>0.28000000000000003</v>
      </c>
      <c r="F71" s="2">
        <v>0.24799999999999997</v>
      </c>
      <c r="G71" s="3">
        <v>0.24999999999999997</v>
      </c>
      <c r="H71" s="27">
        <v>5599</v>
      </c>
      <c r="I71" s="27">
        <v>4965</v>
      </c>
      <c r="J71" s="28">
        <v>4365</v>
      </c>
      <c r="K71" s="51">
        <f t="shared" si="18"/>
        <v>19996.428571428569</v>
      </c>
      <c r="L71" s="52">
        <f t="shared" si="14"/>
        <v>20020.161290322583</v>
      </c>
      <c r="M71" s="52">
        <f t="shared" si="15"/>
        <v>17460.000000000004</v>
      </c>
      <c r="N71" s="48">
        <f t="shared" si="20"/>
        <v>0.11752739796588502</v>
      </c>
      <c r="O71" s="49">
        <f t="shared" si="21"/>
        <v>0.11766688510921694</v>
      </c>
      <c r="P71" s="50">
        <f t="shared" si="22"/>
        <v>0.10261974337839237</v>
      </c>
      <c r="Q71" s="69">
        <f t="shared" si="23"/>
        <v>0.11260467548449811</v>
      </c>
      <c r="R71" s="69">
        <f t="shared" si="24"/>
        <v>8.6474861109136561E-3</v>
      </c>
    </row>
    <row r="72" spans="1:18" x14ac:dyDescent="0.25">
      <c r="A72" s="45" t="s">
        <v>49</v>
      </c>
      <c r="B72" s="17" t="s">
        <v>7</v>
      </c>
      <c r="C72">
        <v>3</v>
      </c>
      <c r="D72">
        <v>4</v>
      </c>
      <c r="E72" s="1">
        <v>0.24799999999999997</v>
      </c>
      <c r="F72" s="2">
        <v>0.27300000000000002</v>
      </c>
      <c r="G72" s="3">
        <v>0.224</v>
      </c>
      <c r="H72" s="27">
        <v>8185</v>
      </c>
      <c r="I72" s="27">
        <v>7566</v>
      </c>
      <c r="J72" s="28">
        <v>6017</v>
      </c>
      <c r="K72" s="51">
        <f t="shared" si="18"/>
        <v>33004.032258064522</v>
      </c>
      <c r="L72" s="52">
        <f t="shared" si="14"/>
        <v>27714.285714285714</v>
      </c>
      <c r="M72" s="52">
        <f t="shared" si="15"/>
        <v>26861.607142857141</v>
      </c>
      <c r="N72" s="48">
        <f t="shared" si="20"/>
        <v>0.18174452269650748</v>
      </c>
      <c r="O72" s="49">
        <f t="shared" si="21"/>
        <v>0.15261528014616224</v>
      </c>
      <c r="P72" s="50">
        <f t="shared" si="22"/>
        <v>0.14791980358238696</v>
      </c>
      <c r="Q72" s="69">
        <f t="shared" si="23"/>
        <v>0.16075986880835225</v>
      </c>
      <c r="R72" s="69">
        <f t="shared" si="24"/>
        <v>1.8324263945503863E-2</v>
      </c>
    </row>
    <row r="73" spans="1:18" x14ac:dyDescent="0.25">
      <c r="A73" s="45" t="s">
        <v>49</v>
      </c>
      <c r="B73" s="17" t="s">
        <v>7</v>
      </c>
      <c r="C73">
        <v>10</v>
      </c>
      <c r="D73">
        <v>4</v>
      </c>
      <c r="E73" s="1">
        <v>0.216</v>
      </c>
      <c r="F73" s="2">
        <v>0.21099999999999999</v>
      </c>
      <c r="G73" s="3">
        <v>0.21299999999999999</v>
      </c>
      <c r="H73" s="27">
        <v>13500</v>
      </c>
      <c r="I73" s="27">
        <v>11990</v>
      </c>
      <c r="J73" s="28">
        <v>9933</v>
      </c>
      <c r="K73" s="51">
        <f t="shared" si="18"/>
        <v>62500</v>
      </c>
      <c r="L73" s="52">
        <f t="shared" si="14"/>
        <v>56824.644549763034</v>
      </c>
      <c r="M73" s="52">
        <f t="shared" si="15"/>
        <v>46633.802816901407</v>
      </c>
      <c r="N73" s="48">
        <f t="shared" si="20"/>
        <v>0.35521757659180664</v>
      </c>
      <c r="O73" s="49">
        <f t="shared" si="21"/>
        <v>0.32296180044252221</v>
      </c>
      <c r="P73" s="50">
        <f t="shared" si="22"/>
        <v>0.26504234278207811</v>
      </c>
      <c r="Q73" s="69">
        <f t="shared" si="23"/>
        <v>0.31440723993880232</v>
      </c>
      <c r="R73" s="69">
        <f t="shared" si="24"/>
        <v>4.5692215717982189E-2</v>
      </c>
    </row>
    <row r="74" spans="1:18" x14ac:dyDescent="0.25">
      <c r="A74" s="45" t="s">
        <v>49</v>
      </c>
      <c r="B74" s="17" t="s">
        <v>7</v>
      </c>
      <c r="C74">
        <v>30</v>
      </c>
      <c r="D74">
        <v>4</v>
      </c>
      <c r="E74" s="1">
        <v>0.23100000000000001</v>
      </c>
      <c r="F74" s="2">
        <v>0.224</v>
      </c>
      <c r="G74" s="3">
        <v>0.20399999999999999</v>
      </c>
      <c r="H74" s="27">
        <v>15942</v>
      </c>
      <c r="I74" s="27">
        <v>14731</v>
      </c>
      <c r="J74" s="28">
        <v>12043</v>
      </c>
      <c r="K74" s="51">
        <f t="shared" si="18"/>
        <v>69012.987012987011</v>
      </c>
      <c r="L74" s="52">
        <f t="shared" si="14"/>
        <v>65763.392857142855</v>
      </c>
      <c r="M74" s="52">
        <f t="shared" si="15"/>
        <v>59034.313725490203</v>
      </c>
      <c r="N74" s="48">
        <f t="shared" si="20"/>
        <v>0.40530805472071568</v>
      </c>
      <c r="O74" s="49">
        <f t="shared" si="21"/>
        <v>0.38622343394217806</v>
      </c>
      <c r="P74" s="50">
        <f t="shared" si="22"/>
        <v>0.34670406098127926</v>
      </c>
      <c r="Q74" s="69">
        <f t="shared" si="23"/>
        <v>0.37941184988139098</v>
      </c>
      <c r="R74" s="69">
        <f t="shared" si="24"/>
        <v>2.9889885891649905E-2</v>
      </c>
    </row>
    <row r="75" spans="1:18" x14ac:dyDescent="0.25">
      <c r="A75" s="45" t="s">
        <v>49</v>
      </c>
      <c r="B75" s="17" t="s">
        <v>7</v>
      </c>
      <c r="C75">
        <v>100</v>
      </c>
      <c r="D75">
        <v>4</v>
      </c>
      <c r="E75" s="1">
        <v>0.22500000000000001</v>
      </c>
      <c r="F75" s="2">
        <v>0.221</v>
      </c>
      <c r="G75" s="3">
        <v>0.22500000000000001</v>
      </c>
      <c r="H75" s="27">
        <v>14867</v>
      </c>
      <c r="I75" s="27">
        <v>14151</v>
      </c>
      <c r="J75" s="28">
        <v>14562</v>
      </c>
      <c r="K75" s="51">
        <f t="shared" si="18"/>
        <v>66075.555555555547</v>
      </c>
      <c r="L75" s="52">
        <f t="shared" si="14"/>
        <v>64031.674208144796</v>
      </c>
      <c r="M75" s="52">
        <f t="shared" si="15"/>
        <v>64720</v>
      </c>
      <c r="N75" s="48">
        <f t="shared" si="20"/>
        <v>0.51873248659418092</v>
      </c>
      <c r="O75" s="49">
        <f t="shared" si="21"/>
        <v>0.50268680003533817</v>
      </c>
      <c r="P75" s="50">
        <f t="shared" si="22"/>
        <v>0.5080905676857782</v>
      </c>
      <c r="Q75" s="69">
        <f t="shared" si="23"/>
        <v>0.50983661810509906</v>
      </c>
      <c r="R75" s="69">
        <f t="shared" si="24"/>
        <v>8.1641002772053668E-3</v>
      </c>
    </row>
    <row r="76" spans="1:18" x14ac:dyDescent="0.25">
      <c r="A76" s="45" t="s">
        <v>49</v>
      </c>
      <c r="B76" s="17" t="s">
        <v>8</v>
      </c>
      <c r="C76">
        <v>0</v>
      </c>
      <c r="D76">
        <v>4</v>
      </c>
      <c r="E76" s="1">
        <v>0.32600000000000001</v>
      </c>
      <c r="F76" s="2">
        <v>0.33300000000000002</v>
      </c>
      <c r="G76" s="3">
        <v>0.35700000000000004</v>
      </c>
      <c r="H76" s="27">
        <v>2340</v>
      </c>
      <c r="I76" s="27">
        <v>2196</v>
      </c>
      <c r="J76" s="28">
        <v>2056</v>
      </c>
      <c r="K76" s="51">
        <f t="shared" si="18"/>
        <v>7177.9141104294476</v>
      </c>
      <c r="L76" s="52">
        <f t="shared" si="14"/>
        <v>6594.5945945945941</v>
      </c>
      <c r="M76" s="52">
        <f t="shared" si="15"/>
        <v>5759.1036414565824</v>
      </c>
      <c r="N76" s="48">
        <f t="shared" si="20"/>
        <v>4.8938491590174389E-2</v>
      </c>
      <c r="O76" s="49">
        <f t="shared" si="21"/>
        <v>4.4961461943275945E-2</v>
      </c>
      <c r="P76" s="50">
        <f t="shared" si="22"/>
        <v>3.9265145944676581E-2</v>
      </c>
      <c r="Q76" s="69">
        <f t="shared" si="23"/>
        <v>4.4388366492708969E-2</v>
      </c>
      <c r="R76" s="69">
        <f t="shared" si="24"/>
        <v>4.8620708335968604E-3</v>
      </c>
    </row>
    <row r="77" spans="1:18" x14ac:dyDescent="0.25">
      <c r="A77" s="45" t="s">
        <v>49</v>
      </c>
      <c r="B77" s="17" t="s">
        <v>8</v>
      </c>
      <c r="C77">
        <v>0.1</v>
      </c>
      <c r="D77">
        <v>4</v>
      </c>
      <c r="E77" s="1">
        <v>0.29500000000000004</v>
      </c>
      <c r="F77" s="2">
        <v>0.28100000000000003</v>
      </c>
      <c r="G77" s="3">
        <v>0.29800000000000004</v>
      </c>
      <c r="H77" s="27">
        <v>2748</v>
      </c>
      <c r="I77" s="27">
        <v>2902</v>
      </c>
      <c r="J77" s="28">
        <v>2927</v>
      </c>
      <c r="K77" s="51">
        <f t="shared" si="18"/>
        <v>9315.2542372881344</v>
      </c>
      <c r="L77" s="52">
        <f t="shared" si="14"/>
        <v>10327.402135231316</v>
      </c>
      <c r="M77" s="52">
        <f t="shared" si="15"/>
        <v>9822.1476510067096</v>
      </c>
      <c r="N77" s="48">
        <f t="shared" si="20"/>
        <v>5.4094019093553609E-2</v>
      </c>
      <c r="O77" s="49">
        <f t="shared" si="21"/>
        <v>5.9971598633752808E-2</v>
      </c>
      <c r="P77" s="50">
        <f t="shared" si="22"/>
        <v>5.7037567525149789E-2</v>
      </c>
      <c r="Q77" s="69">
        <f t="shared" si="23"/>
        <v>5.7034395084152069E-2</v>
      </c>
      <c r="R77" s="69">
        <f t="shared" si="24"/>
        <v>2.9387910543501503E-3</v>
      </c>
    </row>
    <row r="78" spans="1:18" x14ac:dyDescent="0.25">
      <c r="A78" s="45" t="s">
        <v>49</v>
      </c>
      <c r="B78" s="17" t="s">
        <v>8</v>
      </c>
      <c r="C78">
        <v>0.3</v>
      </c>
      <c r="D78">
        <v>4</v>
      </c>
      <c r="E78" s="1">
        <v>0.253</v>
      </c>
      <c r="F78" s="2">
        <v>0.28200000000000003</v>
      </c>
      <c r="G78" s="3">
        <v>0.29500000000000004</v>
      </c>
      <c r="H78" s="27">
        <v>3402</v>
      </c>
      <c r="I78" s="27">
        <v>3736</v>
      </c>
      <c r="J78" s="28">
        <v>3846</v>
      </c>
      <c r="K78" s="51">
        <f t="shared" si="18"/>
        <v>13446.640316205534</v>
      </c>
      <c r="L78" s="52">
        <f t="shared" si="14"/>
        <v>13248.226950354609</v>
      </c>
      <c r="M78" s="52">
        <f t="shared" si="15"/>
        <v>13037.288135593219</v>
      </c>
      <c r="N78" s="48">
        <f t="shared" si="20"/>
        <v>7.6058385842609072E-2</v>
      </c>
      <c r="O78" s="49">
        <f t="shared" si="21"/>
        <v>7.493609804570614E-2</v>
      </c>
      <c r="P78" s="50">
        <f t="shared" si="22"/>
        <v>7.3742962408474208E-2</v>
      </c>
      <c r="Q78" s="69">
        <f t="shared" si="23"/>
        <v>7.4912482098929811E-2</v>
      </c>
      <c r="R78" s="69">
        <f t="shared" si="24"/>
        <v>1.157892354470755E-3</v>
      </c>
    </row>
    <row r="79" spans="1:18" x14ac:dyDescent="0.25">
      <c r="A79" s="45" t="s">
        <v>49</v>
      </c>
      <c r="B79" s="17" t="s">
        <v>8</v>
      </c>
      <c r="C79">
        <v>1</v>
      </c>
      <c r="D79">
        <v>4</v>
      </c>
      <c r="E79" s="1">
        <v>0.24500000000000002</v>
      </c>
      <c r="F79" s="2">
        <v>0.28900000000000003</v>
      </c>
      <c r="G79" s="3">
        <v>0.28200000000000003</v>
      </c>
      <c r="H79" s="27">
        <v>4667</v>
      </c>
      <c r="I79" s="27">
        <v>5634</v>
      </c>
      <c r="J79" s="28">
        <v>5607</v>
      </c>
      <c r="K79" s="51">
        <f t="shared" si="18"/>
        <v>19048.979591836734</v>
      </c>
      <c r="L79" s="52">
        <f t="shared" si="14"/>
        <v>19494.809688581314</v>
      </c>
      <c r="M79" s="52">
        <f t="shared" si="15"/>
        <v>19882.978723404252</v>
      </c>
      <c r="N79" s="48">
        <f t="shared" si="20"/>
        <v>9.7970719774330556E-2</v>
      </c>
      <c r="O79" s="49">
        <f t="shared" si="21"/>
        <v>0.10026366650486533</v>
      </c>
      <c r="P79" s="50">
        <f t="shared" si="22"/>
        <v>0.10226005689167679</v>
      </c>
      <c r="Q79" s="69">
        <f t="shared" si="23"/>
        <v>0.10016481439029089</v>
      </c>
      <c r="R79" s="69">
        <f t="shared" si="24"/>
        <v>2.1463764888709305E-3</v>
      </c>
    </row>
    <row r="80" spans="1:18" x14ac:dyDescent="0.25">
      <c r="A80" s="45" t="s">
        <v>49</v>
      </c>
      <c r="B80" s="17" t="s">
        <v>8</v>
      </c>
      <c r="C80">
        <v>3</v>
      </c>
      <c r="D80">
        <v>4</v>
      </c>
      <c r="E80" s="1">
        <v>0.23200000000000001</v>
      </c>
      <c r="F80" s="2">
        <v>0.253</v>
      </c>
      <c r="G80" s="3">
        <v>0.255</v>
      </c>
      <c r="H80" s="27">
        <v>6722</v>
      </c>
      <c r="I80" s="27">
        <v>8412</v>
      </c>
      <c r="J80" s="28">
        <v>8392</v>
      </c>
      <c r="K80" s="51">
        <f t="shared" si="18"/>
        <v>28974.137931034482</v>
      </c>
      <c r="L80" s="52">
        <f t="shared" si="14"/>
        <v>33249.011857707512</v>
      </c>
      <c r="M80" s="52">
        <f t="shared" si="15"/>
        <v>32909.803921568629</v>
      </c>
      <c r="N80" s="48">
        <f t="shared" si="20"/>
        <v>0.14779737689468622</v>
      </c>
      <c r="O80" s="49">
        <f t="shared" si="21"/>
        <v>0.16960355295492432</v>
      </c>
      <c r="P80" s="50">
        <f t="shared" si="22"/>
        <v>0.16787324976859594</v>
      </c>
      <c r="Q80" s="69">
        <f t="shared" si="23"/>
        <v>0.1617580598727355</v>
      </c>
      <c r="R80" s="69">
        <f t="shared" si="24"/>
        <v>1.2121220614663796E-2</v>
      </c>
    </row>
    <row r="81" spans="1:18" x14ac:dyDescent="0.25">
      <c r="A81" s="45" t="s">
        <v>49</v>
      </c>
      <c r="B81" s="17" t="s">
        <v>8</v>
      </c>
      <c r="C81">
        <v>10</v>
      </c>
      <c r="D81">
        <v>4</v>
      </c>
      <c r="E81" s="1">
        <v>0.23300000000000001</v>
      </c>
      <c r="F81" s="2">
        <v>0.23</v>
      </c>
      <c r="G81" s="3">
        <v>0.25600000000000001</v>
      </c>
      <c r="H81" s="27">
        <v>11395</v>
      </c>
      <c r="I81" s="27">
        <v>12849</v>
      </c>
      <c r="J81" s="28">
        <v>13216</v>
      </c>
      <c r="K81" s="51">
        <f t="shared" si="18"/>
        <v>48905.579399141629</v>
      </c>
      <c r="L81" s="52">
        <f t="shared" si="14"/>
        <v>55865.217391304344</v>
      </c>
      <c r="M81" s="52">
        <f t="shared" si="15"/>
        <v>51625</v>
      </c>
      <c r="N81" s="48">
        <f t="shared" si="20"/>
        <v>0.2712303944545858</v>
      </c>
      <c r="O81" s="49">
        <f t="shared" si="21"/>
        <v>0.30982855403202952</v>
      </c>
      <c r="P81" s="50">
        <f t="shared" si="22"/>
        <v>0.2863123039487751</v>
      </c>
      <c r="Q81" s="69">
        <f t="shared" si="23"/>
        <v>0.28912375081179681</v>
      </c>
      <c r="R81" s="69">
        <f t="shared" si="24"/>
        <v>1.945206045099461E-2</v>
      </c>
    </row>
    <row r="82" spans="1:18" x14ac:dyDescent="0.25">
      <c r="A82" s="45" t="s">
        <v>49</v>
      </c>
      <c r="B82" s="17" t="s">
        <v>8</v>
      </c>
      <c r="C82">
        <v>30</v>
      </c>
      <c r="D82">
        <v>4</v>
      </c>
      <c r="E82" s="1">
        <v>0.23900000000000002</v>
      </c>
      <c r="F82" s="2">
        <v>0.24100000000000002</v>
      </c>
      <c r="G82" s="3">
        <v>0.25900000000000001</v>
      </c>
      <c r="H82" s="27">
        <v>15139</v>
      </c>
      <c r="I82" s="27">
        <v>16993</v>
      </c>
      <c r="J82" s="28">
        <v>15914</v>
      </c>
      <c r="K82" s="51">
        <f t="shared" si="18"/>
        <v>63343.096234309618</v>
      </c>
      <c r="L82" s="52">
        <f t="shared" si="14"/>
        <v>70510.373443983393</v>
      </c>
      <c r="M82" s="52">
        <f t="shared" si="15"/>
        <v>61444.015444015444</v>
      </c>
      <c r="N82" s="48">
        <f t="shared" si="20"/>
        <v>0.37694520964040634</v>
      </c>
      <c r="O82" s="49">
        <f t="shared" si="21"/>
        <v>0.41959659504723518</v>
      </c>
      <c r="P82" s="50">
        <f t="shared" si="22"/>
        <v>0.36564406635600577</v>
      </c>
      <c r="Q82" s="69">
        <f t="shared" si="23"/>
        <v>0.3873952903478825</v>
      </c>
      <c r="R82" s="69">
        <f t="shared" si="24"/>
        <v>2.8453856999342921E-2</v>
      </c>
    </row>
    <row r="83" spans="1:18" x14ac:dyDescent="0.25">
      <c r="A83" s="45" t="s">
        <v>49</v>
      </c>
      <c r="B83" s="17" t="s">
        <v>8</v>
      </c>
      <c r="C83">
        <v>100</v>
      </c>
      <c r="D83">
        <v>4</v>
      </c>
      <c r="E83" s="1">
        <v>0.24200000000000002</v>
      </c>
      <c r="F83" s="2">
        <v>0.26100000000000001</v>
      </c>
      <c r="G83" s="3">
        <v>0.24100000000000002</v>
      </c>
      <c r="H83" s="27">
        <v>16136</v>
      </c>
      <c r="I83" s="27">
        <v>16807</v>
      </c>
      <c r="J83" s="28">
        <v>17098</v>
      </c>
      <c r="K83" s="51">
        <f t="shared" si="18"/>
        <v>66677.685950413215</v>
      </c>
      <c r="L83" s="52">
        <f t="shared" si="14"/>
        <v>64394.636015325668</v>
      </c>
      <c r="M83" s="52">
        <f t="shared" si="15"/>
        <v>70946.058091286308</v>
      </c>
      <c r="N83" s="48">
        <f t="shared" si="20"/>
        <v>0.49829446962387502</v>
      </c>
      <c r="O83" s="49">
        <f t="shared" si="21"/>
        <v>0.48123282238291792</v>
      </c>
      <c r="P83" s="50">
        <f t="shared" si="22"/>
        <v>0.53019279065552294</v>
      </c>
      <c r="Q83" s="69">
        <f t="shared" si="23"/>
        <v>0.50324002755410524</v>
      </c>
      <c r="R83" s="69">
        <f t="shared" si="24"/>
        <v>2.4851831537022979E-2</v>
      </c>
    </row>
    <row r="84" spans="1:18" x14ac:dyDescent="0.25">
      <c r="A84" s="45" t="s">
        <v>50</v>
      </c>
      <c r="B84" s="17" t="s">
        <v>7</v>
      </c>
      <c r="C84">
        <v>0</v>
      </c>
      <c r="D84">
        <v>4</v>
      </c>
      <c r="E84" s="1" t="s">
        <v>39</v>
      </c>
      <c r="F84" s="2">
        <v>0.27100000000000002</v>
      </c>
      <c r="G84" s="3">
        <v>0.27100000000000002</v>
      </c>
      <c r="H84" s="27" t="s">
        <v>39</v>
      </c>
      <c r="I84" s="27">
        <v>38297</v>
      </c>
      <c r="J84" s="28">
        <v>39357</v>
      </c>
      <c r="K84" s="51"/>
      <c r="L84" s="52">
        <f t="shared" ref="L84:L115" si="25">I84/F84</f>
        <v>141317.34317343173</v>
      </c>
      <c r="M84" s="52">
        <f t="shared" ref="M84:M115" si="26">J84/G84</f>
        <v>145228.78228782286</v>
      </c>
      <c r="N84" s="48"/>
      <c r="O84" s="49">
        <f t="shared" ref="O84:O99" si="27">L84/AVERAGE($K84:$M84)</f>
        <v>0.98634970510211961</v>
      </c>
      <c r="P84" s="50">
        <f t="shared" ref="P84:P99" si="28">M84/AVERAGE($K84:$M84)</f>
        <v>1.0136502948978803</v>
      </c>
      <c r="Q84" s="69">
        <f t="shared" si="23"/>
        <v>1</v>
      </c>
      <c r="R84" s="69">
        <f t="shared" si="24"/>
        <v>1.9304432174974628E-2</v>
      </c>
    </row>
    <row r="85" spans="1:18" x14ac:dyDescent="0.25">
      <c r="A85" s="45" t="s">
        <v>50</v>
      </c>
      <c r="B85" s="17" t="s">
        <v>7</v>
      </c>
      <c r="C85">
        <v>0.1</v>
      </c>
      <c r="D85">
        <v>4</v>
      </c>
      <c r="E85" s="1" t="s">
        <v>39</v>
      </c>
      <c r="F85" s="2">
        <v>0.24599999999999997</v>
      </c>
      <c r="G85" s="3">
        <v>0.217</v>
      </c>
      <c r="H85" s="27" t="s">
        <v>39</v>
      </c>
      <c r="I85" s="27">
        <v>41115</v>
      </c>
      <c r="J85" s="28">
        <v>37289</v>
      </c>
      <c r="K85" s="51"/>
      <c r="L85" s="52">
        <f t="shared" si="25"/>
        <v>167134.14634146343</v>
      </c>
      <c r="M85" s="52">
        <f t="shared" si="26"/>
        <v>171838.70967741936</v>
      </c>
      <c r="N85" s="48"/>
      <c r="O85" s="49">
        <f t="shared" si="27"/>
        <v>0.98612112075518554</v>
      </c>
      <c r="P85" s="50">
        <f t="shared" si="28"/>
        <v>1.0138788792448143</v>
      </c>
      <c r="Q85" s="69">
        <f t="shared" si="23"/>
        <v>1</v>
      </c>
      <c r="R85" s="69">
        <f t="shared" si="24"/>
        <v>1.9627699258554985E-2</v>
      </c>
    </row>
    <row r="86" spans="1:18" x14ac:dyDescent="0.25">
      <c r="A86" s="45" t="s">
        <v>50</v>
      </c>
      <c r="B86" s="17" t="s">
        <v>7</v>
      </c>
      <c r="C86">
        <v>0.3</v>
      </c>
      <c r="D86">
        <v>4</v>
      </c>
      <c r="E86" s="1" t="s">
        <v>39</v>
      </c>
      <c r="F86" s="2">
        <v>0.222</v>
      </c>
      <c r="G86" s="3">
        <v>0.19999999999999998</v>
      </c>
      <c r="H86" s="27" t="s">
        <v>39</v>
      </c>
      <c r="I86" s="27">
        <v>40182</v>
      </c>
      <c r="J86" s="28">
        <v>35685</v>
      </c>
      <c r="K86" s="51"/>
      <c r="L86" s="52">
        <f t="shared" si="25"/>
        <v>181000</v>
      </c>
      <c r="M86" s="52">
        <f t="shared" si="26"/>
        <v>178425.00000000003</v>
      </c>
      <c r="N86" s="48"/>
      <c r="O86" s="49">
        <f t="shared" si="27"/>
        <v>1.0071642206301732</v>
      </c>
      <c r="P86" s="50">
        <f t="shared" si="28"/>
        <v>0.99283577936982692</v>
      </c>
      <c r="Q86" s="69">
        <f t="shared" si="23"/>
        <v>1</v>
      </c>
      <c r="R86" s="69">
        <f t="shared" si="24"/>
        <v>1.013173797902397E-2</v>
      </c>
    </row>
    <row r="87" spans="1:18" x14ac:dyDescent="0.25">
      <c r="A87" s="45" t="s">
        <v>50</v>
      </c>
      <c r="B87" s="17" t="s">
        <v>7</v>
      </c>
      <c r="C87">
        <v>1</v>
      </c>
      <c r="D87">
        <v>4</v>
      </c>
      <c r="E87" s="1">
        <v>0.24400000000000002</v>
      </c>
      <c r="F87" s="2">
        <v>0.22700000000000001</v>
      </c>
      <c r="G87" s="3">
        <v>0.19999999999999998</v>
      </c>
      <c r="H87" s="27">
        <v>34045</v>
      </c>
      <c r="I87" s="27">
        <v>42677</v>
      </c>
      <c r="J87" s="28">
        <v>36579</v>
      </c>
      <c r="K87" s="51">
        <f t="shared" ref="K87:K115" si="29">H87/E87</f>
        <v>139528.68852459016</v>
      </c>
      <c r="L87" s="52">
        <f t="shared" si="25"/>
        <v>188004.40528634359</v>
      </c>
      <c r="M87" s="52">
        <f t="shared" si="26"/>
        <v>182895.00000000003</v>
      </c>
      <c r="N87" s="48">
        <f t="shared" ref="N87:N99" si="30">K87/AVERAGE($K87:$M87)</f>
        <v>0.82006862602045127</v>
      </c>
      <c r="O87" s="49">
        <f t="shared" si="27"/>
        <v>1.1049807459617325</v>
      </c>
      <c r="P87" s="50">
        <f t="shared" si="28"/>
        <v>1.0749506280178163</v>
      </c>
      <c r="Q87" s="69">
        <f t="shared" si="23"/>
        <v>1</v>
      </c>
      <c r="R87" s="69">
        <f t="shared" si="24"/>
        <v>0.15654688276218559</v>
      </c>
    </row>
    <row r="88" spans="1:18" x14ac:dyDescent="0.25">
      <c r="A88" s="45" t="s">
        <v>50</v>
      </c>
      <c r="B88" s="17" t="s">
        <v>7</v>
      </c>
      <c r="C88">
        <v>3</v>
      </c>
      <c r="D88">
        <v>4</v>
      </c>
      <c r="E88" s="1">
        <v>0.23300000000000001</v>
      </c>
      <c r="F88" s="2">
        <v>0.21199999999999999</v>
      </c>
      <c r="G88" s="3">
        <v>0.193</v>
      </c>
      <c r="H88" s="27">
        <v>37762</v>
      </c>
      <c r="I88" s="27">
        <v>41377</v>
      </c>
      <c r="J88" s="28">
        <v>36196</v>
      </c>
      <c r="K88" s="51">
        <f t="shared" si="29"/>
        <v>162068.669527897</v>
      </c>
      <c r="L88" s="52">
        <f t="shared" si="25"/>
        <v>195174.52830188681</v>
      </c>
      <c r="M88" s="52">
        <f t="shared" si="26"/>
        <v>187544.04145077721</v>
      </c>
      <c r="N88" s="48">
        <f t="shared" si="30"/>
        <v>0.89246952484747688</v>
      </c>
      <c r="O88" s="49">
        <f t="shared" si="27"/>
        <v>1.0747747793779003</v>
      </c>
      <c r="P88" s="50">
        <f t="shared" si="28"/>
        <v>1.0327556957746227</v>
      </c>
      <c r="Q88" s="69">
        <f t="shared" si="23"/>
        <v>1</v>
      </c>
      <c r="R88" s="69">
        <f t="shared" si="24"/>
        <v>9.5464669703562835E-2</v>
      </c>
    </row>
    <row r="89" spans="1:18" x14ac:dyDescent="0.25">
      <c r="A89" s="45" t="s">
        <v>50</v>
      </c>
      <c r="B89" s="17" t="s">
        <v>7</v>
      </c>
      <c r="C89">
        <v>10</v>
      </c>
      <c r="D89">
        <v>4</v>
      </c>
      <c r="E89" s="1">
        <v>0.24400000000000002</v>
      </c>
      <c r="F89" s="2">
        <v>0.215</v>
      </c>
      <c r="G89" s="3">
        <v>0.20199999999999999</v>
      </c>
      <c r="H89" s="27">
        <v>41584</v>
      </c>
      <c r="I89" s="27">
        <v>39747</v>
      </c>
      <c r="J89" s="28">
        <v>34855</v>
      </c>
      <c r="K89" s="51">
        <f t="shared" si="29"/>
        <v>170426.2295081967</v>
      </c>
      <c r="L89" s="52">
        <f t="shared" si="25"/>
        <v>184869.76744186046</v>
      </c>
      <c r="M89" s="52">
        <f t="shared" si="26"/>
        <v>172549.50495049506</v>
      </c>
      <c r="N89" s="48">
        <f t="shared" si="30"/>
        <v>0.96861427573729075</v>
      </c>
      <c r="O89" s="49">
        <f t="shared" si="27"/>
        <v>1.0507038524126167</v>
      </c>
      <c r="P89" s="50">
        <f t="shared" si="28"/>
        <v>0.9806818718500927</v>
      </c>
      <c r="Q89" s="69">
        <f t="shared" si="23"/>
        <v>1</v>
      </c>
      <c r="R89" s="69">
        <f t="shared" si="24"/>
        <v>4.4323438563538077E-2</v>
      </c>
    </row>
    <row r="90" spans="1:18" x14ac:dyDescent="0.25">
      <c r="A90" s="45" t="s">
        <v>50</v>
      </c>
      <c r="B90" s="17" t="s">
        <v>7</v>
      </c>
      <c r="C90">
        <v>30</v>
      </c>
      <c r="D90">
        <v>4</v>
      </c>
      <c r="E90" s="1">
        <v>0.24999999999999997</v>
      </c>
      <c r="F90" s="2">
        <v>0.23300000000000001</v>
      </c>
      <c r="G90" s="3">
        <v>0.20299999999999999</v>
      </c>
      <c r="H90" s="27">
        <v>41627</v>
      </c>
      <c r="I90" s="27">
        <v>42483</v>
      </c>
      <c r="J90" s="28">
        <v>32882</v>
      </c>
      <c r="K90" s="51">
        <f t="shared" si="29"/>
        <v>166508.00000000003</v>
      </c>
      <c r="L90" s="52">
        <f t="shared" si="25"/>
        <v>182330.47210300429</v>
      </c>
      <c r="M90" s="52">
        <f t="shared" si="26"/>
        <v>161980.29556650246</v>
      </c>
      <c r="N90" s="48">
        <f t="shared" si="30"/>
        <v>0.9778888944878894</v>
      </c>
      <c r="O90" s="49">
        <f t="shared" si="27"/>
        <v>1.0708130768267099</v>
      </c>
      <c r="P90" s="50">
        <f t="shared" si="28"/>
        <v>0.95129802868540037</v>
      </c>
      <c r="Q90" s="69">
        <f t="shared" si="23"/>
        <v>0.99999999999999989</v>
      </c>
      <c r="R90" s="69">
        <f t="shared" si="24"/>
        <v>6.2750596995412286E-2</v>
      </c>
    </row>
    <row r="91" spans="1:18" x14ac:dyDescent="0.25">
      <c r="A91" s="45" t="s">
        <v>50</v>
      </c>
      <c r="B91" s="17" t="s">
        <v>7</v>
      </c>
      <c r="C91">
        <v>100</v>
      </c>
      <c r="D91">
        <v>4</v>
      </c>
      <c r="E91" s="1">
        <v>0.27500000000000002</v>
      </c>
      <c r="F91" s="2">
        <v>0.24200000000000002</v>
      </c>
      <c r="G91" s="3">
        <v>0.23900000000000002</v>
      </c>
      <c r="H91" s="27">
        <v>33317</v>
      </c>
      <c r="I91" s="27">
        <v>33949</v>
      </c>
      <c r="J91" s="28">
        <v>28847</v>
      </c>
      <c r="K91" s="51">
        <f t="shared" si="29"/>
        <v>121152.72727272726</v>
      </c>
      <c r="L91" s="52">
        <f t="shared" si="25"/>
        <v>140285.12396694213</v>
      </c>
      <c r="M91" s="52">
        <f t="shared" si="26"/>
        <v>120698.74476987447</v>
      </c>
      <c r="N91" s="48">
        <f t="shared" si="30"/>
        <v>0.95112110594376165</v>
      </c>
      <c r="O91" s="49">
        <f t="shared" si="27"/>
        <v>1.1013218212953244</v>
      </c>
      <c r="P91" s="50">
        <f t="shared" si="28"/>
        <v>0.94755707276091417</v>
      </c>
      <c r="Q91" s="69">
        <f t="shared" si="23"/>
        <v>1</v>
      </c>
      <c r="R91" s="69">
        <f t="shared" si="24"/>
        <v>8.7765364387572264E-2</v>
      </c>
    </row>
    <row r="92" spans="1:18" x14ac:dyDescent="0.25">
      <c r="A92" s="45" t="s">
        <v>50</v>
      </c>
      <c r="B92" s="17" t="s">
        <v>8</v>
      </c>
      <c r="C92">
        <v>0</v>
      </c>
      <c r="D92">
        <v>4</v>
      </c>
      <c r="E92" s="1">
        <v>0.29100000000000004</v>
      </c>
      <c r="F92" s="2">
        <v>0.28000000000000003</v>
      </c>
      <c r="G92" s="3">
        <v>0.29100000000000004</v>
      </c>
      <c r="H92" s="27">
        <v>43766</v>
      </c>
      <c r="I92" s="27">
        <v>43242</v>
      </c>
      <c r="J92" s="28">
        <v>39338</v>
      </c>
      <c r="K92" s="51">
        <f t="shared" si="29"/>
        <v>150398.62542955324</v>
      </c>
      <c r="L92" s="52">
        <f t="shared" si="25"/>
        <v>154435.71428571426</v>
      </c>
      <c r="M92" s="52">
        <f t="shared" si="26"/>
        <v>135182.13058419243</v>
      </c>
      <c r="N92" s="48">
        <f t="shared" si="30"/>
        <v>1.0254067898449151</v>
      </c>
      <c r="O92" s="49">
        <f t="shared" si="27"/>
        <v>1.0529313653687371</v>
      </c>
      <c r="P92" s="50">
        <f t="shared" si="28"/>
        <v>0.92166184478634727</v>
      </c>
      <c r="Q92" s="69">
        <f t="shared" si="23"/>
        <v>0.99999999999999989</v>
      </c>
      <c r="R92" s="69">
        <f t="shared" si="24"/>
        <v>6.9224637854960164E-2</v>
      </c>
    </row>
    <row r="93" spans="1:18" x14ac:dyDescent="0.25">
      <c r="A93" s="45" t="s">
        <v>50</v>
      </c>
      <c r="B93" s="17" t="s">
        <v>8</v>
      </c>
      <c r="C93">
        <v>0.1</v>
      </c>
      <c r="D93">
        <v>4</v>
      </c>
      <c r="E93" s="1">
        <v>0.24400000000000002</v>
      </c>
      <c r="F93" s="2">
        <v>0.24400000000000002</v>
      </c>
      <c r="G93" s="3">
        <v>0.23500000000000001</v>
      </c>
      <c r="H93" s="27">
        <v>41858</v>
      </c>
      <c r="I93" s="27">
        <v>43530</v>
      </c>
      <c r="J93" s="28">
        <v>39166</v>
      </c>
      <c r="K93" s="51">
        <f t="shared" si="29"/>
        <v>171549.18032786885</v>
      </c>
      <c r="L93" s="52">
        <f t="shared" si="25"/>
        <v>178401.63934426228</v>
      </c>
      <c r="M93" s="52">
        <f t="shared" si="26"/>
        <v>166663.82978723402</v>
      </c>
      <c r="N93" s="48">
        <f t="shared" si="30"/>
        <v>0.99619230992033003</v>
      </c>
      <c r="O93" s="49">
        <f t="shared" si="27"/>
        <v>1.0359847878740496</v>
      </c>
      <c r="P93" s="50">
        <f t="shared" si="28"/>
        <v>0.96782290220562051</v>
      </c>
      <c r="Q93" s="69">
        <f t="shared" si="23"/>
        <v>1</v>
      </c>
      <c r="R93" s="69">
        <f t="shared" si="24"/>
        <v>3.4240101376545484E-2</v>
      </c>
    </row>
    <row r="94" spans="1:18" x14ac:dyDescent="0.25">
      <c r="A94" s="45" t="s">
        <v>50</v>
      </c>
      <c r="B94" s="17" t="s">
        <v>8</v>
      </c>
      <c r="C94">
        <v>0.3</v>
      </c>
      <c r="D94">
        <v>4</v>
      </c>
      <c r="E94" s="1">
        <v>0.217</v>
      </c>
      <c r="F94" s="2">
        <v>0.22700000000000001</v>
      </c>
      <c r="G94" s="3">
        <v>0.253</v>
      </c>
      <c r="H94" s="27">
        <v>43028</v>
      </c>
      <c r="I94" s="27">
        <v>42284</v>
      </c>
      <c r="J94" s="28">
        <v>36893</v>
      </c>
      <c r="K94" s="51">
        <f t="shared" si="29"/>
        <v>198285.71428571429</v>
      </c>
      <c r="L94" s="52">
        <f t="shared" si="25"/>
        <v>186273.12775330397</v>
      </c>
      <c r="M94" s="52">
        <f t="shared" si="26"/>
        <v>145822.13438735178</v>
      </c>
      <c r="N94" s="48">
        <f t="shared" si="30"/>
        <v>1.1215657598905673</v>
      </c>
      <c r="O94" s="49">
        <f t="shared" si="27"/>
        <v>1.0536188289126727</v>
      </c>
      <c r="P94" s="50">
        <f t="shared" si="28"/>
        <v>0.82481541119675961</v>
      </c>
      <c r="Q94" s="69">
        <f t="shared" si="23"/>
        <v>0.99999999999999967</v>
      </c>
      <c r="R94" s="69">
        <f t="shared" si="24"/>
        <v>0.15547162594167968</v>
      </c>
    </row>
    <row r="95" spans="1:18" x14ac:dyDescent="0.25">
      <c r="A95" s="45" t="s">
        <v>50</v>
      </c>
      <c r="B95" s="17" t="s">
        <v>8</v>
      </c>
      <c r="C95">
        <v>1</v>
      </c>
      <c r="D95">
        <v>4</v>
      </c>
      <c r="E95" s="1">
        <v>0.20299999999999999</v>
      </c>
      <c r="F95" s="2">
        <v>0.22</v>
      </c>
      <c r="G95" s="3">
        <v>0.20899999999999999</v>
      </c>
      <c r="H95" s="27">
        <v>42837</v>
      </c>
      <c r="I95" s="27">
        <v>41982</v>
      </c>
      <c r="J95" s="28">
        <v>37925</v>
      </c>
      <c r="K95" s="51">
        <f t="shared" si="29"/>
        <v>211019.70443349757</v>
      </c>
      <c r="L95" s="52">
        <f t="shared" si="25"/>
        <v>190827.27272727274</v>
      </c>
      <c r="M95" s="52">
        <f t="shared" si="26"/>
        <v>181459.33014354069</v>
      </c>
      <c r="N95" s="48">
        <f t="shared" si="30"/>
        <v>1.0852944762865826</v>
      </c>
      <c r="O95" s="49">
        <f t="shared" si="27"/>
        <v>0.98144287317495826</v>
      </c>
      <c r="P95" s="50">
        <f t="shared" si="28"/>
        <v>0.93326265053845869</v>
      </c>
      <c r="Q95" s="69">
        <f t="shared" si="23"/>
        <v>0.99999999999999989</v>
      </c>
      <c r="R95" s="69">
        <f t="shared" si="24"/>
        <v>7.769616610282315E-2</v>
      </c>
    </row>
    <row r="96" spans="1:18" x14ac:dyDescent="0.25">
      <c r="A96" s="45" t="s">
        <v>50</v>
      </c>
      <c r="B96" s="17" t="s">
        <v>8</v>
      </c>
      <c r="C96">
        <v>3</v>
      </c>
      <c r="D96">
        <v>4</v>
      </c>
      <c r="E96" s="1">
        <v>0.20299999999999999</v>
      </c>
      <c r="F96" s="2">
        <v>0.21099999999999999</v>
      </c>
      <c r="G96" s="3">
        <v>0.224</v>
      </c>
      <c r="H96" s="27">
        <v>44206</v>
      </c>
      <c r="I96" s="27">
        <v>41625</v>
      </c>
      <c r="J96" s="28">
        <v>38770</v>
      </c>
      <c r="K96" s="51">
        <f t="shared" si="29"/>
        <v>217763.54679802957</v>
      </c>
      <c r="L96" s="52">
        <f t="shared" si="25"/>
        <v>197274.88151658769</v>
      </c>
      <c r="M96" s="52">
        <f t="shared" si="26"/>
        <v>173080.35714285713</v>
      </c>
      <c r="N96" s="48">
        <f t="shared" si="30"/>
        <v>1.1108141017565349</v>
      </c>
      <c r="O96" s="49">
        <f t="shared" si="27"/>
        <v>1.0063012085040031</v>
      </c>
      <c r="P96" s="50">
        <f t="shared" si="28"/>
        <v>0.88288468973946177</v>
      </c>
      <c r="Q96" s="69">
        <f t="shared" si="23"/>
        <v>1</v>
      </c>
      <c r="R96" s="69">
        <f t="shared" si="24"/>
        <v>0.11409528095881251</v>
      </c>
    </row>
    <row r="97" spans="1:18" x14ac:dyDescent="0.25">
      <c r="A97" s="45" t="s">
        <v>50</v>
      </c>
      <c r="B97" s="17" t="s">
        <v>8</v>
      </c>
      <c r="C97">
        <v>10</v>
      </c>
      <c r="D97">
        <v>4</v>
      </c>
      <c r="E97" s="1">
        <v>0.21199999999999999</v>
      </c>
      <c r="F97" s="2">
        <v>0.223</v>
      </c>
      <c r="G97" s="3">
        <v>0.23300000000000001</v>
      </c>
      <c r="H97" s="27">
        <v>42817</v>
      </c>
      <c r="I97" s="27">
        <v>40440</v>
      </c>
      <c r="J97" s="28">
        <v>36725</v>
      </c>
      <c r="K97" s="51">
        <f t="shared" si="29"/>
        <v>201966.98113207548</v>
      </c>
      <c r="L97" s="52">
        <f t="shared" si="25"/>
        <v>181345.29147982062</v>
      </c>
      <c r="M97" s="52">
        <f t="shared" si="26"/>
        <v>157618.02575107294</v>
      </c>
      <c r="N97" s="48">
        <f t="shared" si="30"/>
        <v>1.1201090884165292</v>
      </c>
      <c r="O97" s="49">
        <f t="shared" si="27"/>
        <v>1.0057411760551984</v>
      </c>
      <c r="P97" s="50">
        <f t="shared" si="28"/>
        <v>0.87414973552827224</v>
      </c>
      <c r="Q97" s="69">
        <f t="shared" si="23"/>
        <v>1</v>
      </c>
      <c r="R97" s="69">
        <f t="shared" si="24"/>
        <v>0.12308014317986114</v>
      </c>
    </row>
    <row r="98" spans="1:18" x14ac:dyDescent="0.25">
      <c r="A98" s="45" t="s">
        <v>50</v>
      </c>
      <c r="B98" s="17" t="s">
        <v>8</v>
      </c>
      <c r="C98">
        <v>30</v>
      </c>
      <c r="D98">
        <v>4</v>
      </c>
      <c r="E98" s="1">
        <v>0.218</v>
      </c>
      <c r="F98" s="2">
        <v>0.23400000000000001</v>
      </c>
      <c r="G98" s="3">
        <v>0.24200000000000002</v>
      </c>
      <c r="H98" s="27">
        <v>42021</v>
      </c>
      <c r="I98" s="27">
        <v>37359</v>
      </c>
      <c r="J98" s="28">
        <v>36716</v>
      </c>
      <c r="K98" s="51">
        <f t="shared" si="29"/>
        <v>192756.88073394494</v>
      </c>
      <c r="L98" s="52">
        <f t="shared" si="25"/>
        <v>159653.84615384616</v>
      </c>
      <c r="M98" s="52">
        <f t="shared" si="26"/>
        <v>151719.00826446278</v>
      </c>
      <c r="N98" s="48">
        <f t="shared" si="30"/>
        <v>1.147067117608505</v>
      </c>
      <c r="O98" s="49">
        <f t="shared" si="27"/>
        <v>0.95007595280386659</v>
      </c>
      <c r="P98" s="50">
        <f t="shared" si="28"/>
        <v>0.90285692958762864</v>
      </c>
      <c r="Q98" s="69">
        <f t="shared" si="23"/>
        <v>1</v>
      </c>
      <c r="R98" s="69">
        <f t="shared" si="24"/>
        <v>0.12953363211779967</v>
      </c>
    </row>
    <row r="99" spans="1:18" x14ac:dyDescent="0.25">
      <c r="A99" s="45" t="s">
        <v>50</v>
      </c>
      <c r="B99" s="17" t="s">
        <v>8</v>
      </c>
      <c r="C99">
        <v>100</v>
      </c>
      <c r="D99">
        <v>4</v>
      </c>
      <c r="E99" s="1">
        <v>0.252</v>
      </c>
      <c r="F99" s="2">
        <v>0.24100000000000002</v>
      </c>
      <c r="G99" s="3">
        <v>0.254</v>
      </c>
      <c r="H99" s="27">
        <v>36737</v>
      </c>
      <c r="I99" s="27">
        <v>30997</v>
      </c>
      <c r="J99" s="28">
        <v>32267</v>
      </c>
      <c r="K99" s="51">
        <f t="shared" si="29"/>
        <v>145781.74603174604</v>
      </c>
      <c r="L99" s="52">
        <f t="shared" si="25"/>
        <v>128618.25726141078</v>
      </c>
      <c r="M99" s="52">
        <f t="shared" si="26"/>
        <v>127035.43307086614</v>
      </c>
      <c r="N99" s="48">
        <f t="shared" si="30"/>
        <v>1.0894534923385588</v>
      </c>
      <c r="O99" s="49">
        <f t="shared" si="27"/>
        <v>0.96118762030350002</v>
      </c>
      <c r="P99" s="50">
        <f t="shared" si="28"/>
        <v>0.94935888735794127</v>
      </c>
      <c r="Q99" s="69">
        <f t="shared" si="23"/>
        <v>1</v>
      </c>
      <c r="R99" s="69">
        <f t="shared" si="24"/>
        <v>7.7694434803580251E-2</v>
      </c>
    </row>
    <row r="100" spans="1:18" x14ac:dyDescent="0.25">
      <c r="A100" s="44" t="s">
        <v>45</v>
      </c>
      <c r="B100" s="17" t="s">
        <v>9</v>
      </c>
      <c r="C100">
        <v>0</v>
      </c>
      <c r="D100">
        <v>5</v>
      </c>
      <c r="E100" s="1">
        <v>0.376</v>
      </c>
      <c r="F100" s="2">
        <v>0.36800000000000005</v>
      </c>
      <c r="G100" s="3">
        <v>0.379</v>
      </c>
      <c r="H100" s="27">
        <v>8629</v>
      </c>
      <c r="I100" s="27">
        <v>8429</v>
      </c>
      <c r="J100" s="28">
        <v>8735</v>
      </c>
      <c r="K100" s="51">
        <f t="shared" si="29"/>
        <v>22949.468085106382</v>
      </c>
      <c r="L100" s="52">
        <f t="shared" si="25"/>
        <v>22904.891304347824</v>
      </c>
      <c r="M100" s="52">
        <f t="shared" si="26"/>
        <v>23047.49340369393</v>
      </c>
      <c r="N100" s="48">
        <f t="shared" ref="N100:P107" si="31">K100/AVERAGE($K114:$M114)</f>
        <v>0.22082676807058713</v>
      </c>
      <c r="O100" s="49">
        <f t="shared" si="31"/>
        <v>0.22039783671630045</v>
      </c>
      <c r="P100" s="50">
        <f t="shared" si="31"/>
        <v>0.22176999752638554</v>
      </c>
      <c r="Q100" s="69">
        <f t="shared" si="23"/>
        <v>0.22099820077109103</v>
      </c>
      <c r="R100" s="69">
        <f t="shared" si="24"/>
        <v>7.0196025548808192E-4</v>
      </c>
    </row>
    <row r="101" spans="1:18" x14ac:dyDescent="0.25">
      <c r="A101" s="44" t="s">
        <v>45</v>
      </c>
      <c r="B101" s="17" t="s">
        <v>9</v>
      </c>
      <c r="C101">
        <v>0.1</v>
      </c>
      <c r="D101">
        <v>5</v>
      </c>
      <c r="E101" s="1">
        <v>0.29800000000000004</v>
      </c>
      <c r="F101" s="2">
        <v>0.316</v>
      </c>
      <c r="G101" s="3">
        <v>0.309</v>
      </c>
      <c r="H101" s="27">
        <v>10228</v>
      </c>
      <c r="I101" s="27">
        <v>11134</v>
      </c>
      <c r="J101" s="28">
        <v>11325</v>
      </c>
      <c r="K101" s="51">
        <f t="shared" si="29"/>
        <v>34322.147651006708</v>
      </c>
      <c r="L101" s="52">
        <f t="shared" si="25"/>
        <v>35234.177215189869</v>
      </c>
      <c r="M101" s="52">
        <f t="shared" si="26"/>
        <v>36650.485436893206</v>
      </c>
      <c r="N101" s="48">
        <f t="shared" si="31"/>
        <v>0.36610074335685827</v>
      </c>
      <c r="O101" s="49">
        <f t="shared" si="31"/>
        <v>0.37582900118052315</v>
      </c>
      <c r="P101" s="50">
        <f t="shared" si="31"/>
        <v>0.39093619954294301</v>
      </c>
      <c r="Q101" s="69">
        <f t="shared" si="23"/>
        <v>0.37762198136010811</v>
      </c>
      <c r="R101" s="69">
        <f t="shared" si="24"/>
        <v>1.2514433844006773E-2</v>
      </c>
    </row>
    <row r="102" spans="1:18" x14ac:dyDescent="0.25">
      <c r="A102" s="44" t="s">
        <v>45</v>
      </c>
      <c r="B102" s="17" t="s">
        <v>9</v>
      </c>
      <c r="C102">
        <v>0.3</v>
      </c>
      <c r="D102">
        <v>5</v>
      </c>
      <c r="E102" s="1">
        <v>0.30600000000000005</v>
      </c>
      <c r="F102" s="2">
        <v>0.29400000000000004</v>
      </c>
      <c r="G102" s="3">
        <v>0.30200000000000005</v>
      </c>
      <c r="H102" s="27">
        <v>12007</v>
      </c>
      <c r="I102" s="27">
        <v>15542</v>
      </c>
      <c r="J102" s="28">
        <v>15847</v>
      </c>
      <c r="K102" s="51">
        <f t="shared" si="29"/>
        <v>39238.562091503263</v>
      </c>
      <c r="L102" s="52">
        <f t="shared" si="25"/>
        <v>52863.945578231287</v>
      </c>
      <c r="M102" s="52">
        <f t="shared" si="26"/>
        <v>52473.509933774825</v>
      </c>
      <c r="N102" s="48">
        <f t="shared" si="31"/>
        <v>0.21433984476700335</v>
      </c>
      <c r="O102" s="49">
        <f t="shared" si="31"/>
        <v>0.28876822403905045</v>
      </c>
      <c r="P102" s="50">
        <f t="shared" si="31"/>
        <v>0.28663547729799638</v>
      </c>
      <c r="Q102" s="69">
        <f t="shared" si="23"/>
        <v>0.2632478487013501</v>
      </c>
      <c r="R102" s="69">
        <f t="shared" si="24"/>
        <v>4.2368995607600615E-2</v>
      </c>
    </row>
    <row r="103" spans="1:18" x14ac:dyDescent="0.25">
      <c r="A103" s="44" t="s">
        <v>45</v>
      </c>
      <c r="B103" s="17" t="s">
        <v>9</v>
      </c>
      <c r="C103">
        <v>1</v>
      </c>
      <c r="D103">
        <v>5</v>
      </c>
      <c r="E103" s="1">
        <v>0.26</v>
      </c>
      <c r="F103" s="2">
        <v>0.30300000000000005</v>
      </c>
      <c r="G103" s="3">
        <v>0.27600000000000002</v>
      </c>
      <c r="H103" s="27">
        <v>17781</v>
      </c>
      <c r="I103" s="27">
        <v>22616</v>
      </c>
      <c r="J103" s="28">
        <v>23076</v>
      </c>
      <c r="K103" s="51">
        <f t="shared" si="29"/>
        <v>68388.461538461532</v>
      </c>
      <c r="L103" s="52">
        <f t="shared" si="25"/>
        <v>74640.264026402627</v>
      </c>
      <c r="M103" s="52">
        <f t="shared" si="26"/>
        <v>83608.695652173905</v>
      </c>
      <c r="N103" s="48">
        <f t="shared" si="31"/>
        <v>0.33225880830996096</v>
      </c>
      <c r="O103" s="49">
        <f t="shared" si="31"/>
        <v>0.3626325935612103</v>
      </c>
      <c r="P103" s="50">
        <f t="shared" si="31"/>
        <v>0.40620486200173189</v>
      </c>
      <c r="Q103" s="69">
        <f t="shared" si="23"/>
        <v>0.36703208795763437</v>
      </c>
      <c r="R103" s="69">
        <f t="shared" si="24"/>
        <v>3.7168822652253762E-2</v>
      </c>
    </row>
    <row r="104" spans="1:18" x14ac:dyDescent="0.25">
      <c r="A104" s="44" t="s">
        <v>45</v>
      </c>
      <c r="B104" s="17" t="s">
        <v>9</v>
      </c>
      <c r="C104">
        <v>3</v>
      </c>
      <c r="D104">
        <v>5</v>
      </c>
      <c r="E104" s="1">
        <v>0.255</v>
      </c>
      <c r="F104" s="2">
        <v>0.28400000000000003</v>
      </c>
      <c r="G104" s="3">
        <v>0.28000000000000003</v>
      </c>
      <c r="H104" s="27">
        <v>24817</v>
      </c>
      <c r="I104" s="27">
        <v>28816</v>
      </c>
      <c r="J104" s="28">
        <v>30437</v>
      </c>
      <c r="K104" s="51">
        <f t="shared" si="29"/>
        <v>97321.568627450979</v>
      </c>
      <c r="L104" s="52">
        <f t="shared" si="25"/>
        <v>101464.78873239436</v>
      </c>
      <c r="M104" s="52">
        <f t="shared" si="26"/>
        <v>108703.57142857142</v>
      </c>
      <c r="N104" s="48">
        <f t="shared" si="31"/>
        <v>0.43834676573581016</v>
      </c>
      <c r="O104" s="49">
        <f t="shared" si="31"/>
        <v>0.45700827272082228</v>
      </c>
      <c r="P104" s="50">
        <f t="shared" si="31"/>
        <v>0.48961252507191466</v>
      </c>
      <c r="Q104" s="69">
        <f t="shared" si="23"/>
        <v>0.46165585450951568</v>
      </c>
      <c r="R104" s="69">
        <f t="shared" si="24"/>
        <v>2.5946956130513506E-2</v>
      </c>
    </row>
    <row r="105" spans="1:18" x14ac:dyDescent="0.25">
      <c r="A105" s="44" t="s">
        <v>45</v>
      </c>
      <c r="B105" s="17" t="s">
        <v>9</v>
      </c>
      <c r="C105">
        <v>10</v>
      </c>
      <c r="D105">
        <v>5</v>
      </c>
      <c r="E105" s="1">
        <v>0.24000000000000002</v>
      </c>
      <c r="F105" s="2">
        <v>0.24400000000000002</v>
      </c>
      <c r="G105" s="3">
        <v>0.24300000000000002</v>
      </c>
      <c r="H105" s="27">
        <v>31689</v>
      </c>
      <c r="I105" s="27">
        <v>34381</v>
      </c>
      <c r="J105" s="28">
        <v>34144</v>
      </c>
      <c r="K105" s="51">
        <f t="shared" si="29"/>
        <v>132037.5</v>
      </c>
      <c r="L105" s="52">
        <f t="shared" si="25"/>
        <v>140905.73770491802</v>
      </c>
      <c r="M105" s="52">
        <f t="shared" si="26"/>
        <v>140510.2880658436</v>
      </c>
      <c r="N105" s="48">
        <f t="shared" si="31"/>
        <v>0.59229469399919443</v>
      </c>
      <c r="O105" s="49">
        <f t="shared" si="31"/>
        <v>0.63207589356557925</v>
      </c>
      <c r="P105" s="50">
        <f t="shared" si="31"/>
        <v>0.63030198294952189</v>
      </c>
      <c r="Q105" s="69">
        <f t="shared" si="23"/>
        <v>0.61822419017143193</v>
      </c>
      <c r="R105" s="69">
        <f t="shared" si="24"/>
        <v>2.2473112123780201E-2</v>
      </c>
    </row>
    <row r="106" spans="1:18" x14ac:dyDescent="0.25">
      <c r="A106" s="44" t="s">
        <v>45</v>
      </c>
      <c r="B106" s="17" t="s">
        <v>9</v>
      </c>
      <c r="C106">
        <v>30</v>
      </c>
      <c r="D106">
        <v>5</v>
      </c>
      <c r="E106" s="1">
        <v>0.25600000000000001</v>
      </c>
      <c r="F106" s="2">
        <v>0.254</v>
      </c>
      <c r="G106" s="3">
        <v>0.27400000000000002</v>
      </c>
      <c r="H106" s="27">
        <v>35761</v>
      </c>
      <c r="I106" s="27">
        <v>36408</v>
      </c>
      <c r="J106" s="28">
        <v>37218</v>
      </c>
      <c r="K106" s="51">
        <f t="shared" si="29"/>
        <v>139691.40625</v>
      </c>
      <c r="L106" s="52">
        <f t="shared" si="25"/>
        <v>143338.58267716537</v>
      </c>
      <c r="M106" s="52">
        <f t="shared" si="26"/>
        <v>135832.11678832115</v>
      </c>
      <c r="N106" s="48">
        <f t="shared" si="31"/>
        <v>0.60327190805309183</v>
      </c>
      <c r="O106" s="49">
        <f t="shared" si="31"/>
        <v>0.61902261986341345</v>
      </c>
      <c r="P106" s="50">
        <f t="shared" si="31"/>
        <v>0.58660516397930462</v>
      </c>
      <c r="Q106" s="69">
        <f t="shared" si="23"/>
        <v>0.60296656396527004</v>
      </c>
      <c r="R106" s="69">
        <f t="shared" si="24"/>
        <v>1.6210884854273418E-2</v>
      </c>
    </row>
    <row r="107" spans="1:18" x14ac:dyDescent="0.25">
      <c r="A107" s="44" t="s">
        <v>45</v>
      </c>
      <c r="B107" s="17" t="s">
        <v>9</v>
      </c>
      <c r="C107">
        <v>100</v>
      </c>
      <c r="D107">
        <v>5</v>
      </c>
      <c r="E107" s="1">
        <v>0.24500000000000002</v>
      </c>
      <c r="F107" s="2">
        <v>0.26300000000000001</v>
      </c>
      <c r="G107" s="3">
        <v>0.26</v>
      </c>
      <c r="H107" s="27">
        <v>31505</v>
      </c>
      <c r="I107" s="27">
        <v>33763</v>
      </c>
      <c r="J107" s="28">
        <v>33594</v>
      </c>
      <c r="K107" s="51">
        <f t="shared" si="29"/>
        <v>128591.83673469386</v>
      </c>
      <c r="L107" s="52">
        <f t="shared" si="25"/>
        <v>128376.4258555133</v>
      </c>
      <c r="M107" s="52">
        <f t="shared" si="26"/>
        <v>129207.6923076923</v>
      </c>
      <c r="N107" s="48">
        <f t="shared" si="31"/>
        <v>0.57223444440697602</v>
      </c>
      <c r="O107" s="49">
        <f t="shared" si="31"/>
        <v>0.57127586470318481</v>
      </c>
      <c r="P107" s="50">
        <f t="shared" si="31"/>
        <v>0.57497500539901458</v>
      </c>
      <c r="Q107" s="69">
        <f t="shared" si="23"/>
        <v>0.57282843816972517</v>
      </c>
      <c r="R107" s="69">
        <f t="shared" si="24"/>
        <v>1.9197739227639894E-3</v>
      </c>
    </row>
    <row r="108" spans="1:18" x14ac:dyDescent="0.25">
      <c r="A108" s="44" t="s">
        <v>45</v>
      </c>
      <c r="B108" s="17" t="s">
        <v>10</v>
      </c>
      <c r="C108">
        <v>0</v>
      </c>
      <c r="D108">
        <v>5</v>
      </c>
      <c r="E108" s="1">
        <v>0.34200000000000003</v>
      </c>
      <c r="F108" s="2">
        <v>0.34300000000000003</v>
      </c>
      <c r="G108" s="3">
        <v>0.36300000000000004</v>
      </c>
      <c r="H108" s="27">
        <v>6708</v>
      </c>
      <c r="I108" s="27">
        <v>6448</v>
      </c>
      <c r="J108" s="28">
        <v>4730</v>
      </c>
      <c r="K108" s="51">
        <f t="shared" si="29"/>
        <v>19614.035087719298</v>
      </c>
      <c r="L108" s="52">
        <f t="shared" si="25"/>
        <v>18798.83381924198</v>
      </c>
      <c r="M108" s="52">
        <f t="shared" si="26"/>
        <v>13030.303030303028</v>
      </c>
      <c r="N108" s="48">
        <f t="shared" ref="N108:P115" si="32">K108/AVERAGE($K124:$M124)</f>
        <v>0.13930052302194548</v>
      </c>
      <c r="O108" s="49">
        <f t="shared" si="32"/>
        <v>0.1335108952090461</v>
      </c>
      <c r="P108" s="50">
        <f t="shared" si="32"/>
        <v>9.2542305504089636E-2</v>
      </c>
      <c r="Q108" s="69">
        <f t="shared" si="23"/>
        <v>0.12178457457836041</v>
      </c>
      <c r="R108" s="69">
        <f t="shared" si="24"/>
        <v>2.5489461999265713E-2</v>
      </c>
    </row>
    <row r="109" spans="1:18" x14ac:dyDescent="0.25">
      <c r="A109" s="44" t="s">
        <v>45</v>
      </c>
      <c r="B109" s="17" t="s">
        <v>10</v>
      </c>
      <c r="C109">
        <v>0.1</v>
      </c>
      <c r="D109">
        <v>5</v>
      </c>
      <c r="E109" s="1">
        <v>0.28800000000000003</v>
      </c>
      <c r="F109" s="2">
        <v>0.30300000000000005</v>
      </c>
      <c r="G109" s="3">
        <v>0.33800000000000002</v>
      </c>
      <c r="H109" s="27">
        <v>8979</v>
      </c>
      <c r="I109" s="27">
        <v>7978</v>
      </c>
      <c r="J109" s="28">
        <v>7252</v>
      </c>
      <c r="K109" s="51">
        <f t="shared" si="29"/>
        <v>31177.083333333328</v>
      </c>
      <c r="L109" s="52">
        <f t="shared" si="25"/>
        <v>26330.033003300327</v>
      </c>
      <c r="M109" s="52">
        <f t="shared" si="26"/>
        <v>21455.621301775147</v>
      </c>
      <c r="N109" s="48">
        <f t="shared" si="32"/>
        <v>0.20008614455825965</v>
      </c>
      <c r="O109" s="49">
        <f t="shared" si="32"/>
        <v>0.16897907778594098</v>
      </c>
      <c r="P109" s="50">
        <f t="shared" si="32"/>
        <v>0.13769641308250208</v>
      </c>
      <c r="Q109" s="69">
        <f t="shared" si="23"/>
        <v>0.16892054514223423</v>
      </c>
      <c r="R109" s="69">
        <f t="shared" si="24"/>
        <v>3.1194906923359602E-2</v>
      </c>
    </row>
    <row r="110" spans="1:18" x14ac:dyDescent="0.25">
      <c r="A110" s="44" t="s">
        <v>45</v>
      </c>
      <c r="B110" s="17" t="s">
        <v>10</v>
      </c>
      <c r="C110">
        <v>0.3</v>
      </c>
      <c r="D110">
        <v>5</v>
      </c>
      <c r="E110" s="1">
        <v>0.27400000000000002</v>
      </c>
      <c r="F110" s="2">
        <v>0.308</v>
      </c>
      <c r="G110" s="3">
        <v>0.311</v>
      </c>
      <c r="H110" s="27">
        <v>11233</v>
      </c>
      <c r="I110" s="27">
        <v>11751</v>
      </c>
      <c r="J110" s="28">
        <v>10760</v>
      </c>
      <c r="K110" s="51">
        <f t="shared" si="29"/>
        <v>40996.350364963502</v>
      </c>
      <c r="L110" s="52">
        <f t="shared" si="25"/>
        <v>38152.597402597406</v>
      </c>
      <c r="M110" s="52">
        <f t="shared" si="26"/>
        <v>34598.070739549839</v>
      </c>
      <c r="N110" s="48">
        <f t="shared" si="32"/>
        <v>0.24893400871854351</v>
      </c>
      <c r="O110" s="49">
        <f t="shared" si="32"/>
        <v>0.23166645152320789</v>
      </c>
      <c r="P110" s="50">
        <f t="shared" si="32"/>
        <v>0.21008300413210582</v>
      </c>
      <c r="Q110" s="69">
        <f t="shared" si="23"/>
        <v>0.2302278214579524</v>
      </c>
      <c r="R110" s="69">
        <f t="shared" si="24"/>
        <v>1.9465415014644397E-2</v>
      </c>
    </row>
    <row r="111" spans="1:18" x14ac:dyDescent="0.25">
      <c r="A111" s="44" t="s">
        <v>45</v>
      </c>
      <c r="B111" s="17" t="s">
        <v>10</v>
      </c>
      <c r="C111">
        <v>1</v>
      </c>
      <c r="D111">
        <v>5</v>
      </c>
      <c r="E111" s="1">
        <v>0.24899999999999997</v>
      </c>
      <c r="F111" s="2">
        <v>0.24000000000000002</v>
      </c>
      <c r="G111" s="3">
        <v>0.28900000000000003</v>
      </c>
      <c r="H111" s="27">
        <v>16479</v>
      </c>
      <c r="I111" s="27">
        <v>15313</v>
      </c>
      <c r="J111" s="28">
        <v>15829</v>
      </c>
      <c r="K111" s="51">
        <f t="shared" si="29"/>
        <v>66180.722891566271</v>
      </c>
      <c r="L111" s="52">
        <f t="shared" si="25"/>
        <v>63804.166666666664</v>
      </c>
      <c r="M111" s="52">
        <f t="shared" si="26"/>
        <v>54771.626297577845</v>
      </c>
      <c r="N111" s="48">
        <f t="shared" si="32"/>
        <v>0.39041566833194163</v>
      </c>
      <c r="O111" s="49">
        <f t="shared" si="32"/>
        <v>0.3763958035384905</v>
      </c>
      <c r="P111" s="50">
        <f t="shared" si="32"/>
        <v>0.32311072095166299</v>
      </c>
      <c r="Q111" s="69">
        <f t="shared" si="23"/>
        <v>0.36330739760736508</v>
      </c>
      <c r="R111" s="69">
        <f t="shared" si="24"/>
        <v>3.5510121977106179E-2</v>
      </c>
    </row>
    <row r="112" spans="1:18" x14ac:dyDescent="0.25">
      <c r="A112" s="44" t="s">
        <v>45</v>
      </c>
      <c r="B112" s="17" t="s">
        <v>10</v>
      </c>
      <c r="C112">
        <v>3</v>
      </c>
      <c r="D112">
        <v>5</v>
      </c>
      <c r="E112" s="1">
        <v>0.24000000000000002</v>
      </c>
      <c r="F112" s="2">
        <v>0.27900000000000003</v>
      </c>
      <c r="G112" s="3">
        <v>0.27900000000000003</v>
      </c>
      <c r="H112" s="27">
        <v>19230</v>
      </c>
      <c r="I112" s="27">
        <v>22597</v>
      </c>
      <c r="J112" s="28">
        <v>21317</v>
      </c>
      <c r="K112" s="51">
        <f t="shared" si="29"/>
        <v>80125</v>
      </c>
      <c r="L112" s="52">
        <f t="shared" si="25"/>
        <v>80992.831541218635</v>
      </c>
      <c r="M112" s="52">
        <f t="shared" si="26"/>
        <v>76405.017921146951</v>
      </c>
      <c r="N112" s="48">
        <f t="shared" si="32"/>
        <v>0.4403438166556789</v>
      </c>
      <c r="O112" s="49">
        <f t="shared" si="32"/>
        <v>0.44511316770808945</v>
      </c>
      <c r="P112" s="50">
        <f t="shared" si="32"/>
        <v>0.41989987148884111</v>
      </c>
      <c r="Q112" s="69">
        <f t="shared" si="23"/>
        <v>0.4351189519508698</v>
      </c>
      <c r="R112" s="69">
        <f t="shared" si="24"/>
        <v>1.3394102618225693E-2</v>
      </c>
    </row>
    <row r="113" spans="1:18" x14ac:dyDescent="0.25">
      <c r="A113" s="44" t="s">
        <v>45</v>
      </c>
      <c r="B113" s="17" t="s">
        <v>10</v>
      </c>
      <c r="C113">
        <v>10</v>
      </c>
      <c r="D113">
        <v>5</v>
      </c>
      <c r="E113" s="1">
        <v>0.23200000000000001</v>
      </c>
      <c r="F113" s="2">
        <v>0.22900000000000001</v>
      </c>
      <c r="G113" s="3">
        <v>0.26700000000000002</v>
      </c>
      <c r="H113" s="27">
        <v>24504</v>
      </c>
      <c r="I113" s="27">
        <v>23992</v>
      </c>
      <c r="J113" s="28">
        <v>24303</v>
      </c>
      <c r="K113" s="51">
        <f t="shared" si="29"/>
        <v>105620.68965517241</v>
      </c>
      <c r="L113" s="52">
        <f t="shared" si="25"/>
        <v>104768.55895196507</v>
      </c>
      <c r="M113" s="52">
        <f t="shared" si="26"/>
        <v>91022.471910112348</v>
      </c>
      <c r="N113" s="48">
        <f t="shared" si="32"/>
        <v>0.57024617144843759</v>
      </c>
      <c r="O113" s="49">
        <f t="shared" si="32"/>
        <v>0.56564551723320677</v>
      </c>
      <c r="P113" s="50">
        <f t="shared" si="32"/>
        <v>0.49143038444430992</v>
      </c>
      <c r="Q113" s="69">
        <f t="shared" si="23"/>
        <v>0.54244069104198478</v>
      </c>
      <c r="R113" s="69">
        <f t="shared" si="24"/>
        <v>4.423607169712996E-2</v>
      </c>
    </row>
    <row r="114" spans="1:18" x14ac:dyDescent="0.25">
      <c r="A114" s="44" t="s">
        <v>45</v>
      </c>
      <c r="B114" s="17" t="s">
        <v>10</v>
      </c>
      <c r="C114">
        <v>30</v>
      </c>
      <c r="D114">
        <v>5</v>
      </c>
      <c r="E114" s="1">
        <v>0.24599999999999997</v>
      </c>
      <c r="F114" s="2">
        <v>0.24999999999999997</v>
      </c>
      <c r="G114" s="3">
        <v>0.27</v>
      </c>
      <c r="H114" s="27">
        <v>26601</v>
      </c>
      <c r="I114" s="27">
        <v>26915</v>
      </c>
      <c r="J114" s="28">
        <v>25915</v>
      </c>
      <c r="K114" s="51">
        <f t="shared" si="29"/>
        <v>108134.14634146343</v>
      </c>
      <c r="L114" s="52">
        <f t="shared" si="25"/>
        <v>107660.00000000001</v>
      </c>
      <c r="M114" s="52">
        <f t="shared" si="26"/>
        <v>95981.481481481474</v>
      </c>
      <c r="N114" s="48">
        <f t="shared" si="32"/>
        <v>0.64124230030262053</v>
      </c>
      <c r="O114" s="49">
        <f t="shared" si="32"/>
        <v>0.63843058262631891</v>
      </c>
      <c r="P114" s="50">
        <f t="shared" si="32"/>
        <v>0.56917623205981283</v>
      </c>
      <c r="Q114" s="69">
        <f t="shared" si="23"/>
        <v>0.61628303832958409</v>
      </c>
      <c r="R114" s="69">
        <f t="shared" si="24"/>
        <v>4.0819907358740144E-2</v>
      </c>
    </row>
    <row r="115" spans="1:18" x14ac:dyDescent="0.25">
      <c r="A115" s="44" t="s">
        <v>45</v>
      </c>
      <c r="B115" s="17" t="s">
        <v>10</v>
      </c>
      <c r="C115">
        <v>100</v>
      </c>
      <c r="D115">
        <v>5</v>
      </c>
      <c r="E115" s="1">
        <v>0.24300000000000002</v>
      </c>
      <c r="F115" s="2">
        <v>0.25700000000000001</v>
      </c>
      <c r="G115" s="3">
        <v>0.26300000000000001</v>
      </c>
      <c r="H115" s="27">
        <v>24196</v>
      </c>
      <c r="I115" s="27">
        <v>23933</v>
      </c>
      <c r="J115" s="28">
        <v>23290</v>
      </c>
      <c r="K115" s="51">
        <f t="shared" si="29"/>
        <v>99572.016460905346</v>
      </c>
      <c r="L115" s="52">
        <f t="shared" si="25"/>
        <v>93124.51361867704</v>
      </c>
      <c r="M115" s="52">
        <f t="shared" si="26"/>
        <v>88555.133079847903</v>
      </c>
      <c r="N115" s="48">
        <f t="shared" si="32"/>
        <v>0.67749920025546384</v>
      </c>
      <c r="O115" s="49">
        <f t="shared" si="32"/>
        <v>0.63362966567624224</v>
      </c>
      <c r="P115" s="50">
        <f t="shared" si="32"/>
        <v>0.60253908650799681</v>
      </c>
      <c r="Q115" s="69">
        <f t="shared" si="23"/>
        <v>0.63788931747990096</v>
      </c>
      <c r="R115" s="69">
        <f t="shared" si="24"/>
        <v>3.7661162201591825E-2</v>
      </c>
    </row>
    <row r="116" spans="1:18" x14ac:dyDescent="0.25">
      <c r="A116" s="44" t="s">
        <v>46</v>
      </c>
      <c r="B116" s="17" t="s">
        <v>9</v>
      </c>
      <c r="C116">
        <v>0</v>
      </c>
      <c r="D116">
        <v>5</v>
      </c>
      <c r="E116" s="1" t="s">
        <v>39</v>
      </c>
      <c r="F116" s="2">
        <v>0.30500000000000005</v>
      </c>
      <c r="G116" s="3">
        <v>0.30300000000000005</v>
      </c>
      <c r="H116" s="27" t="s">
        <v>39</v>
      </c>
      <c r="I116" s="27">
        <v>55109</v>
      </c>
      <c r="J116" s="28">
        <v>56191</v>
      </c>
      <c r="K116" s="51"/>
      <c r="L116" s="52">
        <f t="shared" ref="L116:L147" si="33">I116/F116</f>
        <v>180685.24590163931</v>
      </c>
      <c r="M116" s="52">
        <f t="shared" ref="M116:M147" si="34">J116/G116</f>
        <v>185448.84488448841</v>
      </c>
      <c r="N116" s="48"/>
      <c r="O116" s="49">
        <f t="shared" ref="O116:O131" si="35">L116/AVERAGE($K116:$M116)</f>
        <v>0.98698946887840688</v>
      </c>
      <c r="P116" s="50">
        <f t="shared" ref="P116:P131" si="36">M116/AVERAGE($K116:$M116)</f>
        <v>1.0130105311215931</v>
      </c>
      <c r="Q116" s="69">
        <f t="shared" si="23"/>
        <v>1</v>
      </c>
      <c r="R116" s="69">
        <f t="shared" si="24"/>
        <v>1.839966956583422E-2</v>
      </c>
    </row>
    <row r="117" spans="1:18" x14ac:dyDescent="0.25">
      <c r="A117" s="44" t="s">
        <v>46</v>
      </c>
      <c r="B117" s="17" t="s">
        <v>9</v>
      </c>
      <c r="C117">
        <v>0.1</v>
      </c>
      <c r="D117">
        <v>5</v>
      </c>
      <c r="E117" s="1" t="s">
        <v>39</v>
      </c>
      <c r="F117" s="2">
        <v>0.29000000000000004</v>
      </c>
      <c r="G117" s="3">
        <v>0.254</v>
      </c>
      <c r="H117" s="27" t="s">
        <v>39</v>
      </c>
      <c r="I117" s="27">
        <v>56058</v>
      </c>
      <c r="J117" s="28">
        <v>55462</v>
      </c>
      <c r="K117" s="51"/>
      <c r="L117" s="52">
        <f t="shared" si="33"/>
        <v>193303.44827586206</v>
      </c>
      <c r="M117" s="52">
        <f t="shared" si="34"/>
        <v>218354.33070866141</v>
      </c>
      <c r="N117" s="48"/>
      <c r="O117" s="49">
        <f t="shared" si="35"/>
        <v>0.93914634020861976</v>
      </c>
      <c r="P117" s="50">
        <f t="shared" si="36"/>
        <v>1.06085365979138</v>
      </c>
      <c r="Q117" s="69">
        <f t="shared" si="23"/>
        <v>0.99999999999999989</v>
      </c>
      <c r="R117" s="69">
        <f t="shared" si="24"/>
        <v>8.6060070997008076E-2</v>
      </c>
    </row>
    <row r="118" spans="1:18" x14ac:dyDescent="0.25">
      <c r="A118" s="44" t="s">
        <v>46</v>
      </c>
      <c r="B118" s="17" t="s">
        <v>9</v>
      </c>
      <c r="C118">
        <v>0.3</v>
      </c>
      <c r="D118">
        <v>5</v>
      </c>
      <c r="E118" s="1" t="s">
        <v>39</v>
      </c>
      <c r="F118" s="2">
        <v>0.28600000000000003</v>
      </c>
      <c r="G118" s="3">
        <v>0.254</v>
      </c>
      <c r="H118" s="27" t="s">
        <v>39</v>
      </c>
      <c r="I118" s="27">
        <v>60409</v>
      </c>
      <c r="J118" s="28">
        <v>59136</v>
      </c>
      <c r="K118" s="51"/>
      <c r="L118" s="52">
        <f t="shared" si="33"/>
        <v>211220.27972027971</v>
      </c>
      <c r="M118" s="52">
        <f t="shared" si="34"/>
        <v>232818.89763779528</v>
      </c>
      <c r="N118" s="48"/>
      <c r="O118" s="49">
        <f t="shared" si="35"/>
        <v>0.95135875612142584</v>
      </c>
      <c r="P118" s="50">
        <f t="shared" si="36"/>
        <v>1.0486412438785742</v>
      </c>
      <c r="Q118" s="69">
        <f t="shared" si="23"/>
        <v>1</v>
      </c>
      <c r="R118" s="69">
        <f t="shared" si="24"/>
        <v>6.8789106783776865E-2</v>
      </c>
    </row>
    <row r="119" spans="1:18" x14ac:dyDescent="0.25">
      <c r="A119" s="44" t="s">
        <v>46</v>
      </c>
      <c r="B119" s="17" t="s">
        <v>9</v>
      </c>
      <c r="C119">
        <v>1</v>
      </c>
      <c r="D119">
        <v>5</v>
      </c>
      <c r="E119" s="1">
        <v>0.27400000000000002</v>
      </c>
      <c r="F119" s="2">
        <v>0.23700000000000002</v>
      </c>
      <c r="G119" s="3">
        <v>0.23300000000000001</v>
      </c>
      <c r="H119" s="27">
        <v>53970</v>
      </c>
      <c r="I119" s="27">
        <v>56310</v>
      </c>
      <c r="J119" s="28">
        <v>54571</v>
      </c>
      <c r="K119" s="51">
        <f t="shared" ref="K119:K147" si="37">H119/E119</f>
        <v>196970.80291970802</v>
      </c>
      <c r="L119" s="52">
        <f t="shared" si="33"/>
        <v>237594.93670886074</v>
      </c>
      <c r="M119" s="52">
        <f t="shared" si="34"/>
        <v>234210.30042918454</v>
      </c>
      <c r="N119" s="48">
        <f t="shared" ref="N119:N131" si="38">K119/AVERAGE($K119:$M119)</f>
        <v>0.88357293528053837</v>
      </c>
      <c r="O119" s="49">
        <f t="shared" si="35"/>
        <v>1.0658049443054634</v>
      </c>
      <c r="P119" s="50">
        <f t="shared" si="36"/>
        <v>1.0506221204139978</v>
      </c>
      <c r="Q119" s="69">
        <f t="shared" si="23"/>
        <v>0.99999999999999989</v>
      </c>
      <c r="R119" s="69">
        <f t="shared" si="24"/>
        <v>0.10111417103809964</v>
      </c>
    </row>
    <row r="120" spans="1:18" x14ac:dyDescent="0.25">
      <c r="A120" s="44" t="s">
        <v>46</v>
      </c>
      <c r="B120" s="17" t="s">
        <v>9</v>
      </c>
      <c r="C120">
        <v>3</v>
      </c>
      <c r="D120">
        <v>5</v>
      </c>
      <c r="E120" s="1">
        <v>0.27400000000000002</v>
      </c>
      <c r="F120" s="2">
        <v>0.251</v>
      </c>
      <c r="G120" s="3">
        <v>0.23600000000000002</v>
      </c>
      <c r="H120" s="27">
        <v>57522</v>
      </c>
      <c r="I120" s="27">
        <v>59732</v>
      </c>
      <c r="J120" s="28">
        <v>58235</v>
      </c>
      <c r="K120" s="51">
        <f t="shared" si="37"/>
        <v>209934.30656934305</v>
      </c>
      <c r="L120" s="52">
        <f t="shared" si="33"/>
        <v>237976.09561752988</v>
      </c>
      <c r="M120" s="52">
        <f t="shared" si="34"/>
        <v>246758.47457627117</v>
      </c>
      <c r="N120" s="48">
        <f t="shared" si="38"/>
        <v>0.90662319959206727</v>
      </c>
      <c r="O120" s="49">
        <f t="shared" si="35"/>
        <v>1.0277245904252772</v>
      </c>
      <c r="P120" s="50">
        <f t="shared" si="36"/>
        <v>1.0656522099826555</v>
      </c>
      <c r="Q120" s="69">
        <f t="shared" si="23"/>
        <v>1</v>
      </c>
      <c r="R120" s="69">
        <f t="shared" si="24"/>
        <v>8.3060497362702365E-2</v>
      </c>
    </row>
    <row r="121" spans="1:18" x14ac:dyDescent="0.25">
      <c r="A121" s="44" t="s">
        <v>46</v>
      </c>
      <c r="B121" s="17" t="s">
        <v>9</v>
      </c>
      <c r="C121">
        <v>10</v>
      </c>
      <c r="D121">
        <v>5</v>
      </c>
      <c r="E121" s="1">
        <v>0.27300000000000002</v>
      </c>
      <c r="F121" s="2">
        <v>0.24799999999999997</v>
      </c>
      <c r="G121" s="3">
        <v>0.23300000000000001</v>
      </c>
      <c r="H121" s="27">
        <v>57475</v>
      </c>
      <c r="I121" s="27">
        <v>57938</v>
      </c>
      <c r="J121" s="28">
        <v>53591</v>
      </c>
      <c r="K121" s="51">
        <f t="shared" si="37"/>
        <v>210531.13553113551</v>
      </c>
      <c r="L121" s="52">
        <f t="shared" si="33"/>
        <v>233620.96774193551</v>
      </c>
      <c r="M121" s="52">
        <f t="shared" si="34"/>
        <v>230004.29184549354</v>
      </c>
      <c r="N121" s="48">
        <f t="shared" si="38"/>
        <v>0.93686481529605248</v>
      </c>
      <c r="O121" s="49">
        <f t="shared" si="35"/>
        <v>1.0396147070629584</v>
      </c>
      <c r="P121" s="50">
        <f t="shared" si="36"/>
        <v>1.0235204776409892</v>
      </c>
      <c r="Q121" s="69">
        <f t="shared" si="23"/>
        <v>1</v>
      </c>
      <c r="R121" s="69">
        <f t="shared" si="24"/>
        <v>5.5265673938466771E-2</v>
      </c>
    </row>
    <row r="122" spans="1:18" x14ac:dyDescent="0.25">
      <c r="A122" s="44" t="s">
        <v>46</v>
      </c>
      <c r="B122" s="17" t="s">
        <v>9</v>
      </c>
      <c r="C122">
        <v>30</v>
      </c>
      <c r="D122">
        <v>5</v>
      </c>
      <c r="E122" s="1">
        <v>0.26700000000000002</v>
      </c>
      <c r="F122" s="2">
        <v>0.26700000000000002</v>
      </c>
      <c r="G122" s="3">
        <v>0.24500000000000002</v>
      </c>
      <c r="H122" s="27">
        <v>52866</v>
      </c>
      <c r="I122" s="27">
        <v>57774</v>
      </c>
      <c r="J122" s="28">
        <v>53315</v>
      </c>
      <c r="K122" s="51">
        <f t="shared" si="37"/>
        <v>198000</v>
      </c>
      <c r="L122" s="52">
        <f t="shared" si="33"/>
        <v>216382.02247191011</v>
      </c>
      <c r="M122" s="52">
        <f t="shared" si="34"/>
        <v>217612.24489795917</v>
      </c>
      <c r="N122" s="48">
        <f t="shared" si="38"/>
        <v>0.93988194303092709</v>
      </c>
      <c r="O122" s="49">
        <f t="shared" si="35"/>
        <v>1.0271391702922252</v>
      </c>
      <c r="P122" s="50">
        <f t="shared" si="36"/>
        <v>1.0329788866768477</v>
      </c>
      <c r="Q122" s="69">
        <f t="shared" si="23"/>
        <v>1</v>
      </c>
      <c r="R122" s="69">
        <f t="shared" si="24"/>
        <v>5.2145576534982606E-2</v>
      </c>
    </row>
    <row r="123" spans="1:18" x14ac:dyDescent="0.25">
      <c r="A123" s="44" t="s">
        <v>46</v>
      </c>
      <c r="B123" s="17" t="s">
        <v>9</v>
      </c>
      <c r="C123">
        <v>100</v>
      </c>
      <c r="D123">
        <v>5</v>
      </c>
      <c r="E123" s="1">
        <v>0.27300000000000002</v>
      </c>
      <c r="F123" s="2">
        <v>0.26800000000000002</v>
      </c>
      <c r="G123" s="3">
        <v>0.24999999999999997</v>
      </c>
      <c r="H123" s="27">
        <v>45077</v>
      </c>
      <c r="I123" s="27">
        <v>48140</v>
      </c>
      <c r="J123" s="28">
        <v>44104</v>
      </c>
      <c r="K123" s="51">
        <f t="shared" si="37"/>
        <v>165117.2161172161</v>
      </c>
      <c r="L123" s="52">
        <f t="shared" si="33"/>
        <v>179626.86567164178</v>
      </c>
      <c r="M123" s="52">
        <f t="shared" si="34"/>
        <v>176416.00000000003</v>
      </c>
      <c r="N123" s="48">
        <f t="shared" si="38"/>
        <v>0.95047887522654584</v>
      </c>
      <c r="O123" s="49">
        <f t="shared" si="35"/>
        <v>1.0340020578038951</v>
      </c>
      <c r="P123" s="50">
        <f t="shared" si="36"/>
        <v>1.0155190669695591</v>
      </c>
      <c r="Q123" s="69">
        <f t="shared" si="23"/>
        <v>1</v>
      </c>
      <c r="R123" s="69">
        <f t="shared" si="24"/>
        <v>4.3870965189593776E-2</v>
      </c>
    </row>
    <row r="124" spans="1:18" x14ac:dyDescent="0.25">
      <c r="A124" s="44" t="s">
        <v>46</v>
      </c>
      <c r="B124" s="17" t="s">
        <v>10</v>
      </c>
      <c r="C124">
        <v>0</v>
      </c>
      <c r="D124">
        <v>5</v>
      </c>
      <c r="E124" s="1">
        <v>0.27300000000000002</v>
      </c>
      <c r="F124" s="2">
        <v>0.28300000000000003</v>
      </c>
      <c r="G124" s="3">
        <v>0.251</v>
      </c>
      <c r="H124" s="27">
        <v>43288</v>
      </c>
      <c r="I124" s="27">
        <v>39243</v>
      </c>
      <c r="J124" s="28">
        <v>31420</v>
      </c>
      <c r="K124" s="51">
        <f t="shared" si="37"/>
        <v>158564.10256410256</v>
      </c>
      <c r="L124" s="52">
        <f t="shared" si="33"/>
        <v>138667.8445229682</v>
      </c>
      <c r="M124" s="52">
        <f t="shared" si="34"/>
        <v>125179.2828685259</v>
      </c>
      <c r="N124" s="48">
        <f t="shared" si="38"/>
        <v>1.1261355616476199</v>
      </c>
      <c r="O124" s="49">
        <f t="shared" si="35"/>
        <v>0.98483066752897264</v>
      </c>
      <c r="P124" s="50">
        <f t="shared" si="36"/>
        <v>0.88903377082340773</v>
      </c>
      <c r="Q124" s="69">
        <f t="shared" si="23"/>
        <v>1.0000000000000002</v>
      </c>
      <c r="R124" s="69">
        <f t="shared" si="24"/>
        <v>0.11927655380972631</v>
      </c>
    </row>
    <row r="125" spans="1:18" x14ac:dyDescent="0.25">
      <c r="A125" s="44" t="s">
        <v>46</v>
      </c>
      <c r="B125" s="17" t="s">
        <v>10</v>
      </c>
      <c r="C125">
        <v>0.1</v>
      </c>
      <c r="D125">
        <v>5</v>
      </c>
      <c r="E125" s="1">
        <v>0.23500000000000001</v>
      </c>
      <c r="F125" s="2">
        <v>0.23400000000000001</v>
      </c>
      <c r="G125" s="3">
        <v>0.223</v>
      </c>
      <c r="H125" s="27">
        <v>40497</v>
      </c>
      <c r="I125" s="27">
        <v>36496</v>
      </c>
      <c r="J125" s="28">
        <v>31033</v>
      </c>
      <c r="K125" s="51">
        <f t="shared" si="37"/>
        <v>172327.65957446807</v>
      </c>
      <c r="L125" s="52">
        <f t="shared" si="33"/>
        <v>155965.81196581197</v>
      </c>
      <c r="M125" s="52">
        <f t="shared" si="34"/>
        <v>139161.43497757846</v>
      </c>
      <c r="N125" s="48">
        <f t="shared" si="38"/>
        <v>1.1059526202740875</v>
      </c>
      <c r="O125" s="49">
        <f t="shared" si="35"/>
        <v>1.0009466782215934</v>
      </c>
      <c r="P125" s="50">
        <f t="shared" si="36"/>
        <v>0.89310070150431919</v>
      </c>
      <c r="Q125" s="69">
        <f t="shared" si="23"/>
        <v>1</v>
      </c>
      <c r="R125" s="69">
        <f t="shared" si="24"/>
        <v>0.10642911716600131</v>
      </c>
    </row>
    <row r="126" spans="1:18" x14ac:dyDescent="0.25">
      <c r="A126" s="44" t="s">
        <v>46</v>
      </c>
      <c r="B126" s="17" t="s">
        <v>10</v>
      </c>
      <c r="C126">
        <v>0.3</v>
      </c>
      <c r="D126">
        <v>5</v>
      </c>
      <c r="E126" s="1">
        <v>0.23700000000000002</v>
      </c>
      <c r="F126" s="2">
        <v>0.24200000000000002</v>
      </c>
      <c r="G126" s="3">
        <v>0.216</v>
      </c>
      <c r="H126" s="27">
        <v>44370</v>
      </c>
      <c r="I126" s="27">
        <v>37537</v>
      </c>
      <c r="J126" s="28">
        <v>32775</v>
      </c>
      <c r="K126" s="51">
        <f t="shared" si="37"/>
        <v>187215.18987341772</v>
      </c>
      <c r="L126" s="52">
        <f t="shared" si="33"/>
        <v>155111.57024793388</v>
      </c>
      <c r="M126" s="52">
        <f t="shared" si="34"/>
        <v>151736.11111111112</v>
      </c>
      <c r="N126" s="48">
        <f t="shared" si="38"/>
        <v>1.1367896725758855</v>
      </c>
      <c r="O126" s="49">
        <f t="shared" si="35"/>
        <v>0.94185322929246362</v>
      </c>
      <c r="P126" s="50">
        <f t="shared" si="36"/>
        <v>0.92135709813165101</v>
      </c>
      <c r="Q126" s="69">
        <f t="shared" si="23"/>
        <v>1</v>
      </c>
      <c r="R126" s="69">
        <f t="shared" si="24"/>
        <v>0.11890577673394917</v>
      </c>
    </row>
    <row r="127" spans="1:18" x14ac:dyDescent="0.25">
      <c r="A127" s="44" t="s">
        <v>46</v>
      </c>
      <c r="B127" s="17" t="s">
        <v>10</v>
      </c>
      <c r="C127">
        <v>1</v>
      </c>
      <c r="D127">
        <v>5</v>
      </c>
      <c r="E127" s="1">
        <v>0.22500000000000001</v>
      </c>
      <c r="F127" s="2">
        <v>0.20899999999999999</v>
      </c>
      <c r="G127" s="3">
        <v>0.24899999999999997</v>
      </c>
      <c r="H127" s="27">
        <v>44556</v>
      </c>
      <c r="I127" s="27">
        <v>35932</v>
      </c>
      <c r="J127" s="28">
        <v>34509</v>
      </c>
      <c r="K127" s="51">
        <f t="shared" si="37"/>
        <v>198026.66666666666</v>
      </c>
      <c r="L127" s="52">
        <f t="shared" si="33"/>
        <v>171923.44497607657</v>
      </c>
      <c r="M127" s="52">
        <f t="shared" si="34"/>
        <v>138590.36144578314</v>
      </c>
      <c r="N127" s="48">
        <f t="shared" si="38"/>
        <v>1.1682059372619158</v>
      </c>
      <c r="O127" s="49">
        <f t="shared" si="35"/>
        <v>1.014216885817945</v>
      </c>
      <c r="P127" s="50">
        <f t="shared" si="36"/>
        <v>0.8175771769201392</v>
      </c>
      <c r="Q127" s="69">
        <f t="shared" si="23"/>
        <v>1</v>
      </c>
      <c r="R127" s="69">
        <f t="shared" si="24"/>
        <v>0.17574618566692424</v>
      </c>
    </row>
    <row r="128" spans="1:18" x14ac:dyDescent="0.25">
      <c r="A128" s="44" t="s">
        <v>46</v>
      </c>
      <c r="B128" s="17" t="s">
        <v>10</v>
      </c>
      <c r="C128">
        <v>3</v>
      </c>
      <c r="D128">
        <v>5</v>
      </c>
      <c r="E128" s="1">
        <v>0.221</v>
      </c>
      <c r="F128" s="2">
        <v>0.20099999999999998</v>
      </c>
      <c r="G128" s="3">
        <v>0.216</v>
      </c>
      <c r="H128" s="27">
        <v>44723</v>
      </c>
      <c r="I128" s="27">
        <v>36595</v>
      </c>
      <c r="J128" s="28">
        <v>34873</v>
      </c>
      <c r="K128" s="51">
        <f t="shared" si="37"/>
        <v>202366.51583710406</v>
      </c>
      <c r="L128" s="52">
        <f t="shared" si="33"/>
        <v>182064.67661691544</v>
      </c>
      <c r="M128" s="52">
        <f t="shared" si="34"/>
        <v>161449.07407407407</v>
      </c>
      <c r="N128" s="48">
        <f t="shared" si="38"/>
        <v>1.1121478183715732</v>
      </c>
      <c r="O128" s="49">
        <f t="shared" si="35"/>
        <v>1.0005747841457033</v>
      </c>
      <c r="P128" s="50">
        <f t="shared" si="36"/>
        <v>0.88727739748272316</v>
      </c>
      <c r="Q128" s="69">
        <f t="shared" si="23"/>
        <v>1</v>
      </c>
      <c r="R128" s="69">
        <f t="shared" si="24"/>
        <v>0.11243631232965955</v>
      </c>
    </row>
    <row r="129" spans="1:18" x14ac:dyDescent="0.25">
      <c r="A129" s="44" t="s">
        <v>46</v>
      </c>
      <c r="B129" s="17" t="s">
        <v>10</v>
      </c>
      <c r="C129">
        <v>10</v>
      </c>
      <c r="D129">
        <v>5</v>
      </c>
      <c r="E129" s="1">
        <v>0.222</v>
      </c>
      <c r="F129" s="2">
        <v>0.19500000000000001</v>
      </c>
      <c r="G129" s="3">
        <v>0.20599999999999999</v>
      </c>
      <c r="H129" s="27">
        <v>44428</v>
      </c>
      <c r="I129" s="27">
        <v>35661</v>
      </c>
      <c r="J129" s="28">
        <v>35567</v>
      </c>
      <c r="K129" s="51">
        <f t="shared" si="37"/>
        <v>200126.12612612612</v>
      </c>
      <c r="L129" s="52">
        <f t="shared" si="33"/>
        <v>182876.92307692306</v>
      </c>
      <c r="M129" s="52">
        <f t="shared" si="34"/>
        <v>172655.33980582526</v>
      </c>
      <c r="N129" s="48">
        <f t="shared" si="38"/>
        <v>1.0804810837991141</v>
      </c>
      <c r="O129" s="49">
        <f t="shared" si="35"/>
        <v>0.98735262543117486</v>
      </c>
      <c r="P129" s="50">
        <f t="shared" si="36"/>
        <v>0.93216629076971136</v>
      </c>
      <c r="Q129" s="69">
        <f t="shared" si="23"/>
        <v>1.0000000000000002</v>
      </c>
      <c r="R129" s="69">
        <f t="shared" si="24"/>
        <v>7.4961900459178388E-2</v>
      </c>
    </row>
    <row r="130" spans="1:18" x14ac:dyDescent="0.25">
      <c r="A130" s="44" t="s">
        <v>46</v>
      </c>
      <c r="B130" s="17" t="s">
        <v>10</v>
      </c>
      <c r="C130">
        <v>30</v>
      </c>
      <c r="D130">
        <v>5</v>
      </c>
      <c r="E130" s="1">
        <v>0.23500000000000001</v>
      </c>
      <c r="F130" s="2">
        <v>0.218</v>
      </c>
      <c r="G130" s="3">
        <v>0.22800000000000001</v>
      </c>
      <c r="H130" s="27">
        <v>44481</v>
      </c>
      <c r="I130" s="27">
        <v>35500</v>
      </c>
      <c r="J130" s="28">
        <v>35060</v>
      </c>
      <c r="K130" s="51">
        <f t="shared" si="37"/>
        <v>189280.85106382979</v>
      </c>
      <c r="L130" s="52">
        <f t="shared" si="33"/>
        <v>162844.03669724771</v>
      </c>
      <c r="M130" s="52">
        <f t="shared" si="34"/>
        <v>153771.9298245614</v>
      </c>
      <c r="N130" s="48">
        <f t="shared" si="38"/>
        <v>1.1224473715835623</v>
      </c>
      <c r="O130" s="49">
        <f t="shared" si="35"/>
        <v>0.96567539685905157</v>
      </c>
      <c r="P130" s="50">
        <f t="shared" si="36"/>
        <v>0.91187723155738576</v>
      </c>
      <c r="Q130" s="69">
        <f t="shared" si="23"/>
        <v>0.99999999999999989</v>
      </c>
      <c r="R130" s="69">
        <f t="shared" si="24"/>
        <v>0.10940100435210183</v>
      </c>
    </row>
    <row r="131" spans="1:18" x14ac:dyDescent="0.25">
      <c r="A131" s="44" t="s">
        <v>46</v>
      </c>
      <c r="B131" s="17" t="s">
        <v>10</v>
      </c>
      <c r="C131">
        <v>100</v>
      </c>
      <c r="D131">
        <v>5</v>
      </c>
      <c r="E131" s="1">
        <v>0.23900000000000002</v>
      </c>
      <c r="F131" s="2">
        <v>0.214</v>
      </c>
      <c r="G131" s="3">
        <v>0.24899999999999997</v>
      </c>
      <c r="H131" s="27">
        <v>39683</v>
      </c>
      <c r="I131" s="27">
        <v>30334</v>
      </c>
      <c r="J131" s="28">
        <v>33148</v>
      </c>
      <c r="K131" s="51">
        <f t="shared" si="37"/>
        <v>166037.65690376569</v>
      </c>
      <c r="L131" s="52">
        <f t="shared" si="33"/>
        <v>141747.66355140187</v>
      </c>
      <c r="M131" s="52">
        <f t="shared" si="34"/>
        <v>133124.49799196789</v>
      </c>
      <c r="N131" s="48">
        <f t="shared" si="38"/>
        <v>1.1297388941476254</v>
      </c>
      <c r="O131" s="49">
        <f t="shared" si="35"/>
        <v>0.96446704714331899</v>
      </c>
      <c r="P131" s="50">
        <f t="shared" si="36"/>
        <v>0.90579405870905561</v>
      </c>
      <c r="Q131" s="69">
        <f t="shared" si="23"/>
        <v>1</v>
      </c>
      <c r="R131" s="69">
        <f t="shared" si="24"/>
        <v>0.11612392253079623</v>
      </c>
    </row>
    <row r="132" spans="1:18" x14ac:dyDescent="0.25">
      <c r="A132" s="44" t="s">
        <v>47</v>
      </c>
      <c r="B132" s="17" t="s">
        <v>9</v>
      </c>
      <c r="C132">
        <v>0</v>
      </c>
      <c r="D132">
        <v>6</v>
      </c>
      <c r="E132" s="1">
        <v>0.34400000000000003</v>
      </c>
      <c r="F132" s="2">
        <v>0.34500000000000003</v>
      </c>
      <c r="G132" s="3">
        <v>0.34900000000000003</v>
      </c>
      <c r="H132" s="27">
        <v>3606</v>
      </c>
      <c r="I132" s="27">
        <v>3468</v>
      </c>
      <c r="J132" s="28">
        <v>3566</v>
      </c>
      <c r="K132" s="51">
        <f t="shared" si="37"/>
        <v>10482.558139534884</v>
      </c>
      <c r="L132" s="52">
        <f t="shared" si="33"/>
        <v>10052.173913043478</v>
      </c>
      <c r="M132" s="52">
        <f t="shared" si="34"/>
        <v>10217.765042979941</v>
      </c>
      <c r="N132" s="48">
        <f t="shared" ref="N132:N147" si="39">K132/AVERAGE($K148:$M148)</f>
        <v>6.8891004785245596E-2</v>
      </c>
      <c r="O132" s="49">
        <f t="shared" ref="O132:O147" si="40">L132/AVERAGE($K148:$M148)</f>
        <v>6.6062534729363881E-2</v>
      </c>
      <c r="P132" s="50">
        <f t="shared" ref="P132:P147" si="41">M132/AVERAGE($K148:$M148)</f>
        <v>6.7150793833009856E-2</v>
      </c>
      <c r="Q132" s="69">
        <f t="shared" si="23"/>
        <v>6.7368111115873111E-2</v>
      </c>
      <c r="R132" s="69">
        <f t="shared" si="24"/>
        <v>1.4267027775006888E-3</v>
      </c>
    </row>
    <row r="133" spans="1:18" x14ac:dyDescent="0.25">
      <c r="A133" s="44" t="s">
        <v>47</v>
      </c>
      <c r="B133" s="17" t="s">
        <v>9</v>
      </c>
      <c r="C133">
        <v>0.1</v>
      </c>
      <c r="D133">
        <v>6</v>
      </c>
      <c r="E133" s="1">
        <v>0.32900000000000001</v>
      </c>
      <c r="F133" s="2">
        <v>0.34300000000000003</v>
      </c>
      <c r="G133" s="3">
        <v>0.30000000000000004</v>
      </c>
      <c r="H133" s="27">
        <v>8224</v>
      </c>
      <c r="I133" s="27">
        <v>8222</v>
      </c>
      <c r="J133" s="28">
        <v>7570</v>
      </c>
      <c r="K133" s="51">
        <f t="shared" si="37"/>
        <v>24996.960486322187</v>
      </c>
      <c r="L133" s="52">
        <f t="shared" si="33"/>
        <v>23970.84548104956</v>
      </c>
      <c r="M133" s="52">
        <f t="shared" si="34"/>
        <v>25233.333333333328</v>
      </c>
      <c r="N133" s="48">
        <f t="shared" si="39"/>
        <v>0.15402863889211929</v>
      </c>
      <c r="O133" s="49">
        <f t="shared" si="40"/>
        <v>0.14770582625674292</v>
      </c>
      <c r="P133" s="50">
        <f t="shared" si="41"/>
        <v>0.1554851434905925</v>
      </c>
      <c r="Q133" s="69">
        <f t="shared" ref="Q133:Q187" si="42">AVERAGE(N133:P133)</f>
        <v>0.15240653621315156</v>
      </c>
      <c r="R133" s="69">
        <f t="shared" ref="R133:R187" si="43">_xlfn.STDEV.S(N133:P133)</f>
        <v>4.1355600566371888E-3</v>
      </c>
    </row>
    <row r="134" spans="1:18" x14ac:dyDescent="0.25">
      <c r="A134" s="44" t="s">
        <v>47</v>
      </c>
      <c r="B134" s="17" t="s">
        <v>9</v>
      </c>
      <c r="C134">
        <v>0.3</v>
      </c>
      <c r="D134">
        <v>6</v>
      </c>
      <c r="E134" s="1">
        <v>0.29000000000000004</v>
      </c>
      <c r="F134" s="2">
        <v>0.28900000000000003</v>
      </c>
      <c r="G134" s="3">
        <v>0.28500000000000003</v>
      </c>
      <c r="H134" s="27">
        <v>15045</v>
      </c>
      <c r="I134" s="27">
        <v>14762</v>
      </c>
      <c r="J134" s="28">
        <v>13439</v>
      </c>
      <c r="K134" s="51">
        <f t="shared" si="37"/>
        <v>51879.31034482758</v>
      </c>
      <c r="L134" s="52">
        <f t="shared" si="33"/>
        <v>51079.5847750865</v>
      </c>
      <c r="M134" s="52">
        <f t="shared" si="34"/>
        <v>47154.385964912275</v>
      </c>
      <c r="N134" s="48">
        <f t="shared" si="39"/>
        <v>0.28933988301013425</v>
      </c>
      <c r="O134" s="49">
        <f t="shared" si="40"/>
        <v>0.28487967524617025</v>
      </c>
      <c r="P134" s="50">
        <f t="shared" si="41"/>
        <v>0.26298816286910642</v>
      </c>
      <c r="Q134" s="69">
        <f t="shared" si="42"/>
        <v>0.27906924037513697</v>
      </c>
      <c r="R134" s="69">
        <f t="shared" si="43"/>
        <v>1.4104047420533316E-2</v>
      </c>
    </row>
    <row r="135" spans="1:18" x14ac:dyDescent="0.25">
      <c r="A135" s="44" t="s">
        <v>47</v>
      </c>
      <c r="B135" s="17" t="s">
        <v>9</v>
      </c>
      <c r="C135">
        <v>1</v>
      </c>
      <c r="D135">
        <v>6</v>
      </c>
      <c r="E135" s="1">
        <v>0.26300000000000001</v>
      </c>
      <c r="F135" s="2">
        <v>0.254</v>
      </c>
      <c r="G135" s="3">
        <v>0.26900000000000002</v>
      </c>
      <c r="H135" s="27">
        <v>24263</v>
      </c>
      <c r="I135" s="27">
        <v>21998</v>
      </c>
      <c r="J135" s="28">
        <v>21997</v>
      </c>
      <c r="K135" s="51">
        <f t="shared" si="37"/>
        <v>92254.752851711019</v>
      </c>
      <c r="L135" s="52">
        <f t="shared" si="33"/>
        <v>86606.299212598431</v>
      </c>
      <c r="M135" s="52">
        <f t="shared" si="34"/>
        <v>81773.234200743493</v>
      </c>
      <c r="N135" s="48">
        <f t="shared" si="39"/>
        <v>0.52569225289246635</v>
      </c>
      <c r="O135" s="49">
        <f t="shared" si="40"/>
        <v>0.4935058535242231</v>
      </c>
      <c r="P135" s="50">
        <f t="shared" si="41"/>
        <v>0.46596575660865636</v>
      </c>
      <c r="Q135" s="69">
        <f t="shared" si="42"/>
        <v>0.4950546210084486</v>
      </c>
      <c r="R135" s="69">
        <f t="shared" si="43"/>
        <v>2.9893353778476208E-2</v>
      </c>
    </row>
    <row r="136" spans="1:18" x14ac:dyDescent="0.25">
      <c r="A136" s="44" t="s">
        <v>47</v>
      </c>
      <c r="B136" s="17" t="s">
        <v>9</v>
      </c>
      <c r="C136">
        <v>3</v>
      </c>
      <c r="D136">
        <v>6</v>
      </c>
      <c r="E136" s="1">
        <v>0.23900000000000002</v>
      </c>
      <c r="F136" s="2">
        <v>0.24300000000000002</v>
      </c>
      <c r="G136" s="3">
        <v>0.24300000000000002</v>
      </c>
      <c r="H136" s="27">
        <v>29682</v>
      </c>
      <c r="I136" s="27">
        <v>28500</v>
      </c>
      <c r="J136" s="28">
        <v>28810</v>
      </c>
      <c r="K136" s="51">
        <f t="shared" si="37"/>
        <v>124192.46861924685</v>
      </c>
      <c r="L136" s="52">
        <f t="shared" si="33"/>
        <v>117283.95061728395</v>
      </c>
      <c r="M136" s="52">
        <f t="shared" si="34"/>
        <v>118559.670781893</v>
      </c>
      <c r="N136" s="48">
        <f t="shared" si="39"/>
        <v>0.7068989794774837</v>
      </c>
      <c r="O136" s="49">
        <f t="shared" si="40"/>
        <v>0.66757594822136324</v>
      </c>
      <c r="P136" s="50">
        <f t="shared" si="41"/>
        <v>0.6748373006406132</v>
      </c>
      <c r="Q136" s="69">
        <f t="shared" si="42"/>
        <v>0.68310407611315327</v>
      </c>
      <c r="R136" s="69">
        <f t="shared" si="43"/>
        <v>2.0924384801649504E-2</v>
      </c>
    </row>
    <row r="137" spans="1:18" x14ac:dyDescent="0.25">
      <c r="A137" s="44" t="s">
        <v>47</v>
      </c>
      <c r="B137" s="17" t="s">
        <v>9</v>
      </c>
      <c r="C137">
        <v>10</v>
      </c>
      <c r="D137">
        <v>6</v>
      </c>
      <c r="E137" s="1">
        <v>0.23500000000000001</v>
      </c>
      <c r="F137" s="2">
        <v>0.24899999999999997</v>
      </c>
      <c r="G137" s="3">
        <v>0.24599999999999997</v>
      </c>
      <c r="H137" s="27">
        <v>32111</v>
      </c>
      <c r="I137" s="27">
        <v>31725</v>
      </c>
      <c r="J137" s="28">
        <v>32528</v>
      </c>
      <c r="K137" s="51">
        <f t="shared" si="37"/>
        <v>136642.55319148937</v>
      </c>
      <c r="L137" s="52">
        <f t="shared" si="33"/>
        <v>127409.63855421689</v>
      </c>
      <c r="M137" s="52">
        <f t="shared" si="34"/>
        <v>132227.64227642279</v>
      </c>
      <c r="N137" s="48">
        <f t="shared" si="39"/>
        <v>0.77681250428720061</v>
      </c>
      <c r="O137" s="49">
        <f t="shared" si="40"/>
        <v>0.72432341231891395</v>
      </c>
      <c r="P137" s="50">
        <f t="shared" si="41"/>
        <v>0.7517137490017104</v>
      </c>
      <c r="Q137" s="69">
        <f t="shared" si="42"/>
        <v>0.75094988853594169</v>
      </c>
      <c r="R137" s="69">
        <f t="shared" si="43"/>
        <v>2.6252881861277385E-2</v>
      </c>
    </row>
    <row r="138" spans="1:18" x14ac:dyDescent="0.25">
      <c r="A138" s="44" t="s">
        <v>47</v>
      </c>
      <c r="B138" s="17" t="s">
        <v>9</v>
      </c>
      <c r="C138">
        <v>30</v>
      </c>
      <c r="D138">
        <v>6</v>
      </c>
      <c r="E138" s="1">
        <v>0.24999999999999997</v>
      </c>
      <c r="F138" s="2">
        <v>0.254</v>
      </c>
      <c r="G138" s="3">
        <v>0.24699999999999997</v>
      </c>
      <c r="H138" s="27">
        <v>33206</v>
      </c>
      <c r="I138" s="27">
        <v>33586</v>
      </c>
      <c r="J138" s="28">
        <v>33214</v>
      </c>
      <c r="K138" s="51">
        <f t="shared" si="37"/>
        <v>132824.00000000003</v>
      </c>
      <c r="L138" s="52">
        <f t="shared" si="33"/>
        <v>132228.3464566929</v>
      </c>
      <c r="M138" s="52">
        <f t="shared" si="34"/>
        <v>134469.63562753037</v>
      </c>
      <c r="N138" s="48">
        <f t="shared" si="39"/>
        <v>0.80956146957277564</v>
      </c>
      <c r="O138" s="49">
        <f t="shared" si="40"/>
        <v>0.80593096486070592</v>
      </c>
      <c r="P138" s="50">
        <f t="shared" si="41"/>
        <v>0.81959160868170755</v>
      </c>
      <c r="Q138" s="69">
        <f t="shared" si="42"/>
        <v>0.81169468103839637</v>
      </c>
      <c r="R138" s="69">
        <f t="shared" si="43"/>
        <v>7.0757501912418657E-3</v>
      </c>
    </row>
    <row r="139" spans="1:18" x14ac:dyDescent="0.25">
      <c r="A139" s="44" t="s">
        <v>47</v>
      </c>
      <c r="B139" s="17" t="s">
        <v>9</v>
      </c>
      <c r="C139">
        <v>100</v>
      </c>
      <c r="D139">
        <v>6</v>
      </c>
      <c r="E139" s="1">
        <v>0.26300000000000001</v>
      </c>
      <c r="F139" s="2">
        <v>0.30200000000000005</v>
      </c>
      <c r="G139" s="3">
        <v>0.27</v>
      </c>
      <c r="H139" s="27">
        <v>29498</v>
      </c>
      <c r="I139" s="27">
        <v>31044</v>
      </c>
      <c r="J139" s="28">
        <v>29705</v>
      </c>
      <c r="K139" s="51">
        <f t="shared" si="37"/>
        <v>112159.69581749049</v>
      </c>
      <c r="L139" s="52">
        <f t="shared" si="33"/>
        <v>102794.70198675495</v>
      </c>
      <c r="M139" s="52">
        <f t="shared" si="34"/>
        <v>110018.51851851851</v>
      </c>
      <c r="N139" s="48">
        <f t="shared" si="39"/>
        <v>0.84068280715818222</v>
      </c>
      <c r="O139" s="49">
        <f t="shared" si="40"/>
        <v>0.77048834697122737</v>
      </c>
      <c r="P139" s="50">
        <f t="shared" si="41"/>
        <v>0.8246338072995143</v>
      </c>
      <c r="Q139" s="69">
        <f t="shared" si="42"/>
        <v>0.81193498714297474</v>
      </c>
      <c r="R139" s="69">
        <f t="shared" si="43"/>
        <v>3.6779893763585036E-2</v>
      </c>
    </row>
    <row r="140" spans="1:18" x14ac:dyDescent="0.25">
      <c r="A140" s="44" t="s">
        <v>47</v>
      </c>
      <c r="B140" s="17" t="s">
        <v>10</v>
      </c>
      <c r="C140">
        <v>0</v>
      </c>
      <c r="D140">
        <v>6</v>
      </c>
      <c r="E140" s="1">
        <v>0.37000000000000005</v>
      </c>
      <c r="F140" s="2">
        <v>0.38100000000000001</v>
      </c>
      <c r="G140" s="3">
        <v>0.377</v>
      </c>
      <c r="H140" s="27">
        <v>2307</v>
      </c>
      <c r="I140" s="27">
        <v>2368</v>
      </c>
      <c r="J140" s="28">
        <v>1775</v>
      </c>
      <c r="K140" s="51">
        <f t="shared" si="37"/>
        <v>6235.1351351351341</v>
      </c>
      <c r="L140" s="52">
        <f t="shared" si="33"/>
        <v>6215.2230971128611</v>
      </c>
      <c r="M140" s="52">
        <f t="shared" si="34"/>
        <v>4708.2228116710876</v>
      </c>
      <c r="N140" s="48">
        <f t="shared" si="39"/>
        <v>4.6444125276279155E-2</v>
      </c>
      <c r="O140" s="49">
        <f t="shared" si="40"/>
        <v>4.62958049643101E-2</v>
      </c>
      <c r="P140" s="50">
        <f t="shared" si="41"/>
        <v>3.5070497327584875E-2</v>
      </c>
      <c r="Q140" s="69">
        <f t="shared" si="42"/>
        <v>4.2603475856058039E-2</v>
      </c>
      <c r="R140" s="69">
        <f t="shared" si="43"/>
        <v>6.5241722740562256E-3</v>
      </c>
    </row>
    <row r="141" spans="1:18" x14ac:dyDescent="0.25">
      <c r="A141" s="44" t="s">
        <v>47</v>
      </c>
      <c r="B141" s="17" t="s">
        <v>10</v>
      </c>
      <c r="C141">
        <v>0.1</v>
      </c>
      <c r="D141">
        <v>6</v>
      </c>
      <c r="E141" s="1">
        <v>0.312</v>
      </c>
      <c r="F141" s="2">
        <v>0.34500000000000003</v>
      </c>
      <c r="G141" s="3">
        <v>0.33700000000000002</v>
      </c>
      <c r="H141" s="27">
        <v>5094</v>
      </c>
      <c r="I141" s="27">
        <v>5601</v>
      </c>
      <c r="J141" s="28">
        <v>5170</v>
      </c>
      <c r="K141" s="51">
        <f t="shared" si="37"/>
        <v>16326.923076923076</v>
      </c>
      <c r="L141" s="52">
        <f t="shared" si="33"/>
        <v>16234.78260869565</v>
      </c>
      <c r="M141" s="52">
        <f t="shared" si="34"/>
        <v>15341.246290801186</v>
      </c>
      <c r="N141" s="48">
        <f t="shared" si="39"/>
        <v>0.10549032831632835</v>
      </c>
      <c r="O141" s="49">
        <f t="shared" si="40"/>
        <v>0.10489499702219922</v>
      </c>
      <c r="P141" s="50">
        <f t="shared" si="41"/>
        <v>9.9121745130636194E-2</v>
      </c>
      <c r="Q141" s="69">
        <f t="shared" si="42"/>
        <v>0.10316902348972125</v>
      </c>
      <c r="R141" s="69">
        <f t="shared" si="43"/>
        <v>3.5176627786615722E-3</v>
      </c>
    </row>
    <row r="142" spans="1:18" x14ac:dyDescent="0.25">
      <c r="A142" s="44" t="s">
        <v>47</v>
      </c>
      <c r="B142" s="17" t="s">
        <v>10</v>
      </c>
      <c r="C142">
        <v>0.3</v>
      </c>
      <c r="D142">
        <v>6</v>
      </c>
      <c r="E142" s="1">
        <v>0.28500000000000003</v>
      </c>
      <c r="F142" s="2">
        <v>0.32500000000000001</v>
      </c>
      <c r="G142" s="3">
        <v>0.34200000000000003</v>
      </c>
      <c r="H142" s="27">
        <v>8641</v>
      </c>
      <c r="I142" s="27">
        <v>10829</v>
      </c>
      <c r="J142" s="28">
        <v>11221</v>
      </c>
      <c r="K142" s="51">
        <f t="shared" si="37"/>
        <v>30319.298245614031</v>
      </c>
      <c r="L142" s="52">
        <f t="shared" si="33"/>
        <v>33320</v>
      </c>
      <c r="M142" s="52">
        <f t="shared" si="34"/>
        <v>32809.941520467837</v>
      </c>
      <c r="N142" s="48">
        <f t="shared" si="39"/>
        <v>0.17583348337779608</v>
      </c>
      <c r="O142" s="49">
        <f t="shared" si="40"/>
        <v>0.19323572790790736</v>
      </c>
      <c r="P142" s="50">
        <f t="shared" si="41"/>
        <v>0.19027769904932398</v>
      </c>
      <c r="Q142" s="69">
        <f t="shared" si="42"/>
        <v>0.18644897011167583</v>
      </c>
      <c r="R142" s="69">
        <f t="shared" si="43"/>
        <v>9.3114930397834323E-3</v>
      </c>
    </row>
    <row r="143" spans="1:18" x14ac:dyDescent="0.25">
      <c r="A143" s="44" t="s">
        <v>47</v>
      </c>
      <c r="B143" s="17" t="s">
        <v>10</v>
      </c>
      <c r="C143">
        <v>1</v>
      </c>
      <c r="D143">
        <v>6</v>
      </c>
      <c r="E143" s="1">
        <v>0.24899999999999997</v>
      </c>
      <c r="F143" s="2">
        <v>0.26400000000000001</v>
      </c>
      <c r="G143" s="3">
        <v>0.28200000000000003</v>
      </c>
      <c r="H143" s="27">
        <v>14944</v>
      </c>
      <c r="I143" s="27">
        <v>17241</v>
      </c>
      <c r="J143" s="28">
        <v>17230</v>
      </c>
      <c r="K143" s="51">
        <f t="shared" si="37"/>
        <v>60016.06425702812</v>
      </c>
      <c r="L143" s="52">
        <f t="shared" si="33"/>
        <v>65306.818181818177</v>
      </c>
      <c r="M143" s="52">
        <f t="shared" si="34"/>
        <v>61099.290780141841</v>
      </c>
      <c r="N143" s="48">
        <f t="shared" si="39"/>
        <v>0.33322086878916496</v>
      </c>
      <c r="O143" s="49">
        <f t="shared" si="40"/>
        <v>0.36259616424036195</v>
      </c>
      <c r="P143" s="50">
        <f t="shared" si="41"/>
        <v>0.33923515325776288</v>
      </c>
      <c r="Q143" s="69">
        <f t="shared" si="42"/>
        <v>0.34501739542909665</v>
      </c>
      <c r="R143" s="69">
        <f t="shared" si="43"/>
        <v>1.5517820050098571E-2</v>
      </c>
    </row>
    <row r="144" spans="1:18" x14ac:dyDescent="0.25">
      <c r="A144" s="44" t="s">
        <v>47</v>
      </c>
      <c r="B144" s="17" t="s">
        <v>10</v>
      </c>
      <c r="C144">
        <v>3</v>
      </c>
      <c r="D144">
        <v>6</v>
      </c>
      <c r="E144" s="1">
        <v>0.253</v>
      </c>
      <c r="F144" s="2">
        <v>0.24300000000000002</v>
      </c>
      <c r="G144" s="3">
        <v>0.26300000000000001</v>
      </c>
      <c r="H144" s="27">
        <v>20290</v>
      </c>
      <c r="I144" s="27">
        <v>20584</v>
      </c>
      <c r="J144" s="28">
        <v>21129</v>
      </c>
      <c r="K144" s="51">
        <f t="shared" si="37"/>
        <v>80197.628458498017</v>
      </c>
      <c r="L144" s="52">
        <f t="shared" si="33"/>
        <v>84707.818930041147</v>
      </c>
      <c r="M144" s="52">
        <f t="shared" si="34"/>
        <v>80338.403041825091</v>
      </c>
      <c r="N144" s="48">
        <f t="shared" si="39"/>
        <v>0.48778978309587945</v>
      </c>
      <c r="O144" s="49">
        <f t="shared" si="40"/>
        <v>0.51522232535582457</v>
      </c>
      <c r="P144" s="50">
        <f t="shared" si="41"/>
        <v>0.48864602292224868</v>
      </c>
      <c r="Q144" s="69">
        <f t="shared" si="42"/>
        <v>0.49721937712465092</v>
      </c>
      <c r="R144" s="69">
        <f t="shared" si="43"/>
        <v>1.5596887363214644E-2</v>
      </c>
    </row>
    <row r="145" spans="1:18" x14ac:dyDescent="0.25">
      <c r="A145" s="44" t="s">
        <v>47</v>
      </c>
      <c r="B145" s="17" t="s">
        <v>10</v>
      </c>
      <c r="C145">
        <v>10</v>
      </c>
      <c r="D145">
        <v>6</v>
      </c>
      <c r="E145" s="1">
        <v>0.27200000000000002</v>
      </c>
      <c r="F145" s="2">
        <v>0.255</v>
      </c>
      <c r="G145" s="3">
        <v>0.28600000000000003</v>
      </c>
      <c r="H145" s="27">
        <v>27548</v>
      </c>
      <c r="I145" s="27">
        <v>24007</v>
      </c>
      <c r="J145" s="28">
        <v>25512</v>
      </c>
      <c r="K145" s="51">
        <f t="shared" si="37"/>
        <v>101279.41176470587</v>
      </c>
      <c r="L145" s="52">
        <f t="shared" si="33"/>
        <v>94145.098039215678</v>
      </c>
      <c r="M145" s="52">
        <f t="shared" si="34"/>
        <v>89202.797202797199</v>
      </c>
      <c r="N145" s="48">
        <f t="shared" si="39"/>
        <v>0.60408794060658078</v>
      </c>
      <c r="O145" s="49">
        <f t="shared" si="40"/>
        <v>0.56153484110709784</v>
      </c>
      <c r="P145" s="50">
        <f t="shared" si="41"/>
        <v>0.53205615158758934</v>
      </c>
      <c r="Q145" s="69">
        <f t="shared" si="42"/>
        <v>0.56589297776708936</v>
      </c>
      <c r="R145" s="69">
        <f t="shared" si="43"/>
        <v>3.6213114664158552E-2</v>
      </c>
    </row>
    <row r="146" spans="1:18" x14ac:dyDescent="0.25">
      <c r="A146" s="44" t="s">
        <v>47</v>
      </c>
      <c r="B146" s="17" t="s">
        <v>10</v>
      </c>
      <c r="C146">
        <v>30</v>
      </c>
      <c r="D146">
        <v>6</v>
      </c>
      <c r="E146" s="1">
        <v>0.27400000000000002</v>
      </c>
      <c r="F146" s="2">
        <v>0.26800000000000002</v>
      </c>
      <c r="G146" s="3">
        <v>0.27100000000000002</v>
      </c>
      <c r="H146" s="27">
        <v>29162</v>
      </c>
      <c r="I146" s="27">
        <v>28435</v>
      </c>
      <c r="J146" s="28">
        <v>26744</v>
      </c>
      <c r="K146" s="51">
        <f t="shared" si="37"/>
        <v>106430.65693430656</v>
      </c>
      <c r="L146" s="52">
        <f t="shared" si="33"/>
        <v>106100.74626865672</v>
      </c>
      <c r="M146" s="52">
        <f t="shared" si="34"/>
        <v>98686.346863468629</v>
      </c>
      <c r="N146" s="48">
        <f t="shared" si="39"/>
        <v>0.67202887310691939</v>
      </c>
      <c r="O146" s="49">
        <f t="shared" si="40"/>
        <v>0.66994573748369879</v>
      </c>
      <c r="P146" s="50">
        <f t="shared" si="41"/>
        <v>0.62312942890722645</v>
      </c>
      <c r="Q146" s="69">
        <f t="shared" si="42"/>
        <v>0.65503467983261487</v>
      </c>
      <c r="R146" s="69">
        <f t="shared" si="43"/>
        <v>2.7650382293291753E-2</v>
      </c>
    </row>
    <row r="147" spans="1:18" x14ac:dyDescent="0.25">
      <c r="A147" s="44" t="s">
        <v>47</v>
      </c>
      <c r="B147" s="17" t="s">
        <v>10</v>
      </c>
      <c r="C147">
        <v>100</v>
      </c>
      <c r="D147">
        <v>6</v>
      </c>
      <c r="E147" s="1">
        <v>0.32400000000000001</v>
      </c>
      <c r="F147" s="2">
        <v>0.309</v>
      </c>
      <c r="G147" s="3">
        <v>0.36100000000000004</v>
      </c>
      <c r="H147" s="27">
        <v>25992</v>
      </c>
      <c r="I147" s="27">
        <v>24191</v>
      </c>
      <c r="J147" s="28">
        <v>23262</v>
      </c>
      <c r="K147" s="51">
        <f t="shared" si="37"/>
        <v>80222.222222222219</v>
      </c>
      <c r="L147" s="52">
        <f t="shared" si="33"/>
        <v>78288.025889967641</v>
      </c>
      <c r="M147" s="52">
        <f t="shared" si="34"/>
        <v>64437.6731301939</v>
      </c>
      <c r="N147" s="48">
        <f t="shared" si="39"/>
        <v>0.61375543131756949</v>
      </c>
      <c r="O147" s="49">
        <f t="shared" si="40"/>
        <v>0.59895749290011524</v>
      </c>
      <c r="P147" s="50">
        <f t="shared" si="41"/>
        <v>0.49299272408047706</v>
      </c>
      <c r="Q147" s="69">
        <f t="shared" si="42"/>
        <v>0.56856854943272062</v>
      </c>
      <c r="R147" s="69">
        <f t="shared" si="43"/>
        <v>6.5867471323911506E-2</v>
      </c>
    </row>
    <row r="148" spans="1:18" x14ac:dyDescent="0.25">
      <c r="A148" s="44" t="s">
        <v>48</v>
      </c>
      <c r="B148" s="17" t="s">
        <v>9</v>
      </c>
      <c r="C148">
        <v>0</v>
      </c>
      <c r="D148">
        <v>6</v>
      </c>
      <c r="E148" s="26" t="s">
        <v>39</v>
      </c>
      <c r="F148" s="2">
        <v>0.27400000000000002</v>
      </c>
      <c r="G148" s="3">
        <v>0.26900000000000002</v>
      </c>
      <c r="H148" s="27" t="s">
        <v>39</v>
      </c>
      <c r="I148" s="27">
        <v>42038</v>
      </c>
      <c r="J148" s="28">
        <v>40592</v>
      </c>
      <c r="K148" s="51"/>
      <c r="L148" s="52">
        <f t="shared" ref="L148:L171" si="44">I148/F148</f>
        <v>153423.35766423357</v>
      </c>
      <c r="M148" s="52">
        <f t="shared" ref="M148:M171" si="45">J148/G148</f>
        <v>150899.6282527881</v>
      </c>
      <c r="N148" s="48"/>
      <c r="O148" s="49">
        <f t="shared" ref="O148:O163" si="46">L148/AVERAGE($K148:$M148)</f>
        <v>1.0082929306303983</v>
      </c>
      <c r="P148" s="50">
        <f t="shared" ref="P148:P163" si="47">M148/AVERAGE($K148:$M148)</f>
        <v>0.99170706936960207</v>
      </c>
      <c r="Q148" s="69">
        <f t="shared" si="42"/>
        <v>1.0000000000000002</v>
      </c>
      <c r="R148" s="69">
        <f t="shared" si="43"/>
        <v>1.1727974969328252E-2</v>
      </c>
    </row>
    <row r="149" spans="1:18" x14ac:dyDescent="0.25">
      <c r="A149" s="44" t="s">
        <v>48</v>
      </c>
      <c r="B149" s="17" t="s">
        <v>9</v>
      </c>
      <c r="C149">
        <v>0.1</v>
      </c>
      <c r="D149">
        <v>6</v>
      </c>
      <c r="E149" s="26" t="s">
        <v>39</v>
      </c>
      <c r="F149" s="2">
        <v>0.27200000000000002</v>
      </c>
      <c r="G149" s="3">
        <v>0.24000000000000002</v>
      </c>
      <c r="H149" s="27" t="s">
        <v>39</v>
      </c>
      <c r="I149" s="27">
        <v>45389</v>
      </c>
      <c r="J149" s="28">
        <v>37849</v>
      </c>
      <c r="K149" s="51"/>
      <c r="L149" s="52">
        <f t="shared" si="44"/>
        <v>166871.32352941175</v>
      </c>
      <c r="M149" s="52">
        <f t="shared" si="45"/>
        <v>157704.16666666666</v>
      </c>
      <c r="N149" s="48"/>
      <c r="O149" s="49">
        <f t="shared" si="46"/>
        <v>1.0282435277451392</v>
      </c>
      <c r="P149" s="50">
        <f t="shared" si="47"/>
        <v>0.97175647225486073</v>
      </c>
      <c r="Q149" s="69">
        <f t="shared" si="42"/>
        <v>1</v>
      </c>
      <c r="R149" s="69">
        <f t="shared" si="43"/>
        <v>3.9942379986436682E-2</v>
      </c>
    </row>
    <row r="150" spans="1:18" x14ac:dyDescent="0.25">
      <c r="A150" s="44" t="s">
        <v>48</v>
      </c>
      <c r="B150" s="17" t="s">
        <v>9</v>
      </c>
      <c r="C150">
        <v>0.3</v>
      </c>
      <c r="D150">
        <v>6</v>
      </c>
      <c r="E150" s="26" t="s">
        <v>39</v>
      </c>
      <c r="F150" s="2">
        <v>0.251</v>
      </c>
      <c r="G150" s="3">
        <v>0.222</v>
      </c>
      <c r="H150" s="27" t="s">
        <v>39</v>
      </c>
      <c r="I150" s="27">
        <v>43949</v>
      </c>
      <c r="J150" s="28">
        <v>40739</v>
      </c>
      <c r="K150" s="51"/>
      <c r="L150" s="52">
        <f t="shared" si="44"/>
        <v>175095.61752988049</v>
      </c>
      <c r="M150" s="52">
        <f t="shared" si="45"/>
        <v>183509.00900900899</v>
      </c>
      <c r="N150" s="48"/>
      <c r="O150" s="49">
        <f t="shared" si="46"/>
        <v>0.97653853058079243</v>
      </c>
      <c r="P150" s="50">
        <f t="shared" si="47"/>
        <v>1.0234614694192075</v>
      </c>
      <c r="Q150" s="69">
        <f t="shared" si="42"/>
        <v>1</v>
      </c>
      <c r="R150" s="69">
        <f t="shared" si="43"/>
        <v>3.3179528245844893E-2</v>
      </c>
    </row>
    <row r="151" spans="1:18" x14ac:dyDescent="0.25">
      <c r="A151" s="44" t="s">
        <v>48</v>
      </c>
      <c r="B151" s="17" t="s">
        <v>9</v>
      </c>
      <c r="C151">
        <v>1</v>
      </c>
      <c r="D151">
        <v>6</v>
      </c>
      <c r="E151" s="1">
        <v>0.24599999999999997</v>
      </c>
      <c r="F151" s="2">
        <v>0.23100000000000001</v>
      </c>
      <c r="G151" s="3">
        <v>0.21099999999999999</v>
      </c>
      <c r="H151" s="27">
        <v>35445</v>
      </c>
      <c r="I151" s="27">
        <v>44105</v>
      </c>
      <c r="J151" s="28">
        <v>40398</v>
      </c>
      <c r="K151" s="51">
        <f t="shared" ref="K151:K171" si="48">H151/E151</f>
        <v>144085.36585365856</v>
      </c>
      <c r="L151" s="52">
        <f t="shared" si="44"/>
        <v>190930.73593073591</v>
      </c>
      <c r="M151" s="52">
        <f t="shared" si="45"/>
        <v>191459.71563981043</v>
      </c>
      <c r="N151" s="48">
        <f t="shared" ref="N151:N163" si="49">K151/AVERAGE($K151:$M151)</f>
        <v>0.82103694653212866</v>
      </c>
      <c r="O151" s="49">
        <f t="shared" si="46"/>
        <v>1.0879743928118233</v>
      </c>
      <c r="P151" s="50">
        <f t="shared" si="47"/>
        <v>1.0909886606560477</v>
      </c>
      <c r="Q151" s="69">
        <f t="shared" si="42"/>
        <v>1</v>
      </c>
      <c r="R151" s="69">
        <f t="shared" si="43"/>
        <v>0.15499387837126663</v>
      </c>
    </row>
    <row r="152" spans="1:18" x14ac:dyDescent="0.25">
      <c r="A152" s="44" t="s">
        <v>48</v>
      </c>
      <c r="B152" s="17" t="s">
        <v>9</v>
      </c>
      <c r="C152">
        <v>3</v>
      </c>
      <c r="D152">
        <v>6</v>
      </c>
      <c r="E152" s="1">
        <v>0.23</v>
      </c>
      <c r="F152" s="2">
        <v>0.22</v>
      </c>
      <c r="G152" s="3">
        <v>0.24300000000000002</v>
      </c>
      <c r="H152" s="27">
        <v>39317</v>
      </c>
      <c r="I152" s="27">
        <v>42537</v>
      </c>
      <c r="J152" s="28">
        <v>39552</v>
      </c>
      <c r="K152" s="51">
        <f t="shared" si="48"/>
        <v>170943.47826086957</v>
      </c>
      <c r="L152" s="52">
        <f t="shared" si="44"/>
        <v>193350</v>
      </c>
      <c r="M152" s="52">
        <f t="shared" si="45"/>
        <v>162765.43209876542</v>
      </c>
      <c r="N152" s="48">
        <f t="shared" si="49"/>
        <v>0.97300401283925242</v>
      </c>
      <c r="O152" s="49">
        <f t="shared" si="46"/>
        <v>1.1005411133343839</v>
      </c>
      <c r="P152" s="50">
        <f t="shared" si="47"/>
        <v>0.92645487382636349</v>
      </c>
      <c r="Q152" s="69">
        <f t="shared" si="42"/>
        <v>0.99999999999999989</v>
      </c>
      <c r="R152" s="69">
        <f t="shared" si="43"/>
        <v>9.0128198631717879E-2</v>
      </c>
    </row>
    <row r="153" spans="1:18" x14ac:dyDescent="0.25">
      <c r="A153" s="44" t="s">
        <v>48</v>
      </c>
      <c r="B153" s="17" t="s">
        <v>9</v>
      </c>
      <c r="C153">
        <v>10</v>
      </c>
      <c r="D153">
        <v>6</v>
      </c>
      <c r="E153" s="1">
        <v>0.24899999999999997</v>
      </c>
      <c r="F153" s="2">
        <v>0.24500000000000002</v>
      </c>
      <c r="G153" s="3">
        <v>0.24100000000000002</v>
      </c>
      <c r="H153" s="27">
        <v>42064</v>
      </c>
      <c r="I153" s="27">
        <v>44449</v>
      </c>
      <c r="J153" s="28">
        <v>42741</v>
      </c>
      <c r="K153" s="51">
        <f t="shared" si="48"/>
        <v>168931.72690763054</v>
      </c>
      <c r="L153" s="52">
        <f t="shared" si="44"/>
        <v>181424.48979591834</v>
      </c>
      <c r="M153" s="52">
        <f t="shared" si="45"/>
        <v>177348.5477178423</v>
      </c>
      <c r="N153" s="48">
        <f t="shared" si="49"/>
        <v>0.96037635983554914</v>
      </c>
      <c r="O153" s="49">
        <f t="shared" si="46"/>
        <v>1.0313976793151203</v>
      </c>
      <c r="P153" s="50">
        <f t="shared" si="47"/>
        <v>1.0082259608493309</v>
      </c>
      <c r="Q153" s="69">
        <f t="shared" si="42"/>
        <v>1</v>
      </c>
      <c r="R153" s="69">
        <f t="shared" si="43"/>
        <v>3.6218182989706561E-2</v>
      </c>
    </row>
    <row r="154" spans="1:18" x14ac:dyDescent="0.25">
      <c r="A154" s="44" t="s">
        <v>48</v>
      </c>
      <c r="B154" s="17" t="s">
        <v>9</v>
      </c>
      <c r="C154">
        <v>30</v>
      </c>
      <c r="D154">
        <v>6</v>
      </c>
      <c r="E154" s="1">
        <v>0.26300000000000001</v>
      </c>
      <c r="F154" s="2">
        <v>0.24599999999999997</v>
      </c>
      <c r="G154" s="3">
        <v>0.23300000000000001</v>
      </c>
      <c r="H154" s="27">
        <v>41613</v>
      </c>
      <c r="I154" s="27">
        <v>42255</v>
      </c>
      <c r="J154" s="28">
        <v>37796</v>
      </c>
      <c r="K154" s="51">
        <f t="shared" si="48"/>
        <v>158224.33460076046</v>
      </c>
      <c r="L154" s="52">
        <f t="shared" si="44"/>
        <v>171768.29268292684</v>
      </c>
      <c r="M154" s="52">
        <f t="shared" si="45"/>
        <v>162214.59227467811</v>
      </c>
      <c r="N154" s="48">
        <f t="shared" si="49"/>
        <v>0.96437635398396504</v>
      </c>
      <c r="O154" s="49">
        <f t="shared" si="46"/>
        <v>1.0469266958561469</v>
      </c>
      <c r="P154" s="50">
        <f t="shared" si="47"/>
        <v>0.98869695015988823</v>
      </c>
      <c r="Q154" s="69">
        <f t="shared" si="42"/>
        <v>1</v>
      </c>
      <c r="R154" s="69">
        <f t="shared" si="43"/>
        <v>4.2420029910050359E-2</v>
      </c>
    </row>
    <row r="155" spans="1:18" x14ac:dyDescent="0.25">
      <c r="A155" s="44" t="s">
        <v>48</v>
      </c>
      <c r="B155" s="17" t="s">
        <v>9</v>
      </c>
      <c r="C155">
        <v>100</v>
      </c>
      <c r="D155">
        <v>6</v>
      </c>
      <c r="E155" s="1">
        <v>0.29500000000000004</v>
      </c>
      <c r="F155" s="2">
        <v>0.27700000000000002</v>
      </c>
      <c r="G155" s="3">
        <v>0.252</v>
      </c>
      <c r="H155" s="27">
        <v>38542</v>
      </c>
      <c r="I155" s="27">
        <v>37531</v>
      </c>
      <c r="J155" s="28">
        <v>33794</v>
      </c>
      <c r="K155" s="51">
        <f t="shared" si="48"/>
        <v>130650.8474576271</v>
      </c>
      <c r="L155" s="52">
        <f t="shared" si="44"/>
        <v>135490.97472924186</v>
      </c>
      <c r="M155" s="52">
        <f t="shared" si="45"/>
        <v>134103.17460317462</v>
      </c>
      <c r="N155" s="48">
        <f t="shared" si="49"/>
        <v>0.97928155383910453</v>
      </c>
      <c r="O155" s="49">
        <f t="shared" si="46"/>
        <v>1.0155602879427097</v>
      </c>
      <c r="P155" s="50">
        <f t="shared" si="47"/>
        <v>1.0051581582181857</v>
      </c>
      <c r="Q155" s="69">
        <f t="shared" si="42"/>
        <v>1</v>
      </c>
      <c r="R155" s="69">
        <f t="shared" si="43"/>
        <v>1.8681316446998549E-2</v>
      </c>
    </row>
    <row r="156" spans="1:18" x14ac:dyDescent="0.25">
      <c r="A156" s="44" t="s">
        <v>48</v>
      </c>
      <c r="B156" s="17" t="s">
        <v>10</v>
      </c>
      <c r="C156">
        <v>0</v>
      </c>
      <c r="D156">
        <v>6</v>
      </c>
      <c r="E156" s="1">
        <v>0.28800000000000003</v>
      </c>
      <c r="F156" s="2">
        <v>0.30400000000000005</v>
      </c>
      <c r="G156" s="3">
        <v>0.28800000000000003</v>
      </c>
      <c r="H156" s="27">
        <v>39708</v>
      </c>
      <c r="I156" s="27">
        <v>40542</v>
      </c>
      <c r="J156" s="28">
        <v>37876</v>
      </c>
      <c r="K156" s="51">
        <f t="shared" si="48"/>
        <v>137874.99999999997</v>
      </c>
      <c r="L156" s="52">
        <f t="shared" si="44"/>
        <v>133361.84210526315</v>
      </c>
      <c r="M156" s="52">
        <f t="shared" si="45"/>
        <v>131513.88888888888</v>
      </c>
      <c r="N156" s="48">
        <f t="shared" si="49"/>
        <v>1.026999998184996</v>
      </c>
      <c r="O156" s="49">
        <f t="shared" si="46"/>
        <v>0.99338249573927839</v>
      </c>
      <c r="P156" s="50">
        <f t="shared" si="47"/>
        <v>0.97961750607572562</v>
      </c>
      <c r="Q156" s="69">
        <f t="shared" si="42"/>
        <v>1</v>
      </c>
      <c r="R156" s="69">
        <f t="shared" si="43"/>
        <v>2.4374549464590493E-2</v>
      </c>
    </row>
    <row r="157" spans="1:18" x14ac:dyDescent="0.25">
      <c r="A157" s="44" t="s">
        <v>48</v>
      </c>
      <c r="B157" s="17" t="s">
        <v>10</v>
      </c>
      <c r="C157">
        <v>0.1</v>
      </c>
      <c r="D157">
        <v>6</v>
      </c>
      <c r="E157" s="1">
        <v>0.27600000000000002</v>
      </c>
      <c r="F157" s="2">
        <v>0.26500000000000001</v>
      </c>
      <c r="G157" s="3">
        <v>0.27400000000000002</v>
      </c>
      <c r="H157" s="27">
        <v>42793</v>
      </c>
      <c r="I157" s="27">
        <v>43209</v>
      </c>
      <c r="J157" s="28">
        <v>40063</v>
      </c>
      <c r="K157" s="51">
        <f t="shared" si="48"/>
        <v>155047.10144927536</v>
      </c>
      <c r="L157" s="52">
        <f t="shared" si="44"/>
        <v>163052.83018867925</v>
      </c>
      <c r="M157" s="52">
        <f t="shared" si="45"/>
        <v>146215.32846715327</v>
      </c>
      <c r="N157" s="48">
        <f t="shared" si="49"/>
        <v>1.0017790590008417</v>
      </c>
      <c r="O157" s="49">
        <f t="shared" si="46"/>
        <v>1.0535050914658848</v>
      </c>
      <c r="P157" s="50">
        <f t="shared" si="47"/>
        <v>0.94471584953327337</v>
      </c>
      <c r="Q157" s="69">
        <f t="shared" si="42"/>
        <v>1</v>
      </c>
      <c r="R157" s="69">
        <f t="shared" si="43"/>
        <v>5.4416436655338081E-2</v>
      </c>
    </row>
    <row r="158" spans="1:18" x14ac:dyDescent="0.25">
      <c r="A158" s="44" t="s">
        <v>48</v>
      </c>
      <c r="B158" s="17" t="s">
        <v>10</v>
      </c>
      <c r="C158">
        <v>0.3</v>
      </c>
      <c r="D158">
        <v>6</v>
      </c>
      <c r="E158" s="1">
        <v>0.24200000000000002</v>
      </c>
      <c r="F158" s="2">
        <v>0.25700000000000001</v>
      </c>
      <c r="G158" s="3">
        <v>0.252</v>
      </c>
      <c r="H158" s="27">
        <v>45233</v>
      </c>
      <c r="I158" s="27">
        <v>43157</v>
      </c>
      <c r="J158" s="28">
        <v>40939</v>
      </c>
      <c r="K158" s="51">
        <f t="shared" si="48"/>
        <v>186913.22314049586</v>
      </c>
      <c r="L158" s="52">
        <f t="shared" si="44"/>
        <v>167926.07003891049</v>
      </c>
      <c r="M158" s="52">
        <f t="shared" si="45"/>
        <v>162456.3492063492</v>
      </c>
      <c r="N158" s="48">
        <f t="shared" si="49"/>
        <v>1.0839829750650309</v>
      </c>
      <c r="O158" s="49">
        <f t="shared" si="46"/>
        <v>0.97386903897608346</v>
      </c>
      <c r="P158" s="50">
        <f t="shared" si="47"/>
        <v>0.94214798595888583</v>
      </c>
      <c r="Q158" s="69">
        <f t="shared" si="42"/>
        <v>1.0000000000000002</v>
      </c>
      <c r="R158" s="69">
        <f t="shared" si="43"/>
        <v>7.4440656745559164E-2</v>
      </c>
    </row>
    <row r="159" spans="1:18" x14ac:dyDescent="0.25">
      <c r="A159" s="44" t="s">
        <v>48</v>
      </c>
      <c r="B159" s="17" t="s">
        <v>10</v>
      </c>
      <c r="C159">
        <v>1</v>
      </c>
      <c r="D159">
        <v>6</v>
      </c>
      <c r="E159" s="1">
        <v>0.23500000000000001</v>
      </c>
      <c r="F159" s="2">
        <v>0.23500000000000001</v>
      </c>
      <c r="G159" s="3">
        <v>0.24599999999999997</v>
      </c>
      <c r="H159" s="27">
        <v>43969</v>
      </c>
      <c r="I159" s="27">
        <v>42413</v>
      </c>
      <c r="J159" s="28">
        <v>42495</v>
      </c>
      <c r="K159" s="51">
        <f t="shared" si="48"/>
        <v>187102.12765957444</v>
      </c>
      <c r="L159" s="52">
        <f t="shared" si="44"/>
        <v>180480.85106382979</v>
      </c>
      <c r="M159" s="52">
        <f t="shared" si="45"/>
        <v>172743.90243902442</v>
      </c>
      <c r="N159" s="48">
        <f t="shared" si="49"/>
        <v>1.0388274256708467</v>
      </c>
      <c r="O159" s="49">
        <f t="shared" si="46"/>
        <v>1.0020648094106672</v>
      </c>
      <c r="P159" s="50">
        <f t="shared" si="47"/>
        <v>0.95910776491848582</v>
      </c>
      <c r="Q159" s="69">
        <f t="shared" si="42"/>
        <v>0.99999999999999989</v>
      </c>
      <c r="R159" s="69">
        <f t="shared" si="43"/>
        <v>3.9899920501733632E-2</v>
      </c>
    </row>
    <row r="160" spans="1:18" x14ac:dyDescent="0.25">
      <c r="A160" s="44" t="s">
        <v>48</v>
      </c>
      <c r="B160" s="17" t="s">
        <v>10</v>
      </c>
      <c r="C160">
        <v>3</v>
      </c>
      <c r="D160">
        <v>6</v>
      </c>
      <c r="E160" s="1">
        <v>0.24200000000000002</v>
      </c>
      <c r="F160" s="2">
        <v>0.24699999999999997</v>
      </c>
      <c r="G160" s="3">
        <v>0.23</v>
      </c>
      <c r="H160" s="27">
        <v>42258</v>
      </c>
      <c r="I160" s="27">
        <v>38365</v>
      </c>
      <c r="J160" s="28">
        <v>37556</v>
      </c>
      <c r="K160" s="51">
        <f t="shared" si="48"/>
        <v>174619.83471074377</v>
      </c>
      <c r="L160" s="52">
        <f t="shared" si="44"/>
        <v>155323.88663967614</v>
      </c>
      <c r="M160" s="52">
        <f t="shared" si="45"/>
        <v>163286.95652173914</v>
      </c>
      <c r="N160" s="48">
        <f t="shared" si="49"/>
        <v>1.0620983804012512</v>
      </c>
      <c r="O160" s="49">
        <f t="shared" si="46"/>
        <v>0.94473373377599212</v>
      </c>
      <c r="P160" s="50">
        <f t="shared" si="47"/>
        <v>0.99316788582275684</v>
      </c>
      <c r="Q160" s="69">
        <f t="shared" si="42"/>
        <v>1</v>
      </c>
      <c r="R160" s="69">
        <f t="shared" si="43"/>
        <v>5.8979855946468256E-2</v>
      </c>
    </row>
    <row r="161" spans="1:18" x14ac:dyDescent="0.25">
      <c r="A161" s="44" t="s">
        <v>48</v>
      </c>
      <c r="B161" s="17" t="s">
        <v>10</v>
      </c>
      <c r="C161">
        <v>10</v>
      </c>
      <c r="D161">
        <v>6</v>
      </c>
      <c r="E161" s="1">
        <v>0.24500000000000002</v>
      </c>
      <c r="F161" s="2">
        <v>0.24300000000000002</v>
      </c>
      <c r="G161" s="3">
        <v>0.24400000000000002</v>
      </c>
      <c r="H161" s="27">
        <v>40963</v>
      </c>
      <c r="I161" s="27">
        <v>41535</v>
      </c>
      <c r="J161" s="28">
        <v>40223</v>
      </c>
      <c r="K161" s="51">
        <f t="shared" si="48"/>
        <v>167195.91836734692</v>
      </c>
      <c r="L161" s="52">
        <f t="shared" si="44"/>
        <v>170925.9259259259</v>
      </c>
      <c r="M161" s="52">
        <f t="shared" si="45"/>
        <v>164848.36065573769</v>
      </c>
      <c r="N161" s="48">
        <f t="shared" si="49"/>
        <v>0.9972514279506679</v>
      </c>
      <c r="O161" s="49">
        <f t="shared" si="46"/>
        <v>1.0194993117529922</v>
      </c>
      <c r="P161" s="50">
        <f t="shared" si="47"/>
        <v>0.98324926029633997</v>
      </c>
      <c r="Q161" s="69">
        <f t="shared" si="42"/>
        <v>1</v>
      </c>
      <c r="R161" s="69">
        <f t="shared" si="43"/>
        <v>1.8280660378806393E-2</v>
      </c>
    </row>
    <row r="162" spans="1:18" x14ac:dyDescent="0.25">
      <c r="A162" s="44" t="s">
        <v>48</v>
      </c>
      <c r="B162" s="17" t="s">
        <v>10</v>
      </c>
      <c r="C162">
        <v>30</v>
      </c>
      <c r="D162">
        <v>6</v>
      </c>
      <c r="E162" s="1">
        <v>0.25600000000000001</v>
      </c>
      <c r="F162" s="2">
        <v>0.255</v>
      </c>
      <c r="G162" s="3">
        <v>0.23400000000000001</v>
      </c>
      <c r="H162" s="27">
        <v>40802</v>
      </c>
      <c r="I162" s="27">
        <v>40209</v>
      </c>
      <c r="J162" s="28">
        <v>36984</v>
      </c>
      <c r="K162" s="51">
        <f t="shared" si="48"/>
        <v>159382.8125</v>
      </c>
      <c r="L162" s="52">
        <f t="shared" si="44"/>
        <v>157682.35294117648</v>
      </c>
      <c r="M162" s="52">
        <f t="shared" si="45"/>
        <v>158051.28205128203</v>
      </c>
      <c r="N162" s="48">
        <f t="shared" si="49"/>
        <v>1.0063815723988163</v>
      </c>
      <c r="O162" s="49">
        <f t="shared" si="46"/>
        <v>0.99564446004795093</v>
      </c>
      <c r="P162" s="50">
        <f t="shared" si="47"/>
        <v>0.99797396755323298</v>
      </c>
      <c r="Q162" s="69">
        <f t="shared" si="42"/>
        <v>1.0000000000000002</v>
      </c>
      <c r="R162" s="69">
        <f t="shared" si="43"/>
        <v>5.6480085884576432E-3</v>
      </c>
    </row>
    <row r="163" spans="1:18" x14ac:dyDescent="0.25">
      <c r="A163" s="44" t="s">
        <v>48</v>
      </c>
      <c r="B163" s="17" t="s">
        <v>10</v>
      </c>
      <c r="C163">
        <v>100</v>
      </c>
      <c r="D163">
        <v>6</v>
      </c>
      <c r="E163" s="1">
        <v>0.24799999999999997</v>
      </c>
      <c r="F163" s="2">
        <v>0.25900000000000001</v>
      </c>
      <c r="G163" s="3">
        <v>0.26900000000000002</v>
      </c>
      <c r="H163" s="27">
        <v>33550</v>
      </c>
      <c r="I163" s="27">
        <v>34259</v>
      </c>
      <c r="J163" s="28">
        <v>33508</v>
      </c>
      <c r="K163" s="51">
        <f t="shared" si="48"/>
        <v>135282.25806451615</v>
      </c>
      <c r="L163" s="52">
        <f t="shared" si="44"/>
        <v>132274.13127413127</v>
      </c>
      <c r="M163" s="52">
        <f t="shared" si="45"/>
        <v>124565.05576208177</v>
      </c>
      <c r="N163" s="48">
        <f t="shared" si="49"/>
        <v>1.0350027504598569</v>
      </c>
      <c r="O163" s="49">
        <f t="shared" si="46"/>
        <v>1.0119885019817192</v>
      </c>
      <c r="P163" s="50">
        <f t="shared" si="47"/>
        <v>0.95300874755842424</v>
      </c>
      <c r="Q163" s="69">
        <f t="shared" si="42"/>
        <v>1.0000000000000002</v>
      </c>
      <c r="R163" s="69">
        <f t="shared" si="43"/>
        <v>4.2291219688894037E-2</v>
      </c>
    </row>
    <row r="164" spans="1:18" x14ac:dyDescent="0.25">
      <c r="A164" s="45" t="s">
        <v>49</v>
      </c>
      <c r="B164" s="17" t="s">
        <v>9</v>
      </c>
      <c r="C164">
        <v>0</v>
      </c>
      <c r="D164">
        <v>8</v>
      </c>
      <c r="E164" s="1">
        <v>0.36100000000000004</v>
      </c>
      <c r="F164" s="2">
        <v>0.35600000000000004</v>
      </c>
      <c r="G164" s="3">
        <v>0.35800000000000004</v>
      </c>
      <c r="H164" s="27">
        <v>3505</v>
      </c>
      <c r="I164" s="27">
        <v>3247</v>
      </c>
      <c r="J164" s="28">
        <v>3188</v>
      </c>
      <c r="K164" s="51">
        <f t="shared" si="48"/>
        <v>9709.1412742382254</v>
      </c>
      <c r="L164" s="52">
        <f t="shared" si="44"/>
        <v>9120.786516853932</v>
      </c>
      <c r="M164" s="52">
        <f t="shared" si="45"/>
        <v>8905.0279329608929</v>
      </c>
      <c r="N164" s="48">
        <f t="shared" ref="N164:P171" si="50">K164/AVERAGE($K172:$M172)</f>
        <v>6.742283267505006E-2</v>
      </c>
      <c r="O164" s="49">
        <f t="shared" si="50"/>
        <v>6.3337142371423974E-2</v>
      </c>
      <c r="P164" s="50">
        <f t="shared" si="50"/>
        <v>6.1838857972305733E-2</v>
      </c>
      <c r="Q164" s="69">
        <f t="shared" si="42"/>
        <v>6.4199611006259913E-2</v>
      </c>
      <c r="R164" s="69">
        <f t="shared" si="43"/>
        <v>2.8901699742020339E-3</v>
      </c>
    </row>
    <row r="165" spans="1:18" x14ac:dyDescent="0.25">
      <c r="A165" s="45" t="s">
        <v>49</v>
      </c>
      <c r="B165" s="17" t="s">
        <v>9</v>
      </c>
      <c r="C165">
        <v>0.1</v>
      </c>
      <c r="D165">
        <v>8</v>
      </c>
      <c r="E165" s="1">
        <v>0.36700000000000005</v>
      </c>
      <c r="F165" s="2">
        <v>0.34200000000000003</v>
      </c>
      <c r="G165" s="3">
        <v>0.33100000000000002</v>
      </c>
      <c r="H165" s="27">
        <v>4354</v>
      </c>
      <c r="I165" s="27">
        <v>3822</v>
      </c>
      <c r="J165" s="28">
        <v>3797</v>
      </c>
      <c r="K165" s="51">
        <f t="shared" si="48"/>
        <v>11863.76021798365</v>
      </c>
      <c r="L165" s="52">
        <f t="shared" si="44"/>
        <v>11175.438596491227</v>
      </c>
      <c r="M165" s="52">
        <f t="shared" si="45"/>
        <v>11471.299093655589</v>
      </c>
      <c r="N165" s="48">
        <f t="shared" si="50"/>
        <v>7.4241778094017205E-2</v>
      </c>
      <c r="O165" s="49">
        <f t="shared" si="50"/>
        <v>6.9934356151799298E-2</v>
      </c>
      <c r="P165" s="50">
        <f t="shared" si="50"/>
        <v>7.1785810410286949E-2</v>
      </c>
      <c r="Q165" s="69">
        <f t="shared" si="42"/>
        <v>7.1987314885367817E-2</v>
      </c>
      <c r="R165" s="69">
        <f t="shared" si="43"/>
        <v>2.1607693044800695E-3</v>
      </c>
    </row>
    <row r="166" spans="1:18" x14ac:dyDescent="0.25">
      <c r="A166" s="45" t="s">
        <v>49</v>
      </c>
      <c r="B166" s="17" t="s">
        <v>9</v>
      </c>
      <c r="C166">
        <v>0.3</v>
      </c>
      <c r="D166">
        <v>8</v>
      </c>
      <c r="E166" s="1">
        <v>0.34300000000000003</v>
      </c>
      <c r="F166" s="2">
        <v>0.35100000000000003</v>
      </c>
      <c r="G166" s="3">
        <v>0.33600000000000002</v>
      </c>
      <c r="H166" s="27">
        <v>5681</v>
      </c>
      <c r="I166" s="27">
        <v>5408</v>
      </c>
      <c r="J166" s="28">
        <v>4736</v>
      </c>
      <c r="K166" s="51">
        <f t="shared" si="48"/>
        <v>16562.68221574344</v>
      </c>
      <c r="L166" s="52">
        <f t="shared" si="44"/>
        <v>15407.407407407405</v>
      </c>
      <c r="M166" s="52">
        <f t="shared" si="45"/>
        <v>14095.238095238094</v>
      </c>
      <c r="N166" s="48">
        <f t="shared" si="50"/>
        <v>9.896491645269824E-2</v>
      </c>
      <c r="O166" s="49">
        <f t="shared" si="50"/>
        <v>9.2061947875651806E-2</v>
      </c>
      <c r="P166" s="50">
        <f t="shared" si="50"/>
        <v>8.4221507259868281E-2</v>
      </c>
      <c r="Q166" s="69">
        <f t="shared" si="42"/>
        <v>9.1749457196072762E-2</v>
      </c>
      <c r="R166" s="69">
        <f t="shared" si="43"/>
        <v>7.3766704193303605E-3</v>
      </c>
    </row>
    <row r="167" spans="1:18" x14ac:dyDescent="0.25">
      <c r="A167" s="45" t="s">
        <v>49</v>
      </c>
      <c r="B167" s="17" t="s">
        <v>9</v>
      </c>
      <c r="C167">
        <v>1</v>
      </c>
      <c r="D167">
        <v>8</v>
      </c>
      <c r="E167" s="1">
        <v>0.32500000000000001</v>
      </c>
      <c r="F167" s="2">
        <v>0.33300000000000002</v>
      </c>
      <c r="G167" s="3">
        <v>0.32700000000000001</v>
      </c>
      <c r="H167" s="27">
        <v>8907</v>
      </c>
      <c r="I167" s="27">
        <v>8314</v>
      </c>
      <c r="J167" s="28">
        <v>7355</v>
      </c>
      <c r="K167" s="51">
        <f t="shared" si="48"/>
        <v>27406.153846153844</v>
      </c>
      <c r="L167" s="52">
        <f t="shared" si="44"/>
        <v>24966.966966966964</v>
      </c>
      <c r="M167" s="52">
        <f t="shared" si="45"/>
        <v>22492.354740061161</v>
      </c>
      <c r="N167" s="48">
        <f t="shared" si="50"/>
        <v>0.15388677672330481</v>
      </c>
      <c r="O167" s="49">
        <f t="shared" si="50"/>
        <v>0.1401906335588555</v>
      </c>
      <c r="P167" s="50">
        <f t="shared" si="50"/>
        <v>0.1262955754862666</v>
      </c>
      <c r="Q167" s="69">
        <f t="shared" si="42"/>
        <v>0.14012432858947563</v>
      </c>
      <c r="R167" s="69">
        <f t="shared" si="43"/>
        <v>1.3795720122103375E-2</v>
      </c>
    </row>
    <row r="168" spans="1:18" x14ac:dyDescent="0.25">
      <c r="A168" s="45" t="s">
        <v>49</v>
      </c>
      <c r="B168" s="17" t="s">
        <v>9</v>
      </c>
      <c r="C168">
        <v>3</v>
      </c>
      <c r="D168">
        <v>8</v>
      </c>
      <c r="E168" s="1">
        <v>0.32300000000000001</v>
      </c>
      <c r="F168" s="2">
        <v>0.32800000000000001</v>
      </c>
      <c r="G168" s="3">
        <v>0.316</v>
      </c>
      <c r="H168" s="27">
        <v>13134</v>
      </c>
      <c r="I168" s="27">
        <v>11712</v>
      </c>
      <c r="J168" s="28">
        <v>11205</v>
      </c>
      <c r="K168" s="51">
        <f t="shared" si="48"/>
        <v>40662.538699690398</v>
      </c>
      <c r="L168" s="52">
        <f t="shared" si="44"/>
        <v>35707.317073170729</v>
      </c>
      <c r="M168" s="52">
        <f t="shared" si="45"/>
        <v>35458.860759493669</v>
      </c>
      <c r="N168" s="48">
        <f t="shared" si="50"/>
        <v>0.22906306639205701</v>
      </c>
      <c r="O168" s="49">
        <f t="shared" si="50"/>
        <v>0.20114896420562675</v>
      </c>
      <c r="P168" s="50">
        <f t="shared" si="50"/>
        <v>0.19974934266463903</v>
      </c>
      <c r="Q168" s="69">
        <f t="shared" si="42"/>
        <v>0.20998712442077427</v>
      </c>
      <c r="R168" s="69">
        <f t="shared" si="43"/>
        <v>1.6535065971543902E-2</v>
      </c>
    </row>
    <row r="169" spans="1:18" x14ac:dyDescent="0.25">
      <c r="A169" s="45" t="s">
        <v>49</v>
      </c>
      <c r="B169" s="17" t="s">
        <v>9</v>
      </c>
      <c r="C169">
        <v>10</v>
      </c>
      <c r="D169">
        <v>8</v>
      </c>
      <c r="E169" s="1">
        <v>0.32900000000000001</v>
      </c>
      <c r="F169" s="2">
        <v>0.314</v>
      </c>
      <c r="G169" s="3">
        <v>0.30100000000000005</v>
      </c>
      <c r="H169" s="27">
        <v>19561</v>
      </c>
      <c r="I169" s="27">
        <v>18089</v>
      </c>
      <c r="J169" s="28">
        <v>16733</v>
      </c>
      <c r="K169" s="51">
        <f t="shared" si="48"/>
        <v>59455.92705167173</v>
      </c>
      <c r="L169" s="52">
        <f t="shared" si="44"/>
        <v>57608.28025477707</v>
      </c>
      <c r="M169" s="52">
        <f t="shared" si="45"/>
        <v>55591.36212624584</v>
      </c>
      <c r="N169" s="48">
        <f t="shared" si="50"/>
        <v>0.36444092136577305</v>
      </c>
      <c r="O169" s="49">
        <f t="shared" si="50"/>
        <v>0.35311558957112099</v>
      </c>
      <c r="P169" s="50">
        <f t="shared" si="50"/>
        <v>0.34075269258958979</v>
      </c>
      <c r="Q169" s="69">
        <f t="shared" si="42"/>
        <v>0.35276973450882793</v>
      </c>
      <c r="R169" s="69">
        <f t="shared" si="43"/>
        <v>1.1847900971534346E-2</v>
      </c>
    </row>
    <row r="170" spans="1:18" x14ac:dyDescent="0.25">
      <c r="A170" s="45" t="s">
        <v>49</v>
      </c>
      <c r="B170" s="17" t="s">
        <v>9</v>
      </c>
      <c r="C170">
        <v>30</v>
      </c>
      <c r="D170">
        <v>8</v>
      </c>
      <c r="E170" s="1">
        <v>0.30600000000000005</v>
      </c>
      <c r="F170" s="2">
        <v>0.32400000000000001</v>
      </c>
      <c r="G170" s="3">
        <v>0.29000000000000004</v>
      </c>
      <c r="H170" s="27">
        <v>21717</v>
      </c>
      <c r="I170" s="27">
        <v>21167</v>
      </c>
      <c r="J170" s="28">
        <v>20277</v>
      </c>
      <c r="K170" s="51">
        <f t="shared" si="48"/>
        <v>70970.588235294112</v>
      </c>
      <c r="L170" s="52">
        <f t="shared" si="44"/>
        <v>65330.246913580246</v>
      </c>
      <c r="M170" s="52">
        <f t="shared" si="45"/>
        <v>69920.689655172406</v>
      </c>
      <c r="N170" s="48">
        <f t="shared" si="50"/>
        <v>0.44868024052820571</v>
      </c>
      <c r="O170" s="49">
        <f t="shared" si="50"/>
        <v>0.41302167035407239</v>
      </c>
      <c r="P170" s="50">
        <f t="shared" si="50"/>
        <v>0.44204271984291199</v>
      </c>
      <c r="Q170" s="69">
        <f t="shared" si="42"/>
        <v>0.43458154357506334</v>
      </c>
      <c r="R170" s="69">
        <f t="shared" si="43"/>
        <v>1.8964052050941756E-2</v>
      </c>
    </row>
    <row r="171" spans="1:18" x14ac:dyDescent="0.25">
      <c r="A171" s="45" t="s">
        <v>49</v>
      </c>
      <c r="B171" s="17" t="s">
        <v>9</v>
      </c>
      <c r="C171">
        <v>100</v>
      </c>
      <c r="D171">
        <v>8</v>
      </c>
      <c r="E171" s="1">
        <v>0.30200000000000005</v>
      </c>
      <c r="F171" s="2">
        <v>0.309</v>
      </c>
      <c r="G171" s="3">
        <v>0.32</v>
      </c>
      <c r="H171" s="27">
        <v>21239</v>
      </c>
      <c r="I171" s="27">
        <v>21218</v>
      </c>
      <c r="J171" s="28">
        <v>20499</v>
      </c>
      <c r="K171" s="51">
        <f t="shared" si="48"/>
        <v>70327.814569536407</v>
      </c>
      <c r="L171" s="52">
        <f t="shared" si="44"/>
        <v>68666.666666666672</v>
      </c>
      <c r="M171" s="52">
        <f t="shared" si="45"/>
        <v>64059.375</v>
      </c>
      <c r="N171" s="48">
        <f t="shared" si="50"/>
        <v>0.54276736713106599</v>
      </c>
      <c r="O171" s="49">
        <f t="shared" si="50"/>
        <v>0.52994716392733321</v>
      </c>
      <c r="P171" s="50">
        <f t="shared" si="50"/>
        <v>0.49438957433311903</v>
      </c>
      <c r="Q171" s="69">
        <f t="shared" si="42"/>
        <v>0.52236803513050611</v>
      </c>
      <c r="R171" s="69">
        <f t="shared" si="43"/>
        <v>2.5063621126833267E-2</v>
      </c>
    </row>
    <row r="172" spans="1:18" x14ac:dyDescent="0.25">
      <c r="A172" s="45" t="s">
        <v>50</v>
      </c>
      <c r="B172" s="17" t="s">
        <v>9</v>
      </c>
      <c r="C172">
        <v>0</v>
      </c>
      <c r="D172">
        <v>8</v>
      </c>
      <c r="E172" s="1" t="s">
        <v>39</v>
      </c>
      <c r="F172" s="2">
        <v>0.32</v>
      </c>
      <c r="G172" s="3">
        <v>0.316</v>
      </c>
      <c r="H172" s="27" t="s">
        <v>39</v>
      </c>
      <c r="I172" s="27">
        <v>45890</v>
      </c>
      <c r="J172" s="28">
        <v>45694</v>
      </c>
      <c r="K172" s="51"/>
      <c r="L172" s="52">
        <f t="shared" ref="L172:L179" si="51">I172/F172</f>
        <v>143406.25</v>
      </c>
      <c r="M172" s="52">
        <f t="shared" ref="M172:M179" si="52">J172/G172</f>
        <v>144601.2658227848</v>
      </c>
      <c r="N172" s="48"/>
      <c r="O172" s="49">
        <f t="shared" ref="O172:O179" si="53">L172/AVERAGE($K172:$M172)</f>
        <v>0.99585074778562332</v>
      </c>
      <c r="P172" s="50">
        <f t="shared" ref="P172:P179" si="54">M172/AVERAGE($K172:$M172)</f>
        <v>1.0041492522143767</v>
      </c>
      <c r="Q172" s="69">
        <f t="shared" si="42"/>
        <v>1</v>
      </c>
      <c r="R172" s="69">
        <f t="shared" si="43"/>
        <v>5.8679287552780906E-3</v>
      </c>
    </row>
    <row r="173" spans="1:18" x14ac:dyDescent="0.25">
      <c r="A173" s="45" t="s">
        <v>50</v>
      </c>
      <c r="B173" s="17" t="s">
        <v>9</v>
      </c>
      <c r="C173">
        <v>0.1</v>
      </c>
      <c r="D173">
        <v>8</v>
      </c>
      <c r="E173" s="1" t="s">
        <v>39</v>
      </c>
      <c r="F173" s="2">
        <v>0.29200000000000004</v>
      </c>
      <c r="G173" s="3">
        <v>0.28700000000000003</v>
      </c>
      <c r="H173" s="27" t="s">
        <v>39</v>
      </c>
      <c r="I173" s="27">
        <v>47093</v>
      </c>
      <c r="J173" s="28">
        <v>45438</v>
      </c>
      <c r="K173" s="51"/>
      <c r="L173" s="52">
        <f t="shared" si="51"/>
        <v>161277.39726027395</v>
      </c>
      <c r="M173" s="52">
        <f t="shared" si="52"/>
        <v>158320.55749128919</v>
      </c>
      <c r="N173" s="48"/>
      <c r="O173" s="49">
        <f t="shared" si="53"/>
        <v>1.0092517480948313</v>
      </c>
      <c r="P173" s="50">
        <f t="shared" si="54"/>
        <v>0.99074825190516869</v>
      </c>
      <c r="Q173" s="69">
        <f t="shared" si="42"/>
        <v>1</v>
      </c>
      <c r="R173" s="69">
        <f t="shared" si="43"/>
        <v>1.3083947631369887E-2</v>
      </c>
    </row>
    <row r="174" spans="1:18" x14ac:dyDescent="0.25">
      <c r="A174" s="45" t="s">
        <v>50</v>
      </c>
      <c r="B174" s="17" t="s">
        <v>9</v>
      </c>
      <c r="C174">
        <v>0.3</v>
      </c>
      <c r="D174">
        <v>8</v>
      </c>
      <c r="E174" s="1" t="s">
        <v>39</v>
      </c>
      <c r="F174" s="2">
        <v>0.29400000000000004</v>
      </c>
      <c r="G174" s="3">
        <v>0.28600000000000003</v>
      </c>
      <c r="H174" s="27" t="s">
        <v>39</v>
      </c>
      <c r="I174" s="27">
        <v>49156</v>
      </c>
      <c r="J174" s="28">
        <v>47911</v>
      </c>
      <c r="K174" s="51"/>
      <c r="L174" s="52">
        <f t="shared" si="51"/>
        <v>167197.27891156462</v>
      </c>
      <c r="M174" s="52">
        <f t="shared" si="52"/>
        <v>167520.97902097899</v>
      </c>
      <c r="N174" s="48"/>
      <c r="O174" s="49">
        <f t="shared" si="53"/>
        <v>0.99903291768003988</v>
      </c>
      <c r="P174" s="50">
        <f t="shared" si="54"/>
        <v>1.0009670823199599</v>
      </c>
      <c r="Q174" s="69">
        <f t="shared" si="42"/>
        <v>0.99999999999999989</v>
      </c>
      <c r="R174" s="69">
        <f t="shared" si="43"/>
        <v>1.3676609328186844E-3</v>
      </c>
    </row>
    <row r="175" spans="1:18" x14ac:dyDescent="0.25">
      <c r="A175" s="45" t="s">
        <v>50</v>
      </c>
      <c r="B175" s="17" t="s">
        <v>9</v>
      </c>
      <c r="C175">
        <v>1</v>
      </c>
      <c r="D175">
        <v>8</v>
      </c>
      <c r="E175" s="1" t="s">
        <v>39</v>
      </c>
      <c r="F175" s="2">
        <v>0.29000000000000004</v>
      </c>
      <c r="G175" s="3">
        <v>0.26800000000000002</v>
      </c>
      <c r="H175" s="27" t="s">
        <v>39</v>
      </c>
      <c r="I175" s="27">
        <v>50739</v>
      </c>
      <c r="J175" s="28">
        <v>48568</v>
      </c>
      <c r="K175" s="51"/>
      <c r="L175" s="52">
        <f t="shared" si="51"/>
        <v>174962.06896551722</v>
      </c>
      <c r="M175" s="52">
        <f t="shared" si="52"/>
        <v>181223.88059701491</v>
      </c>
      <c r="N175" s="48"/>
      <c r="O175" s="49">
        <f t="shared" si="53"/>
        <v>0.98241982414188866</v>
      </c>
      <c r="P175" s="50">
        <f t="shared" si="54"/>
        <v>1.0175801758581113</v>
      </c>
      <c r="Q175" s="69">
        <f t="shared" si="42"/>
        <v>1</v>
      </c>
      <c r="R175" s="69">
        <f t="shared" si="43"/>
        <v>2.4862123127445113E-2</v>
      </c>
    </row>
    <row r="176" spans="1:18" x14ac:dyDescent="0.25">
      <c r="A176" s="45" t="s">
        <v>50</v>
      </c>
      <c r="B176" s="17" t="s">
        <v>9</v>
      </c>
      <c r="C176">
        <v>3</v>
      </c>
      <c r="D176">
        <v>8</v>
      </c>
      <c r="E176" s="1">
        <v>0.29200000000000004</v>
      </c>
      <c r="F176" s="2">
        <v>0.28600000000000003</v>
      </c>
      <c r="G176" s="3">
        <v>0.27500000000000002</v>
      </c>
      <c r="H176" s="27">
        <v>40873</v>
      </c>
      <c r="I176" s="27">
        <v>50018</v>
      </c>
      <c r="J176" s="28">
        <v>49540</v>
      </c>
      <c r="K176" s="51"/>
      <c r="L176" s="52">
        <f t="shared" si="51"/>
        <v>174888.11188811186</v>
      </c>
      <c r="M176" s="52">
        <f t="shared" si="52"/>
        <v>180145.45454545453</v>
      </c>
      <c r="N176" s="48"/>
      <c r="O176" s="49">
        <f t="shared" si="53"/>
        <v>0.98519198421108611</v>
      </c>
      <c r="P176" s="50">
        <f t="shared" si="54"/>
        <v>1.0148080157889139</v>
      </c>
      <c r="Q176" s="69">
        <f t="shared" si="42"/>
        <v>1</v>
      </c>
      <c r="R176" s="69">
        <f t="shared" si="43"/>
        <v>2.0941696760516944E-2</v>
      </c>
    </row>
    <row r="177" spans="1:18" x14ac:dyDescent="0.25">
      <c r="A177" s="45" t="s">
        <v>50</v>
      </c>
      <c r="B177" s="17" t="s">
        <v>9</v>
      </c>
      <c r="C177">
        <v>10</v>
      </c>
      <c r="D177">
        <v>8</v>
      </c>
      <c r="E177" s="1">
        <v>0.29800000000000004</v>
      </c>
      <c r="F177" s="2">
        <v>0.28700000000000003</v>
      </c>
      <c r="G177" s="3">
        <v>0.29500000000000004</v>
      </c>
      <c r="H177" s="27">
        <v>45709</v>
      </c>
      <c r="I177" s="27">
        <v>49241</v>
      </c>
      <c r="J177" s="28">
        <v>48519</v>
      </c>
      <c r="K177" s="51">
        <f t="shared" ref="K177:K179" si="55">H177/E177</f>
        <v>153385.90604026843</v>
      </c>
      <c r="L177" s="52">
        <f t="shared" si="51"/>
        <v>171571.42857142855</v>
      </c>
      <c r="M177" s="52">
        <f t="shared" si="52"/>
        <v>164471.18644067794</v>
      </c>
      <c r="N177" s="48">
        <f t="shared" ref="N177:N179" si="56">K177/AVERAGE($K177:$M177)</f>
        <v>0.94019391663438145</v>
      </c>
      <c r="O177" s="49">
        <f t="shared" si="53"/>
        <v>1.0516638560571439</v>
      </c>
      <c r="P177" s="50">
        <f t="shared" si="54"/>
        <v>1.0081422273084741</v>
      </c>
      <c r="Q177" s="69">
        <f t="shared" si="42"/>
        <v>0.99999999999999989</v>
      </c>
      <c r="R177" s="69">
        <f t="shared" si="43"/>
        <v>5.6179255494227837E-2</v>
      </c>
    </row>
    <row r="178" spans="1:18" x14ac:dyDescent="0.25">
      <c r="A178" s="45" t="s">
        <v>50</v>
      </c>
      <c r="B178" s="17" t="s">
        <v>9</v>
      </c>
      <c r="C178">
        <v>30</v>
      </c>
      <c r="D178">
        <v>8</v>
      </c>
      <c r="E178" s="1">
        <v>0.30500000000000005</v>
      </c>
      <c r="F178" s="2">
        <v>0.29000000000000004</v>
      </c>
      <c r="G178" s="3">
        <v>0.28400000000000003</v>
      </c>
      <c r="H178" s="27">
        <v>45096</v>
      </c>
      <c r="I178" s="27">
        <v>47454</v>
      </c>
      <c r="J178" s="28">
        <v>46303</v>
      </c>
      <c r="K178" s="51">
        <f t="shared" si="55"/>
        <v>147855.73770491802</v>
      </c>
      <c r="L178" s="52">
        <f t="shared" si="51"/>
        <v>163634.48275862067</v>
      </c>
      <c r="M178" s="52">
        <f t="shared" si="52"/>
        <v>163038.73239436618</v>
      </c>
      <c r="N178" s="48">
        <f t="shared" si="56"/>
        <v>0.93475268567559433</v>
      </c>
      <c r="O178" s="49">
        <f t="shared" si="53"/>
        <v>1.0345068416149108</v>
      </c>
      <c r="P178" s="50">
        <f t="shared" si="54"/>
        <v>1.0307404727094951</v>
      </c>
      <c r="Q178" s="69">
        <f t="shared" si="42"/>
        <v>1</v>
      </c>
      <c r="R178" s="69">
        <f t="shared" si="43"/>
        <v>5.6537203712190898E-2</v>
      </c>
    </row>
    <row r="179" spans="1:18" x14ac:dyDescent="0.25">
      <c r="A179" s="45" t="s">
        <v>50</v>
      </c>
      <c r="B179" s="17" t="s">
        <v>9</v>
      </c>
      <c r="C179">
        <v>100</v>
      </c>
      <c r="D179">
        <v>8</v>
      </c>
      <c r="E179" s="1">
        <v>0.30600000000000005</v>
      </c>
      <c r="F179" s="2">
        <v>0.29200000000000004</v>
      </c>
      <c r="G179" s="3">
        <v>0.29900000000000004</v>
      </c>
      <c r="H179" s="27">
        <v>38515</v>
      </c>
      <c r="I179" s="27">
        <v>39743</v>
      </c>
      <c r="J179" s="28">
        <v>37897</v>
      </c>
      <c r="K179" s="51">
        <f t="shared" si="55"/>
        <v>125866.0130718954</v>
      </c>
      <c r="L179" s="52">
        <f t="shared" si="51"/>
        <v>136106.16438356161</v>
      </c>
      <c r="M179" s="52">
        <f t="shared" si="52"/>
        <v>126745.8193979933</v>
      </c>
      <c r="N179" s="48">
        <f t="shared" si="56"/>
        <v>0.97139325236346996</v>
      </c>
      <c r="O179" s="49">
        <f t="shared" si="53"/>
        <v>1.0504234340984837</v>
      </c>
      <c r="P179" s="50">
        <f t="shared" si="54"/>
        <v>0.97818331353804633</v>
      </c>
      <c r="Q179" s="69">
        <f t="shared" si="42"/>
        <v>1</v>
      </c>
      <c r="R179" s="69">
        <f t="shared" si="43"/>
        <v>4.3799751853197982E-2</v>
      </c>
    </row>
    <row r="180" spans="1:18" x14ac:dyDescent="0.25">
      <c r="A180" s="44" t="s">
        <v>34</v>
      </c>
      <c r="B180" s="17" t="s">
        <v>8</v>
      </c>
      <c r="C180">
        <v>0</v>
      </c>
      <c r="D180">
        <v>9</v>
      </c>
      <c r="E180" s="1">
        <v>0.251</v>
      </c>
      <c r="F180" s="2">
        <v>0.26500000000000001</v>
      </c>
      <c r="G180" s="3">
        <v>0.28100000000000003</v>
      </c>
      <c r="H180" s="27">
        <v>369554</v>
      </c>
      <c r="I180" s="18">
        <v>367717</v>
      </c>
      <c r="J180" s="28">
        <v>268256</v>
      </c>
      <c r="K180" s="51">
        <f t="shared" ref="K180:K203" si="57">H180/E180</f>
        <v>1472326.6932270916</v>
      </c>
      <c r="L180" s="52">
        <f t="shared" ref="L180:L203" si="58">I180/F180</f>
        <v>1387611.3207547169</v>
      </c>
      <c r="M180" s="52">
        <f t="shared" ref="M180:M203" si="59">J180/G180</f>
        <v>954647.68683274009</v>
      </c>
      <c r="N180" s="48">
        <f t="shared" ref="N180:P187" si="60">K180/AVERAGE($K188:$M188)</f>
        <v>0.65331612128062277</v>
      </c>
      <c r="O180" s="49">
        <f t="shared" si="60"/>
        <v>0.61572533466302359</v>
      </c>
      <c r="P180" s="50">
        <f t="shared" si="60"/>
        <v>0.42360620562007772</v>
      </c>
      <c r="Q180" s="69">
        <f t="shared" si="42"/>
        <v>0.56421588718790805</v>
      </c>
      <c r="R180" s="69">
        <f t="shared" si="43"/>
        <v>0.12321354926544138</v>
      </c>
    </row>
    <row r="181" spans="1:18" x14ac:dyDescent="0.25">
      <c r="A181" s="44" t="s">
        <v>34</v>
      </c>
      <c r="B181" s="17" t="s">
        <v>8</v>
      </c>
      <c r="C181">
        <v>0.1</v>
      </c>
      <c r="D181">
        <v>9</v>
      </c>
      <c r="E181" s="1">
        <v>0.217</v>
      </c>
      <c r="F181" s="2">
        <v>0.23100000000000001</v>
      </c>
      <c r="G181" s="3">
        <v>0.19700000000000001</v>
      </c>
      <c r="H181" s="27">
        <v>346075</v>
      </c>
      <c r="I181" s="18">
        <v>375401</v>
      </c>
      <c r="J181" s="28">
        <v>304873</v>
      </c>
      <c r="K181" s="51">
        <f t="shared" si="57"/>
        <v>1594815.6682027651</v>
      </c>
      <c r="L181" s="52">
        <f t="shared" si="58"/>
        <v>1625112.5541125541</v>
      </c>
      <c r="M181" s="52">
        <f t="shared" si="59"/>
        <v>1547578.6802030457</v>
      </c>
      <c r="N181" s="48">
        <f t="shared" si="60"/>
        <v>0.66331858329761484</v>
      </c>
      <c r="O181" s="49">
        <f t="shared" si="60"/>
        <v>0.67591971823796682</v>
      </c>
      <c r="P181" s="50">
        <f t="shared" si="60"/>
        <v>0.64367169081722531</v>
      </c>
      <c r="Q181" s="69">
        <f t="shared" si="42"/>
        <v>0.66096999745093565</v>
      </c>
      <c r="R181" s="69">
        <f t="shared" si="43"/>
        <v>1.625179097027895E-2</v>
      </c>
    </row>
    <row r="182" spans="1:18" x14ac:dyDescent="0.25">
      <c r="A182" s="44" t="s">
        <v>34</v>
      </c>
      <c r="B182" s="17" t="s">
        <v>8</v>
      </c>
      <c r="C182">
        <v>0.3</v>
      </c>
      <c r="D182">
        <v>9</v>
      </c>
      <c r="E182" s="1">
        <v>0.19</v>
      </c>
      <c r="F182" s="2">
        <v>0.22800000000000001</v>
      </c>
      <c r="G182" s="3">
        <v>0.215</v>
      </c>
      <c r="H182" s="27">
        <v>341293</v>
      </c>
      <c r="I182" s="18">
        <v>363398</v>
      </c>
      <c r="J182" s="28">
        <v>352433</v>
      </c>
      <c r="K182" s="51">
        <f t="shared" si="57"/>
        <v>1796278.9473684211</v>
      </c>
      <c r="L182" s="52">
        <f t="shared" si="58"/>
        <v>1593850.8771929825</v>
      </c>
      <c r="M182" s="52">
        <f t="shared" si="59"/>
        <v>1639223.2558139535</v>
      </c>
      <c r="N182" s="48">
        <f t="shared" si="60"/>
        <v>0.810024475290824</v>
      </c>
      <c r="O182" s="49">
        <f t="shared" si="60"/>
        <v>0.7187403840486396</v>
      </c>
      <c r="P182" s="50">
        <f t="shared" si="60"/>
        <v>0.73920086833978604</v>
      </c>
      <c r="Q182" s="69">
        <f t="shared" si="42"/>
        <v>0.75598857589308321</v>
      </c>
      <c r="R182" s="69">
        <f t="shared" si="43"/>
        <v>4.7901635380737627E-2</v>
      </c>
    </row>
    <row r="183" spans="1:18" x14ac:dyDescent="0.25">
      <c r="A183" s="44" t="s">
        <v>34</v>
      </c>
      <c r="B183" s="17" t="s">
        <v>8</v>
      </c>
      <c r="C183">
        <v>1</v>
      </c>
      <c r="D183">
        <v>9</v>
      </c>
      <c r="E183" s="1">
        <v>0.17799999999999999</v>
      </c>
      <c r="F183" s="2">
        <v>0.20499999999999999</v>
      </c>
      <c r="G183" s="3">
        <v>0.186</v>
      </c>
      <c r="H183" s="27">
        <v>352397</v>
      </c>
      <c r="I183" s="18">
        <v>375978</v>
      </c>
      <c r="J183" s="28">
        <v>335982</v>
      </c>
      <c r="K183" s="51">
        <f t="shared" si="57"/>
        <v>1979758.4269662923</v>
      </c>
      <c r="L183" s="52">
        <f t="shared" si="58"/>
        <v>1834039.0243902439</v>
      </c>
      <c r="M183" s="52">
        <f t="shared" si="59"/>
        <v>1806354.8387096773</v>
      </c>
      <c r="N183" s="48">
        <f t="shared" si="60"/>
        <v>0.84180729798649789</v>
      </c>
      <c r="O183" s="49">
        <f t="shared" si="60"/>
        <v>0.77984637645390398</v>
      </c>
      <c r="P183" s="50">
        <f t="shared" si="60"/>
        <v>0.76807486472435138</v>
      </c>
      <c r="Q183" s="69">
        <f t="shared" si="42"/>
        <v>0.79657617972158457</v>
      </c>
      <c r="R183" s="69">
        <f t="shared" si="43"/>
        <v>3.9611016986700692E-2</v>
      </c>
    </row>
    <row r="184" spans="1:18" x14ac:dyDescent="0.25">
      <c r="A184" s="44" t="s">
        <v>34</v>
      </c>
      <c r="B184" s="17" t="s">
        <v>8</v>
      </c>
      <c r="C184">
        <v>3</v>
      </c>
      <c r="D184">
        <v>9</v>
      </c>
      <c r="E184" s="1">
        <v>0.17899999999999999</v>
      </c>
      <c r="F184" s="2">
        <v>0.18</v>
      </c>
      <c r="G184" s="3">
        <v>0.193</v>
      </c>
      <c r="H184" s="27">
        <v>299942</v>
      </c>
      <c r="I184" s="18">
        <v>303901</v>
      </c>
      <c r="J184" s="28">
        <v>298465</v>
      </c>
      <c r="K184" s="51">
        <f t="shared" si="57"/>
        <v>1675653.6312849163</v>
      </c>
      <c r="L184" s="52">
        <f t="shared" si="58"/>
        <v>1688338.888888889</v>
      </c>
      <c r="M184" s="52">
        <f t="shared" si="59"/>
        <v>1546450.7772020726</v>
      </c>
      <c r="N184" s="48">
        <f t="shared" si="60"/>
        <v>0.85126890735206084</v>
      </c>
      <c r="O184" s="49">
        <f t="shared" si="60"/>
        <v>0.85771329727752099</v>
      </c>
      <c r="P184" s="50">
        <f t="shared" si="60"/>
        <v>0.78563101514785216</v>
      </c>
      <c r="Q184" s="69">
        <f t="shared" si="42"/>
        <v>0.83153773992581137</v>
      </c>
      <c r="R184" s="69">
        <f t="shared" si="43"/>
        <v>3.9886753130046956E-2</v>
      </c>
    </row>
    <row r="185" spans="1:18" x14ac:dyDescent="0.25">
      <c r="A185" s="44" t="s">
        <v>34</v>
      </c>
      <c r="B185" s="17" t="s">
        <v>8</v>
      </c>
      <c r="C185">
        <v>10</v>
      </c>
      <c r="D185">
        <v>9</v>
      </c>
      <c r="E185" s="1">
        <v>0.17299999999999999</v>
      </c>
      <c r="F185" s="2">
        <v>0.182</v>
      </c>
      <c r="G185" s="3">
        <v>0.17599999999999999</v>
      </c>
      <c r="H185" s="27">
        <v>304017</v>
      </c>
      <c r="I185" s="18">
        <v>316150</v>
      </c>
      <c r="J185" s="28">
        <v>192890</v>
      </c>
      <c r="K185" s="51">
        <f t="shared" si="57"/>
        <v>1757323.6994219655</v>
      </c>
      <c r="L185" s="52">
        <f t="shared" si="58"/>
        <v>1737087.9120879122</v>
      </c>
      <c r="M185" s="52">
        <f t="shared" si="59"/>
        <v>1095965.9090909092</v>
      </c>
      <c r="N185" s="48">
        <f t="shared" si="60"/>
        <v>0.93502716393724516</v>
      </c>
      <c r="O185" s="49">
        <f t="shared" si="60"/>
        <v>0.92426021710370454</v>
      </c>
      <c r="P185" s="50">
        <f t="shared" si="60"/>
        <v>0.58313553506747218</v>
      </c>
      <c r="Q185" s="69">
        <f t="shared" si="42"/>
        <v>0.81414097203614055</v>
      </c>
      <c r="R185" s="69">
        <f t="shared" si="43"/>
        <v>0.20012899769359593</v>
      </c>
    </row>
    <row r="186" spans="1:18" x14ac:dyDescent="0.25">
      <c r="A186" s="44" t="s">
        <v>34</v>
      </c>
      <c r="B186" s="17" t="s">
        <v>8</v>
      </c>
      <c r="C186">
        <v>30</v>
      </c>
      <c r="D186">
        <v>9</v>
      </c>
      <c r="E186" s="1">
        <v>0.16999999999999998</v>
      </c>
      <c r="F186" s="2">
        <v>0.183</v>
      </c>
      <c r="G186" s="3">
        <v>0.17199999999999999</v>
      </c>
      <c r="H186" s="27">
        <v>265263</v>
      </c>
      <c r="I186" s="18">
        <v>255826</v>
      </c>
      <c r="J186" s="28">
        <v>241508</v>
      </c>
      <c r="K186" s="51">
        <f t="shared" si="57"/>
        <v>1560370.5882352942</v>
      </c>
      <c r="L186" s="52">
        <f t="shared" si="58"/>
        <v>1397956.2841530056</v>
      </c>
      <c r="M186" s="52">
        <f t="shared" si="59"/>
        <v>1404116.2790697676</v>
      </c>
      <c r="N186" s="48">
        <f t="shared" si="60"/>
        <v>0.880107693204909</v>
      </c>
      <c r="O186" s="49">
        <f t="shared" si="60"/>
        <v>0.78849991772703076</v>
      </c>
      <c r="P186" s="50">
        <f t="shared" si="60"/>
        <v>0.7919743865213168</v>
      </c>
      <c r="Q186" s="69">
        <f t="shared" si="42"/>
        <v>0.8201939991510856</v>
      </c>
      <c r="R186" s="69">
        <f t="shared" si="43"/>
        <v>5.1915855330833073E-2</v>
      </c>
    </row>
    <row r="187" spans="1:18" x14ac:dyDescent="0.25">
      <c r="A187" s="44" t="s">
        <v>34</v>
      </c>
      <c r="B187" s="17" t="s">
        <v>8</v>
      </c>
      <c r="C187">
        <v>100</v>
      </c>
      <c r="D187">
        <v>9</v>
      </c>
      <c r="E187" s="1">
        <v>0.17199999999999999</v>
      </c>
      <c r="F187" s="2">
        <v>0.20699999999999999</v>
      </c>
      <c r="G187" s="3">
        <v>0.19</v>
      </c>
      <c r="H187" s="27">
        <v>228297</v>
      </c>
      <c r="I187" s="18">
        <v>239473</v>
      </c>
      <c r="J187" s="28">
        <v>230376</v>
      </c>
      <c r="K187" s="51">
        <f t="shared" si="57"/>
        <v>1327308.1395348839</v>
      </c>
      <c r="L187" s="52">
        <f t="shared" si="58"/>
        <v>1156874.3961352657</v>
      </c>
      <c r="M187" s="52">
        <f t="shared" si="59"/>
        <v>1212505.2631578948</v>
      </c>
      <c r="N187" s="48">
        <f t="shared" si="60"/>
        <v>0.8372887474355607</v>
      </c>
      <c r="O187" s="49">
        <f t="shared" si="60"/>
        <v>0.729776217917113</v>
      </c>
      <c r="P187" s="50">
        <f t="shared" si="60"/>
        <v>0.76486912331016943</v>
      </c>
      <c r="Q187" s="69">
        <f t="shared" si="42"/>
        <v>0.77731136288761427</v>
      </c>
      <c r="R187" s="69">
        <f t="shared" si="43"/>
        <v>5.4825568808181784E-2</v>
      </c>
    </row>
    <row r="188" spans="1:18" x14ac:dyDescent="0.25">
      <c r="A188" s="44" t="s">
        <v>33</v>
      </c>
      <c r="B188" s="17" t="s">
        <v>8</v>
      </c>
      <c r="C188">
        <v>0</v>
      </c>
      <c r="D188">
        <v>9</v>
      </c>
      <c r="E188" s="1">
        <v>0.19700000000000001</v>
      </c>
      <c r="F188" s="2">
        <v>0.187</v>
      </c>
      <c r="G188" s="3">
        <v>0.17699999999999999</v>
      </c>
      <c r="H188" s="27">
        <v>424953</v>
      </c>
      <c r="I188" s="18">
        <v>431353</v>
      </c>
      <c r="J188" s="28">
        <v>406576</v>
      </c>
      <c r="K188" s="51">
        <f t="shared" si="57"/>
        <v>2157121.8274111673</v>
      </c>
      <c r="L188" s="52">
        <f t="shared" si="58"/>
        <v>2306700.5347593585</v>
      </c>
      <c r="M188" s="52">
        <f t="shared" si="59"/>
        <v>2297039.548022599</v>
      </c>
      <c r="N188" s="48">
        <f t="shared" ref="N188:N195" si="61">K188/AVERAGE($K188:$M188)</f>
        <v>0.95718054416654208</v>
      </c>
      <c r="O188" s="49">
        <f t="shared" ref="O188:O195" si="62">L188/AVERAGE($K188:$M188)</f>
        <v>1.0235531647000318</v>
      </c>
      <c r="P188" s="50">
        <f t="shared" ref="P188:P195" si="63">M188/AVERAGE($K188:$M188)</f>
        <v>1.019266291133426</v>
      </c>
      <c r="Q188" s="69">
        <f t="shared" ref="Q188:Q244" si="64">AVERAGE(N188:P188)</f>
        <v>1</v>
      </c>
      <c r="R188" s="69">
        <f t="shared" ref="R188:R244" si="65">_xlfn.STDEV.S(N188:P188)</f>
        <v>3.7144631774310315E-2</v>
      </c>
    </row>
    <row r="189" spans="1:18" x14ac:dyDescent="0.25">
      <c r="A189" s="44" t="s">
        <v>33</v>
      </c>
      <c r="B189" s="17" t="s">
        <v>8</v>
      </c>
      <c r="C189">
        <v>0.1</v>
      </c>
      <c r="D189">
        <v>9</v>
      </c>
      <c r="E189" s="1">
        <v>0.17899999999999999</v>
      </c>
      <c r="F189" s="2">
        <v>0.16700000000000001</v>
      </c>
      <c r="G189" s="3">
        <v>0.16799999999999998</v>
      </c>
      <c r="H189" s="27">
        <v>423480</v>
      </c>
      <c r="I189" s="18">
        <v>416030</v>
      </c>
      <c r="J189" s="28">
        <v>395789</v>
      </c>
      <c r="K189" s="51">
        <f t="shared" si="57"/>
        <v>2365810.055865922</v>
      </c>
      <c r="L189" s="52">
        <f t="shared" si="58"/>
        <v>2491197.6047904189</v>
      </c>
      <c r="M189" s="52">
        <f t="shared" si="59"/>
        <v>2355886.9047619049</v>
      </c>
      <c r="N189" s="48">
        <f t="shared" si="61"/>
        <v>0.98399194709235527</v>
      </c>
      <c r="O189" s="49">
        <f t="shared" si="62"/>
        <v>1.0361433605591455</v>
      </c>
      <c r="P189" s="50">
        <f t="shared" si="63"/>
        <v>0.97986469234849982</v>
      </c>
      <c r="Q189" s="69">
        <f t="shared" si="64"/>
        <v>1.0000000000000002</v>
      </c>
      <c r="R189" s="69">
        <f t="shared" si="65"/>
        <v>3.1369020423205017E-2</v>
      </c>
    </row>
    <row r="190" spans="1:18" x14ac:dyDescent="0.25">
      <c r="A190" s="44" t="s">
        <v>33</v>
      </c>
      <c r="B190" s="17" t="s">
        <v>8</v>
      </c>
      <c r="C190">
        <v>0.3</v>
      </c>
      <c r="D190">
        <v>9</v>
      </c>
      <c r="E190" s="1">
        <v>0.17799999999999999</v>
      </c>
      <c r="F190" s="2">
        <v>0.19500000000000001</v>
      </c>
      <c r="G190" s="3">
        <v>0.17499999999999999</v>
      </c>
      <c r="H190" s="27">
        <v>419841</v>
      </c>
      <c r="I190" s="18">
        <v>407875</v>
      </c>
      <c r="J190" s="28">
        <v>385413</v>
      </c>
      <c r="K190" s="51">
        <f t="shared" si="57"/>
        <v>2358657.3033707868</v>
      </c>
      <c r="L190" s="52">
        <f t="shared" si="58"/>
        <v>2091666.6666666665</v>
      </c>
      <c r="M190" s="52">
        <f t="shared" si="59"/>
        <v>2202360</v>
      </c>
      <c r="N190" s="48">
        <f t="shared" si="61"/>
        <v>1.063626641815743</v>
      </c>
      <c r="O190" s="49">
        <f t="shared" si="62"/>
        <v>0.94322833134138384</v>
      </c>
      <c r="P190" s="50">
        <f t="shared" si="63"/>
        <v>0.99314502684287342</v>
      </c>
      <c r="Q190" s="69">
        <f t="shared" si="64"/>
        <v>1.0000000000000002</v>
      </c>
      <c r="R190" s="69">
        <f t="shared" si="65"/>
        <v>6.0491166991625635E-2</v>
      </c>
    </row>
    <row r="191" spans="1:18" x14ac:dyDescent="0.25">
      <c r="A191" s="44" t="s">
        <v>33</v>
      </c>
      <c r="B191" s="17" t="s">
        <v>8</v>
      </c>
      <c r="C191">
        <v>1</v>
      </c>
      <c r="D191">
        <v>9</v>
      </c>
      <c r="E191" s="1">
        <v>0.17499999999999999</v>
      </c>
      <c r="F191" s="2">
        <v>0.16799999999999998</v>
      </c>
      <c r="G191" s="3">
        <v>0.16200000000000001</v>
      </c>
      <c r="H191" s="27">
        <v>417611</v>
      </c>
      <c r="I191" s="18">
        <v>383151</v>
      </c>
      <c r="J191" s="28">
        <v>386917</v>
      </c>
      <c r="K191" s="51">
        <f t="shared" si="57"/>
        <v>2386348.5714285714</v>
      </c>
      <c r="L191" s="52">
        <f t="shared" si="58"/>
        <v>2280660.7142857146</v>
      </c>
      <c r="M191" s="52">
        <f t="shared" si="59"/>
        <v>2388376.5432098764</v>
      </c>
      <c r="N191" s="48">
        <f t="shared" si="61"/>
        <v>1.0146923056902981</v>
      </c>
      <c r="O191" s="49">
        <f t="shared" si="62"/>
        <v>0.96975308066184673</v>
      </c>
      <c r="P191" s="50">
        <f t="shared" si="63"/>
        <v>1.015554613647855</v>
      </c>
      <c r="Q191" s="69">
        <f t="shared" si="64"/>
        <v>1</v>
      </c>
      <c r="R191" s="69">
        <f t="shared" si="65"/>
        <v>2.6198148614739503E-2</v>
      </c>
    </row>
    <row r="192" spans="1:18" x14ac:dyDescent="0.25">
      <c r="A192" s="44" t="s">
        <v>33</v>
      </c>
      <c r="B192" s="17" t="s">
        <v>8</v>
      </c>
      <c r="C192">
        <v>3</v>
      </c>
      <c r="D192">
        <v>9</v>
      </c>
      <c r="E192" s="1">
        <v>0.16600000000000001</v>
      </c>
      <c r="F192" s="2">
        <v>0.191</v>
      </c>
      <c r="G192" s="3">
        <v>0.17699999999999999</v>
      </c>
      <c r="H192" s="27">
        <v>351447</v>
      </c>
      <c r="I192" s="18">
        <v>340844</v>
      </c>
      <c r="J192" s="28">
        <v>354634</v>
      </c>
      <c r="K192" s="51">
        <f t="shared" si="57"/>
        <v>2117150.6024096385</v>
      </c>
      <c r="L192" s="52">
        <f t="shared" si="58"/>
        <v>1784523.560209424</v>
      </c>
      <c r="M192" s="52">
        <f t="shared" si="59"/>
        <v>2003581.9209039549</v>
      </c>
      <c r="N192" s="48">
        <f t="shared" si="61"/>
        <v>1.0755590811634543</v>
      </c>
      <c r="O192" s="49">
        <f t="shared" si="62"/>
        <v>0.90657722627235915</v>
      </c>
      <c r="P192" s="50">
        <f t="shared" si="63"/>
        <v>1.0178636925641864</v>
      </c>
      <c r="Q192" s="69">
        <f t="shared" si="64"/>
        <v>1</v>
      </c>
      <c r="R192" s="69">
        <f t="shared" si="65"/>
        <v>8.5895578783949142E-2</v>
      </c>
    </row>
    <row r="193" spans="1:18" x14ac:dyDescent="0.25">
      <c r="A193" s="44" t="s">
        <v>33</v>
      </c>
      <c r="B193" s="17" t="s">
        <v>8</v>
      </c>
      <c r="C193">
        <v>10</v>
      </c>
      <c r="D193">
        <v>9</v>
      </c>
      <c r="E193" s="1">
        <v>0.17899999999999999</v>
      </c>
      <c r="F193" s="2">
        <v>0.20099999999999998</v>
      </c>
      <c r="G193" s="3">
        <v>0.184</v>
      </c>
      <c r="H193" s="27">
        <v>357716</v>
      </c>
      <c r="I193" s="18">
        <v>350466</v>
      </c>
      <c r="J193" s="28">
        <v>348916</v>
      </c>
      <c r="K193" s="51">
        <f t="shared" si="57"/>
        <v>1998413.4078212292</v>
      </c>
      <c r="L193" s="52">
        <f t="shared" si="58"/>
        <v>1743611.9402985077</v>
      </c>
      <c r="M193" s="52">
        <f t="shared" si="59"/>
        <v>1896282.6086956521</v>
      </c>
      <c r="N193" s="48">
        <f t="shared" si="61"/>
        <v>1.063304854822066</v>
      </c>
      <c r="O193" s="49">
        <f t="shared" si="62"/>
        <v>0.92773148628263058</v>
      </c>
      <c r="P193" s="50">
        <f t="shared" si="63"/>
        <v>1.0089636588953033</v>
      </c>
      <c r="Q193" s="69">
        <f t="shared" si="64"/>
        <v>1</v>
      </c>
      <c r="R193" s="69">
        <f t="shared" si="65"/>
        <v>6.8229721895050319E-2</v>
      </c>
    </row>
    <row r="194" spans="1:18" x14ac:dyDescent="0.25">
      <c r="A194" s="44" t="s">
        <v>33</v>
      </c>
      <c r="B194" s="17" t="s">
        <v>8</v>
      </c>
      <c r="C194">
        <v>30</v>
      </c>
      <c r="D194">
        <v>9</v>
      </c>
      <c r="E194" s="1">
        <v>0.19800000000000001</v>
      </c>
      <c r="F194" s="2">
        <v>0.17499999999999999</v>
      </c>
      <c r="G194" s="3">
        <v>0.17199999999999999</v>
      </c>
      <c r="H194" s="27">
        <v>322534</v>
      </c>
      <c r="I194" s="18">
        <v>332117</v>
      </c>
      <c r="J194" s="28">
        <v>308228</v>
      </c>
      <c r="K194" s="51">
        <f t="shared" si="57"/>
        <v>1628959.5959595959</v>
      </c>
      <c r="L194" s="52">
        <f t="shared" si="58"/>
        <v>1897811.4285714286</v>
      </c>
      <c r="M194" s="52">
        <f t="shared" si="59"/>
        <v>1792023.2558139537</v>
      </c>
      <c r="N194" s="48">
        <f t="shared" si="61"/>
        <v>0.91879447301387707</v>
      </c>
      <c r="O194" s="49">
        <f t="shared" si="62"/>
        <v>1.0704370174183553</v>
      </c>
      <c r="P194" s="50">
        <f t="shared" si="63"/>
        <v>1.0107685095677679</v>
      </c>
      <c r="Q194" s="69">
        <f t="shared" si="64"/>
        <v>1</v>
      </c>
      <c r="R194" s="69">
        <f t="shared" si="65"/>
        <v>7.639264308229797E-2</v>
      </c>
    </row>
    <row r="195" spans="1:18" x14ac:dyDescent="0.25">
      <c r="A195" s="44" t="s">
        <v>33</v>
      </c>
      <c r="B195" s="17" t="s">
        <v>8</v>
      </c>
      <c r="C195">
        <v>100</v>
      </c>
      <c r="D195">
        <v>9</v>
      </c>
      <c r="E195" s="1">
        <v>0.20099999999999998</v>
      </c>
      <c r="F195" s="2">
        <v>0.188</v>
      </c>
      <c r="G195" s="3">
        <v>0.17199999999999999</v>
      </c>
      <c r="H195" s="27">
        <v>311347</v>
      </c>
      <c r="I195" s="18">
        <v>291678</v>
      </c>
      <c r="J195" s="28">
        <v>284706</v>
      </c>
      <c r="K195" s="51">
        <f t="shared" si="57"/>
        <v>1548990.0497512438</v>
      </c>
      <c r="L195" s="52">
        <f t="shared" si="58"/>
        <v>1551478.7234042552</v>
      </c>
      <c r="M195" s="52">
        <f t="shared" si="59"/>
        <v>1655267.4418604653</v>
      </c>
      <c r="N195" s="48">
        <f t="shared" si="61"/>
        <v>0.97712949986191189</v>
      </c>
      <c r="O195" s="49">
        <f t="shared" si="62"/>
        <v>0.9786993979011388</v>
      </c>
      <c r="P195" s="50">
        <f t="shared" si="63"/>
        <v>1.0441711022369491</v>
      </c>
      <c r="Q195" s="69">
        <f t="shared" si="64"/>
        <v>1</v>
      </c>
      <c r="R195" s="69">
        <f t="shared" si="65"/>
        <v>3.8261349291205789E-2</v>
      </c>
    </row>
    <row r="196" spans="1:18" x14ac:dyDescent="0.25">
      <c r="A196" s="44" t="s">
        <v>36</v>
      </c>
      <c r="B196" s="17" t="s">
        <v>7</v>
      </c>
      <c r="C196">
        <v>0</v>
      </c>
      <c r="D196">
        <v>10</v>
      </c>
      <c r="E196" s="1">
        <v>0.30000000000000004</v>
      </c>
      <c r="F196" s="2">
        <v>0.318</v>
      </c>
      <c r="G196" s="3">
        <v>0.30400000000000005</v>
      </c>
      <c r="H196" s="27">
        <v>176106</v>
      </c>
      <c r="I196" s="18">
        <v>183258</v>
      </c>
      <c r="J196" s="27">
        <v>198510</v>
      </c>
      <c r="K196" s="51">
        <f t="shared" si="57"/>
        <v>587019.99999999988</v>
      </c>
      <c r="L196" s="52">
        <f t="shared" si="58"/>
        <v>576283.01886792458</v>
      </c>
      <c r="M196" s="52">
        <f t="shared" si="59"/>
        <v>652993.42105263146</v>
      </c>
      <c r="N196" s="48">
        <f t="shared" ref="N196:N211" si="66">K196/AVERAGE($K212:$M212)</f>
        <v>0.29505405740515056</v>
      </c>
      <c r="O196" s="49">
        <f t="shared" ref="O196:O211" si="67">L196/AVERAGE($K212:$M212)</f>
        <v>0.28965732501562147</v>
      </c>
      <c r="P196" s="50">
        <f t="shared" ref="P196:P211" si="68">M196/AVERAGE($K212:$M212)</f>
        <v>0.32821429992240264</v>
      </c>
      <c r="Q196" s="69">
        <f t="shared" si="64"/>
        <v>0.30430856078105822</v>
      </c>
      <c r="R196" s="69">
        <f t="shared" si="65"/>
        <v>2.0878085473566607E-2</v>
      </c>
    </row>
    <row r="197" spans="1:18" x14ac:dyDescent="0.25">
      <c r="A197" s="44" t="s">
        <v>36</v>
      </c>
      <c r="B197" s="17" t="s">
        <v>7</v>
      </c>
      <c r="C197">
        <v>0.1</v>
      </c>
      <c r="D197">
        <v>10</v>
      </c>
      <c r="E197" s="1">
        <v>0.25900000000000001</v>
      </c>
      <c r="F197" s="2">
        <v>0.27200000000000002</v>
      </c>
      <c r="G197" s="3">
        <v>0.30200000000000005</v>
      </c>
      <c r="H197" s="27">
        <v>284401</v>
      </c>
      <c r="I197" s="18">
        <v>320133</v>
      </c>
      <c r="J197" s="27">
        <v>334491</v>
      </c>
      <c r="K197" s="51">
        <f t="shared" si="57"/>
        <v>1098073.3590733591</v>
      </c>
      <c r="L197" s="52">
        <f t="shared" si="58"/>
        <v>1176959.5588235294</v>
      </c>
      <c r="M197" s="52">
        <f t="shared" si="59"/>
        <v>1107586.0927152317</v>
      </c>
      <c r="N197" s="48">
        <f t="shared" si="66"/>
        <v>0.41129899495435507</v>
      </c>
      <c r="O197" s="49">
        <f t="shared" si="67"/>
        <v>0.44084694309908912</v>
      </c>
      <c r="P197" s="50">
        <f t="shared" si="68"/>
        <v>0.41486212464313327</v>
      </c>
      <c r="Q197" s="69">
        <f t="shared" si="64"/>
        <v>0.42233602089885913</v>
      </c>
      <c r="R197" s="69">
        <f t="shared" si="65"/>
        <v>1.6129620386791131E-2</v>
      </c>
    </row>
    <row r="198" spans="1:18" x14ac:dyDescent="0.25">
      <c r="A198" s="44" t="s">
        <v>36</v>
      </c>
      <c r="B198" s="17" t="s">
        <v>7</v>
      </c>
      <c r="C198">
        <v>0.3</v>
      </c>
      <c r="D198">
        <v>10</v>
      </c>
      <c r="E198" s="1">
        <v>0.20799999999999999</v>
      </c>
      <c r="F198" s="2">
        <v>0.223</v>
      </c>
      <c r="G198" s="3">
        <v>0.24300000000000002</v>
      </c>
      <c r="H198" s="27">
        <v>360757</v>
      </c>
      <c r="I198" s="18">
        <v>406539</v>
      </c>
      <c r="J198" s="27">
        <v>400637</v>
      </c>
      <c r="K198" s="51">
        <f t="shared" si="57"/>
        <v>1734408.653846154</v>
      </c>
      <c r="L198" s="52">
        <f t="shared" si="58"/>
        <v>1823044.8430493274</v>
      </c>
      <c r="M198" s="52">
        <f t="shared" si="59"/>
        <v>1648711.9341563785</v>
      </c>
      <c r="N198" s="48">
        <f t="shared" si="66"/>
        <v>0.62439019432479526</v>
      </c>
      <c r="O198" s="49">
        <f t="shared" si="67"/>
        <v>0.65629937978581743</v>
      </c>
      <c r="P198" s="50">
        <f t="shared" si="68"/>
        <v>0.59353922310677298</v>
      </c>
      <c r="Q198" s="69">
        <f t="shared" si="64"/>
        <v>0.62474293240579515</v>
      </c>
      <c r="R198" s="69">
        <f t="shared" si="65"/>
        <v>3.1381565204908E-2</v>
      </c>
    </row>
    <row r="199" spans="1:18" x14ac:dyDescent="0.25">
      <c r="A199" s="44" t="s">
        <v>36</v>
      </c>
      <c r="B199" s="17" t="s">
        <v>7</v>
      </c>
      <c r="C199">
        <v>1</v>
      </c>
      <c r="D199">
        <v>10</v>
      </c>
      <c r="E199" s="1">
        <v>0.23800000000000002</v>
      </c>
      <c r="F199" s="2">
        <v>0.21299999999999999</v>
      </c>
      <c r="G199" s="3">
        <v>0.184</v>
      </c>
      <c r="H199" s="27">
        <v>311919</v>
      </c>
      <c r="I199" s="18">
        <v>356463</v>
      </c>
      <c r="J199" s="27">
        <v>370169</v>
      </c>
      <c r="K199" s="51">
        <f t="shared" si="57"/>
        <v>1310584.0336134452</v>
      </c>
      <c r="L199" s="52">
        <f t="shared" si="58"/>
        <v>1673535.2112676057</v>
      </c>
      <c r="M199" s="52">
        <f t="shared" si="59"/>
        <v>2011788.043478261</v>
      </c>
      <c r="N199" s="48">
        <f t="shared" si="66"/>
        <v>0.65469506503499997</v>
      </c>
      <c r="O199" s="49">
        <f t="shared" si="67"/>
        <v>0.83600533493327256</v>
      </c>
      <c r="P199" s="50">
        <f t="shared" si="68"/>
        <v>1.0049776818432647</v>
      </c>
      <c r="Q199" s="69">
        <f t="shared" si="64"/>
        <v>0.83189269393717913</v>
      </c>
      <c r="R199" s="69">
        <f t="shared" si="65"/>
        <v>0.17517751930965159</v>
      </c>
    </row>
    <row r="200" spans="1:18" x14ac:dyDescent="0.25">
      <c r="A200" s="44" t="s">
        <v>36</v>
      </c>
      <c r="B200" s="17" t="s">
        <v>7</v>
      </c>
      <c r="C200">
        <v>3</v>
      </c>
      <c r="D200">
        <v>10</v>
      </c>
      <c r="E200" s="1">
        <v>0.17299999999999999</v>
      </c>
      <c r="F200" s="2">
        <v>0.184</v>
      </c>
      <c r="G200" s="3">
        <v>0.191</v>
      </c>
      <c r="H200" s="27">
        <v>303815</v>
      </c>
      <c r="I200" s="18">
        <v>321380</v>
      </c>
      <c r="J200" s="27">
        <v>340190</v>
      </c>
      <c r="K200" s="51">
        <f t="shared" si="57"/>
        <v>1756156.0693641619</v>
      </c>
      <c r="L200" s="52">
        <f t="shared" si="58"/>
        <v>1746630.4347826086</v>
      </c>
      <c r="M200" s="52">
        <f t="shared" si="59"/>
        <v>1781099.4764397906</v>
      </c>
      <c r="N200" s="48">
        <f t="shared" si="66"/>
        <v>0.86219437526638232</v>
      </c>
      <c r="O200" s="49">
        <f t="shared" si="67"/>
        <v>0.85751771315170378</v>
      </c>
      <c r="P200" s="50">
        <f t="shared" si="68"/>
        <v>0.87444047665552216</v>
      </c>
      <c r="Q200" s="69">
        <f t="shared" si="64"/>
        <v>0.86471752169120275</v>
      </c>
      <c r="R200" s="69">
        <f t="shared" si="65"/>
        <v>8.7389748862412315E-3</v>
      </c>
    </row>
    <row r="201" spans="1:18" x14ac:dyDescent="0.25">
      <c r="A201" s="44" t="s">
        <v>36</v>
      </c>
      <c r="B201" s="17" t="s">
        <v>7</v>
      </c>
      <c r="C201">
        <v>10</v>
      </c>
      <c r="D201">
        <v>10</v>
      </c>
      <c r="E201" s="1">
        <v>0.17599999999999999</v>
      </c>
      <c r="F201" s="2">
        <v>0.17799999999999999</v>
      </c>
      <c r="G201" s="3">
        <v>0.18099999999999999</v>
      </c>
      <c r="H201" s="27">
        <v>282370</v>
      </c>
      <c r="I201" s="18">
        <v>301552</v>
      </c>
      <c r="J201" s="27">
        <v>301099</v>
      </c>
      <c r="K201" s="51">
        <f t="shared" si="57"/>
        <v>1604375</v>
      </c>
      <c r="L201" s="52">
        <f t="shared" si="58"/>
        <v>1694112.359550562</v>
      </c>
      <c r="M201" s="52">
        <f t="shared" si="59"/>
        <v>1663530.3867403315</v>
      </c>
      <c r="N201" s="48">
        <f t="shared" si="66"/>
        <v>0.83049176497163046</v>
      </c>
      <c r="O201" s="49">
        <f t="shared" si="67"/>
        <v>0.87694358460048283</v>
      </c>
      <c r="P201" s="50">
        <f t="shared" si="68"/>
        <v>0.86111307329515674</v>
      </c>
      <c r="Q201" s="69">
        <f t="shared" si="64"/>
        <v>0.85618280762242327</v>
      </c>
      <c r="R201" s="69">
        <f t="shared" si="65"/>
        <v>2.3615112246412433E-2</v>
      </c>
    </row>
    <row r="202" spans="1:18" x14ac:dyDescent="0.25">
      <c r="A202" s="44" t="s">
        <v>36</v>
      </c>
      <c r="B202" s="17" t="s">
        <v>7</v>
      </c>
      <c r="C202">
        <v>30</v>
      </c>
      <c r="D202">
        <v>10</v>
      </c>
      <c r="E202" s="1">
        <v>0.19</v>
      </c>
      <c r="F202" s="2">
        <v>0.187</v>
      </c>
      <c r="G202" s="3">
        <v>0.17299999999999999</v>
      </c>
      <c r="H202" s="27">
        <v>278704</v>
      </c>
      <c r="I202" s="18">
        <v>315770</v>
      </c>
      <c r="J202" s="27">
        <v>309701</v>
      </c>
      <c r="K202" s="51">
        <f t="shared" si="57"/>
        <v>1466863.1578947369</v>
      </c>
      <c r="L202" s="52">
        <f t="shared" si="58"/>
        <v>1688609.6256684491</v>
      </c>
      <c r="M202" s="52">
        <f t="shared" si="59"/>
        <v>1790179.1907514452</v>
      </c>
      <c r="N202" s="48">
        <f t="shared" si="66"/>
        <v>0.81611322963255772</v>
      </c>
      <c r="O202" s="49">
        <f t="shared" si="67"/>
        <v>0.93948549172832629</v>
      </c>
      <c r="P202" s="50">
        <f t="shared" si="68"/>
        <v>0.99599537497553148</v>
      </c>
      <c r="Q202" s="69">
        <f t="shared" si="64"/>
        <v>0.91719803211213835</v>
      </c>
      <c r="R202" s="69">
        <f t="shared" si="65"/>
        <v>9.1988829188141566E-2</v>
      </c>
    </row>
    <row r="203" spans="1:18" x14ac:dyDescent="0.25">
      <c r="A203" s="44" t="s">
        <v>36</v>
      </c>
      <c r="B203" s="17" t="s">
        <v>7</v>
      </c>
      <c r="C203">
        <v>100</v>
      </c>
      <c r="D203">
        <v>10</v>
      </c>
      <c r="E203" s="1">
        <v>0.215</v>
      </c>
      <c r="F203" s="2">
        <v>0.21</v>
      </c>
      <c r="G203" s="3">
        <v>0.20099999999999998</v>
      </c>
      <c r="H203" s="27">
        <v>255633</v>
      </c>
      <c r="I203" s="18">
        <v>255755</v>
      </c>
      <c r="J203" s="27">
        <v>273266</v>
      </c>
      <c r="K203" s="51">
        <f t="shared" si="57"/>
        <v>1188990.6976744186</v>
      </c>
      <c r="L203" s="52">
        <f t="shared" si="58"/>
        <v>1217880.9523809524</v>
      </c>
      <c r="M203" s="52">
        <f t="shared" si="59"/>
        <v>1359532.3383084578</v>
      </c>
      <c r="N203" s="48">
        <f t="shared" si="66"/>
        <v>0.84656742651681116</v>
      </c>
      <c r="O203" s="49">
        <f t="shared" si="67"/>
        <v>0.86713743486604622</v>
      </c>
      <c r="P203" s="50">
        <f t="shared" si="68"/>
        <v>0.96799394239107373</v>
      </c>
      <c r="Q203" s="69">
        <f t="shared" si="64"/>
        <v>0.89389960125797696</v>
      </c>
      <c r="R203" s="69">
        <f t="shared" si="65"/>
        <v>6.4986612866287152E-2</v>
      </c>
    </row>
    <row r="204" spans="1:18" x14ac:dyDescent="0.25">
      <c r="A204" s="44" t="s">
        <v>36</v>
      </c>
      <c r="B204" s="17" t="s">
        <v>8</v>
      </c>
      <c r="C204">
        <v>0</v>
      </c>
      <c r="D204">
        <v>10</v>
      </c>
      <c r="E204" s="1">
        <v>0.30500000000000005</v>
      </c>
      <c r="F204" s="2">
        <v>0.33100000000000002</v>
      </c>
      <c r="G204" s="3">
        <v>0.33300000000000002</v>
      </c>
      <c r="H204" s="27">
        <v>217924</v>
      </c>
      <c r="I204" s="18">
        <v>193341</v>
      </c>
      <c r="J204" s="27">
        <v>132180</v>
      </c>
      <c r="K204" s="51">
        <f t="shared" ref="K204:K235" si="69">H204/E204</f>
        <v>714504.91803278681</v>
      </c>
      <c r="L204" s="52">
        <f t="shared" ref="L204:L235" si="70">I204/F204</f>
        <v>584111.78247734136</v>
      </c>
      <c r="M204" s="52">
        <f t="shared" ref="M204:M235" si="71">J204/G204</f>
        <v>396936.93693693692</v>
      </c>
      <c r="N204" s="48">
        <f t="shared" si="66"/>
        <v>0.27318417135559142</v>
      </c>
      <c r="O204" s="49">
        <f t="shared" si="67"/>
        <v>0.22332959402777364</v>
      </c>
      <c r="P204" s="50">
        <f t="shared" si="68"/>
        <v>0.15176506901603701</v>
      </c>
      <c r="Q204" s="69">
        <f t="shared" si="64"/>
        <v>0.21609294479980068</v>
      </c>
      <c r="R204" s="69">
        <f t="shared" si="65"/>
        <v>6.1032175303460598E-2</v>
      </c>
    </row>
    <row r="205" spans="1:18" x14ac:dyDescent="0.25">
      <c r="A205" s="44" t="s">
        <v>36</v>
      </c>
      <c r="B205" s="17" t="s">
        <v>8</v>
      </c>
      <c r="C205">
        <v>0.1</v>
      </c>
      <c r="D205">
        <v>10</v>
      </c>
      <c r="E205" s="1">
        <v>0.26100000000000001</v>
      </c>
      <c r="F205" s="2">
        <v>0.28800000000000003</v>
      </c>
      <c r="G205" s="3">
        <v>0.28900000000000003</v>
      </c>
      <c r="H205" s="27">
        <v>356883</v>
      </c>
      <c r="I205" s="18">
        <v>367845</v>
      </c>
      <c r="J205" s="27">
        <v>336833</v>
      </c>
      <c r="K205" s="51">
        <f t="shared" si="69"/>
        <v>1367367.816091954</v>
      </c>
      <c r="L205" s="52">
        <f t="shared" si="70"/>
        <v>1277239.5833333333</v>
      </c>
      <c r="M205" s="52">
        <f t="shared" si="71"/>
        <v>1165512.1107266434</v>
      </c>
      <c r="N205" s="48">
        <f t="shared" si="66"/>
        <v>0.48243602785903567</v>
      </c>
      <c r="O205" s="49">
        <f t="shared" si="67"/>
        <v>0.45063689810161894</v>
      </c>
      <c r="P205" s="50">
        <f t="shared" si="68"/>
        <v>0.4112171037692095</v>
      </c>
      <c r="Q205" s="69">
        <f t="shared" si="64"/>
        <v>0.44809667657662139</v>
      </c>
      <c r="R205" s="69">
        <f t="shared" si="65"/>
        <v>3.567735039454515E-2</v>
      </c>
    </row>
    <row r="206" spans="1:18" x14ac:dyDescent="0.25">
      <c r="A206" s="44" t="s">
        <v>36</v>
      </c>
      <c r="B206" s="17" t="s">
        <v>8</v>
      </c>
      <c r="C206">
        <v>0.3</v>
      </c>
      <c r="D206">
        <v>10</v>
      </c>
      <c r="E206" s="1">
        <v>0.19899999999999998</v>
      </c>
      <c r="F206" s="2">
        <v>0.17899999999999999</v>
      </c>
      <c r="G206" s="3">
        <v>0.221</v>
      </c>
      <c r="H206" s="27">
        <v>335373</v>
      </c>
      <c r="I206" s="18">
        <v>358364</v>
      </c>
      <c r="J206" s="27">
        <v>380076</v>
      </c>
      <c r="K206" s="51">
        <f t="shared" si="69"/>
        <v>1685291.4572864324</v>
      </c>
      <c r="L206" s="52">
        <f t="shared" si="70"/>
        <v>2002033.5195530728</v>
      </c>
      <c r="M206" s="52">
        <f t="shared" si="71"/>
        <v>1719800.9049773756</v>
      </c>
      <c r="N206" s="48">
        <f t="shared" si="66"/>
        <v>0.55928791435705827</v>
      </c>
      <c r="O206" s="49">
        <f t="shared" si="67"/>
        <v>0.66440326792296334</v>
      </c>
      <c r="P206" s="50">
        <f t="shared" si="68"/>
        <v>0.57074036487606739</v>
      </c>
      <c r="Q206" s="69">
        <f t="shared" si="64"/>
        <v>0.59814384905202966</v>
      </c>
      <c r="R206" s="69">
        <f t="shared" si="65"/>
        <v>5.7667344290837336E-2</v>
      </c>
    </row>
    <row r="207" spans="1:18" x14ac:dyDescent="0.25">
      <c r="A207" s="44" t="s">
        <v>36</v>
      </c>
      <c r="B207" s="17" t="s">
        <v>8</v>
      </c>
      <c r="C207">
        <v>1</v>
      </c>
      <c r="D207">
        <v>10</v>
      </c>
      <c r="E207" s="1">
        <v>0.185</v>
      </c>
      <c r="F207" s="2">
        <v>0.189</v>
      </c>
      <c r="G207" s="3">
        <v>0.20199999999999999</v>
      </c>
      <c r="H207" s="27">
        <v>367292</v>
      </c>
      <c r="I207" s="18">
        <v>401241</v>
      </c>
      <c r="J207" s="27">
        <v>395055</v>
      </c>
      <c r="K207" s="51">
        <f t="shared" si="69"/>
        <v>1985362.1621621621</v>
      </c>
      <c r="L207" s="52">
        <f t="shared" si="70"/>
        <v>2122968.2539682537</v>
      </c>
      <c r="M207" s="52">
        <f t="shared" si="71"/>
        <v>1955717.8217821782</v>
      </c>
      <c r="N207" s="48">
        <f t="shared" si="66"/>
        <v>0.70608001021812417</v>
      </c>
      <c r="O207" s="49">
        <f t="shared" si="67"/>
        <v>0.75501864346109282</v>
      </c>
      <c r="P207" s="50">
        <f t="shared" si="68"/>
        <v>0.6955372102407068</v>
      </c>
      <c r="Q207" s="69">
        <f t="shared" si="64"/>
        <v>0.71887862130664126</v>
      </c>
      <c r="R207" s="69">
        <f t="shared" si="65"/>
        <v>3.1738991143924929E-2</v>
      </c>
    </row>
    <row r="208" spans="1:18" x14ac:dyDescent="0.25">
      <c r="A208" s="44" t="s">
        <v>36</v>
      </c>
      <c r="B208" s="17" t="s">
        <v>8</v>
      </c>
      <c r="C208">
        <v>3</v>
      </c>
      <c r="D208">
        <v>10</v>
      </c>
      <c r="E208" s="1">
        <v>0.17899999999999999</v>
      </c>
      <c r="F208" s="2">
        <v>0.17699999999999999</v>
      </c>
      <c r="G208" s="3">
        <v>0.191</v>
      </c>
      <c r="H208" s="27">
        <v>330327</v>
      </c>
      <c r="I208" s="18">
        <v>327323</v>
      </c>
      <c r="J208" s="27">
        <v>336811</v>
      </c>
      <c r="K208" s="51">
        <f t="shared" si="69"/>
        <v>1845402.2346368716</v>
      </c>
      <c r="L208" s="52">
        <f t="shared" si="70"/>
        <v>1849282.4858757064</v>
      </c>
      <c r="M208" s="52">
        <f t="shared" si="71"/>
        <v>1763408.3769633507</v>
      </c>
      <c r="N208" s="48">
        <f t="shared" si="66"/>
        <v>0.76832834665543692</v>
      </c>
      <c r="O208" s="49">
        <f t="shared" si="67"/>
        <v>0.76994387901092276</v>
      </c>
      <c r="P208" s="50">
        <f t="shared" si="68"/>
        <v>0.73419042056010309</v>
      </c>
      <c r="Q208" s="69">
        <f t="shared" si="64"/>
        <v>0.75748754874215418</v>
      </c>
      <c r="R208" s="69">
        <f t="shared" si="65"/>
        <v>2.0192068302828652E-2</v>
      </c>
    </row>
    <row r="209" spans="1:18" x14ac:dyDescent="0.25">
      <c r="A209" s="44" t="s">
        <v>36</v>
      </c>
      <c r="B209" s="17" t="s">
        <v>8</v>
      </c>
      <c r="C209">
        <v>10</v>
      </c>
      <c r="D209">
        <v>10</v>
      </c>
      <c r="E209" s="1">
        <v>0.17699999999999999</v>
      </c>
      <c r="F209" s="2">
        <v>0.17599999999999999</v>
      </c>
      <c r="G209" s="3">
        <v>0.19400000000000001</v>
      </c>
      <c r="H209" s="27">
        <v>326638</v>
      </c>
      <c r="I209" s="18">
        <v>347710</v>
      </c>
      <c r="J209" s="27">
        <v>344070</v>
      </c>
      <c r="K209" s="51">
        <f t="shared" si="69"/>
        <v>1845412.4293785312</v>
      </c>
      <c r="L209" s="52">
        <f t="shared" si="70"/>
        <v>1975625</v>
      </c>
      <c r="M209" s="52">
        <f t="shared" si="71"/>
        <v>1773556.7010309277</v>
      </c>
      <c r="N209" s="48">
        <f t="shared" si="66"/>
        <v>0.77408767177040272</v>
      </c>
      <c r="O209" s="49">
        <f t="shared" si="67"/>
        <v>0.82870741098043732</v>
      </c>
      <c r="P209" s="50">
        <f t="shared" si="68"/>
        <v>0.74394664065212057</v>
      </c>
      <c r="Q209" s="69">
        <f t="shared" si="64"/>
        <v>0.78224724113432009</v>
      </c>
      <c r="R209" s="69">
        <f t="shared" si="65"/>
        <v>4.2965462592829733E-2</v>
      </c>
    </row>
    <row r="210" spans="1:18" x14ac:dyDescent="0.25">
      <c r="A210" s="44" t="s">
        <v>36</v>
      </c>
      <c r="B210" s="17" t="s">
        <v>8</v>
      </c>
      <c r="C210">
        <v>30</v>
      </c>
      <c r="D210">
        <v>10</v>
      </c>
      <c r="E210" s="1">
        <v>0.186</v>
      </c>
      <c r="F210" s="2">
        <v>0.17799999999999999</v>
      </c>
      <c r="G210" s="3">
        <v>0.20399999999999999</v>
      </c>
      <c r="H210" s="27">
        <v>295554</v>
      </c>
      <c r="I210" s="18">
        <v>305289</v>
      </c>
      <c r="J210" s="27">
        <v>316573</v>
      </c>
      <c r="K210" s="51">
        <f t="shared" si="69"/>
        <v>1589000</v>
      </c>
      <c r="L210" s="52">
        <f t="shared" si="70"/>
        <v>1715106.7415730339</v>
      </c>
      <c r="M210" s="52">
        <f t="shared" si="71"/>
        <v>1551828.4313725492</v>
      </c>
      <c r="N210" s="48">
        <f t="shared" si="66"/>
        <v>0.74322301837498517</v>
      </c>
      <c r="O210" s="49">
        <f t="shared" si="67"/>
        <v>0.80220692845009178</v>
      </c>
      <c r="P210" s="50">
        <f t="shared" si="68"/>
        <v>0.72583675944922876</v>
      </c>
      <c r="Q210" s="69">
        <f t="shared" si="64"/>
        <v>0.7570889020914352</v>
      </c>
      <c r="R210" s="69">
        <f t="shared" si="65"/>
        <v>4.0028711279951057E-2</v>
      </c>
    </row>
    <row r="211" spans="1:18" x14ac:dyDescent="0.25">
      <c r="A211" s="44" t="s">
        <v>36</v>
      </c>
      <c r="B211" s="17" t="s">
        <v>8</v>
      </c>
      <c r="C211">
        <v>100</v>
      </c>
      <c r="D211">
        <v>10</v>
      </c>
      <c r="E211" s="1">
        <v>0.11399999999999999</v>
      </c>
      <c r="F211" s="2">
        <v>0.14799999999999999</v>
      </c>
      <c r="G211" s="3">
        <v>0.20899999999999999</v>
      </c>
      <c r="H211" s="27">
        <v>212716</v>
      </c>
      <c r="I211" s="18">
        <v>245467</v>
      </c>
      <c r="J211" s="27">
        <v>293560</v>
      </c>
      <c r="K211" s="51">
        <f t="shared" si="69"/>
        <v>1865929.8245614036</v>
      </c>
      <c r="L211" s="52">
        <f t="shared" si="70"/>
        <v>1658560.8108108109</v>
      </c>
      <c r="M211" s="52">
        <f t="shared" si="71"/>
        <v>1404593.3014354068</v>
      </c>
      <c r="N211" s="48">
        <f t="shared" si="66"/>
        <v>1.0402951993067655</v>
      </c>
      <c r="O211" s="49">
        <f t="shared" si="67"/>
        <v>0.92468260410081915</v>
      </c>
      <c r="P211" s="50">
        <f t="shared" si="68"/>
        <v>0.78309036557961387</v>
      </c>
      <c r="Q211" s="69">
        <f t="shared" si="64"/>
        <v>0.91602272299573284</v>
      </c>
      <c r="R211" s="69">
        <f t="shared" si="65"/>
        <v>0.12882090971080198</v>
      </c>
    </row>
    <row r="212" spans="1:18" x14ac:dyDescent="0.25">
      <c r="A212" s="44" t="s">
        <v>35</v>
      </c>
      <c r="B212" s="17" t="s">
        <v>7</v>
      </c>
      <c r="C212">
        <v>0</v>
      </c>
      <c r="D212">
        <v>10</v>
      </c>
      <c r="E212" s="1">
        <v>0.23100000000000001</v>
      </c>
      <c r="F212" s="2">
        <v>0.19800000000000001</v>
      </c>
      <c r="G212" s="3">
        <v>0.186</v>
      </c>
      <c r="H212" s="27">
        <v>413009</v>
      </c>
      <c r="I212" s="18">
        <v>398143</v>
      </c>
      <c r="J212" s="27">
        <v>403594</v>
      </c>
      <c r="K212" s="51">
        <f t="shared" si="69"/>
        <v>1787917.7489177489</v>
      </c>
      <c r="L212" s="52">
        <f t="shared" si="70"/>
        <v>2010823.2323232323</v>
      </c>
      <c r="M212" s="52">
        <f t="shared" si="71"/>
        <v>2169860.2150537632</v>
      </c>
      <c r="N212" s="48">
        <f t="shared" ref="N212:N227" si="72">K212/AVERAGE($K212:$M212)</f>
        <v>0.89866169146684116</v>
      </c>
      <c r="O212" s="49">
        <f t="shared" ref="O212:O227" si="73">L212/AVERAGE($K212:$M212)</f>
        <v>1.0107007485630974</v>
      </c>
      <c r="P212" s="50">
        <f t="shared" ref="P212:P227" si="74">M212/AVERAGE($K212:$M212)</f>
        <v>1.0906375599700615</v>
      </c>
      <c r="Q212" s="69">
        <f t="shared" si="64"/>
        <v>1</v>
      </c>
      <c r="R212" s="69">
        <f t="shared" si="65"/>
        <v>9.6434242034400888E-2</v>
      </c>
    </row>
    <row r="213" spans="1:18" x14ac:dyDescent="0.25">
      <c r="A213" s="44" t="s">
        <v>35</v>
      </c>
      <c r="B213" s="17" t="s">
        <v>7</v>
      </c>
      <c r="C213">
        <v>0.1</v>
      </c>
      <c r="D213">
        <v>10</v>
      </c>
      <c r="E213" s="1">
        <v>0.19</v>
      </c>
      <c r="F213" s="2">
        <v>0.17199999999999999</v>
      </c>
      <c r="G213" s="3">
        <v>0.16600000000000001</v>
      </c>
      <c r="H213" s="27">
        <v>487315</v>
      </c>
      <c r="I213" s="18">
        <v>467020</v>
      </c>
      <c r="J213" s="27">
        <v>453057</v>
      </c>
      <c r="K213" s="51">
        <f t="shared" si="69"/>
        <v>2564815.789473684</v>
      </c>
      <c r="L213" s="52">
        <f t="shared" si="70"/>
        <v>2715232.5581395351</v>
      </c>
      <c r="M213" s="52">
        <f t="shared" si="71"/>
        <v>2729259.0361445784</v>
      </c>
      <c r="N213" s="48">
        <f t="shared" si="72"/>
        <v>0.96068823429410943</v>
      </c>
      <c r="O213" s="49">
        <f t="shared" si="73"/>
        <v>1.0170289744325951</v>
      </c>
      <c r="P213" s="50">
        <f t="shared" si="74"/>
        <v>1.0222827912732952</v>
      </c>
      <c r="Q213" s="69">
        <f t="shared" si="64"/>
        <v>1</v>
      </c>
      <c r="R213" s="69">
        <f t="shared" si="65"/>
        <v>3.4146183388997185E-2</v>
      </c>
    </row>
    <row r="214" spans="1:18" x14ac:dyDescent="0.25">
      <c r="A214" s="44" t="s">
        <v>35</v>
      </c>
      <c r="B214" s="17" t="s">
        <v>7</v>
      </c>
      <c r="C214">
        <v>0.3</v>
      </c>
      <c r="D214">
        <v>10</v>
      </c>
      <c r="E214" s="1">
        <v>0.17399999999999999</v>
      </c>
      <c r="F214" s="2">
        <v>0.184</v>
      </c>
      <c r="G214" s="3">
        <v>0.14799999999999999</v>
      </c>
      <c r="H214" s="27">
        <v>498388</v>
      </c>
      <c r="I214" s="18">
        <v>485765</v>
      </c>
      <c r="J214" s="27">
        <v>418687</v>
      </c>
      <c r="K214" s="51">
        <f t="shared" si="69"/>
        <v>2864298.8505747127</v>
      </c>
      <c r="L214" s="52">
        <f t="shared" si="70"/>
        <v>2640027.1739130435</v>
      </c>
      <c r="M214" s="52">
        <f t="shared" si="71"/>
        <v>2828966.2162162163</v>
      </c>
      <c r="N214" s="48">
        <f t="shared" si="72"/>
        <v>1.0311526709398391</v>
      </c>
      <c r="O214" s="49">
        <f t="shared" si="73"/>
        <v>0.95041446921223838</v>
      </c>
      <c r="P214" s="50">
        <f t="shared" si="74"/>
        <v>1.0184328598479224</v>
      </c>
      <c r="Q214" s="69">
        <f t="shared" si="64"/>
        <v>1</v>
      </c>
      <c r="R214" s="69">
        <f t="shared" si="65"/>
        <v>4.3410736531203323E-2</v>
      </c>
    </row>
    <row r="215" spans="1:18" x14ac:dyDescent="0.25">
      <c r="A215" s="44" t="s">
        <v>35</v>
      </c>
      <c r="B215" s="17" t="s">
        <v>7</v>
      </c>
      <c r="C215">
        <v>1</v>
      </c>
      <c r="D215">
        <v>10</v>
      </c>
      <c r="E215" s="1">
        <v>0.20599999999999999</v>
      </c>
      <c r="F215" s="2">
        <v>0.192</v>
      </c>
      <c r="G215" s="3">
        <v>0.17299999999999999</v>
      </c>
      <c r="H215" s="27">
        <v>391628</v>
      </c>
      <c r="I215" s="18">
        <v>390023</v>
      </c>
      <c r="J215" s="27">
        <v>358628</v>
      </c>
      <c r="K215" s="51">
        <f t="shared" si="69"/>
        <v>1901106.7961165051</v>
      </c>
      <c r="L215" s="52">
        <f t="shared" si="70"/>
        <v>2031369.7916666665</v>
      </c>
      <c r="M215" s="52">
        <f t="shared" si="71"/>
        <v>2072994.2196531794</v>
      </c>
      <c r="N215" s="48">
        <f t="shared" si="72"/>
        <v>0.94968747184438995</v>
      </c>
      <c r="O215" s="49">
        <f t="shared" si="73"/>
        <v>1.01475963673887</v>
      </c>
      <c r="P215" s="50">
        <f t="shared" si="74"/>
        <v>1.0355528914167402</v>
      </c>
      <c r="Q215" s="69">
        <f t="shared" si="64"/>
        <v>1</v>
      </c>
      <c r="R215" s="69">
        <f t="shared" si="65"/>
        <v>4.4795119456046639E-2</v>
      </c>
    </row>
    <row r="216" spans="1:18" x14ac:dyDescent="0.25">
      <c r="A216" s="44" t="s">
        <v>35</v>
      </c>
      <c r="B216" s="17" t="s">
        <v>7</v>
      </c>
      <c r="C216">
        <v>3</v>
      </c>
      <c r="D216">
        <v>10</v>
      </c>
      <c r="E216" s="1">
        <v>0.19600000000000001</v>
      </c>
      <c r="F216" s="2">
        <v>0.17399999999999999</v>
      </c>
      <c r="G216" s="3">
        <v>0.16799999999999998</v>
      </c>
      <c r="H216" s="27">
        <v>382602</v>
      </c>
      <c r="I216" s="18">
        <v>367657</v>
      </c>
      <c r="J216" s="27">
        <v>343646</v>
      </c>
      <c r="K216" s="51">
        <f t="shared" si="69"/>
        <v>1952051.0204081631</v>
      </c>
      <c r="L216" s="52">
        <f t="shared" si="70"/>
        <v>2112971.264367816</v>
      </c>
      <c r="M216" s="52">
        <f t="shared" si="71"/>
        <v>2045511.9047619051</v>
      </c>
      <c r="N216" s="48">
        <f t="shared" si="72"/>
        <v>0.95837006709676353</v>
      </c>
      <c r="O216" s="49">
        <f t="shared" si="73"/>
        <v>1.0373747362311765</v>
      </c>
      <c r="P216" s="50">
        <f t="shared" si="74"/>
        <v>1.0042551966720601</v>
      </c>
      <c r="Q216" s="69">
        <f t="shared" si="64"/>
        <v>1</v>
      </c>
      <c r="R216" s="69">
        <f t="shared" si="65"/>
        <v>3.9673851089829293E-2</v>
      </c>
    </row>
    <row r="217" spans="1:18" x14ac:dyDescent="0.25">
      <c r="A217" s="44" t="s">
        <v>35</v>
      </c>
      <c r="B217" s="17" t="s">
        <v>7</v>
      </c>
      <c r="C217">
        <v>10</v>
      </c>
      <c r="D217">
        <v>10</v>
      </c>
      <c r="E217" s="1">
        <v>0.17499999999999999</v>
      </c>
      <c r="F217" s="2">
        <v>0.186</v>
      </c>
      <c r="G217" s="3">
        <v>0.155</v>
      </c>
      <c r="H217" s="27">
        <v>338301</v>
      </c>
      <c r="I217" s="18">
        <v>342448</v>
      </c>
      <c r="J217" s="27">
        <v>313293</v>
      </c>
      <c r="K217" s="51">
        <f t="shared" si="69"/>
        <v>1933148.5714285716</v>
      </c>
      <c r="L217" s="52">
        <f t="shared" si="70"/>
        <v>1841118.2795698924</v>
      </c>
      <c r="M217" s="52">
        <f t="shared" si="71"/>
        <v>2021245.1612903227</v>
      </c>
      <c r="N217" s="48">
        <f t="shared" si="72"/>
        <v>1.0006787496926222</v>
      </c>
      <c r="O217" s="49">
        <f t="shared" si="73"/>
        <v>0.95304001216768641</v>
      </c>
      <c r="P217" s="50">
        <f t="shared" si="74"/>
        <v>1.0462812381396918</v>
      </c>
      <c r="Q217" s="69">
        <f t="shared" si="64"/>
        <v>1</v>
      </c>
      <c r="R217" s="69">
        <f t="shared" si="65"/>
        <v>4.6624318558554471E-2</v>
      </c>
    </row>
    <row r="218" spans="1:18" x14ac:dyDescent="0.25">
      <c r="A218" s="44" t="s">
        <v>35</v>
      </c>
      <c r="B218" s="17" t="s">
        <v>7</v>
      </c>
      <c r="C218">
        <v>30</v>
      </c>
      <c r="D218">
        <v>10</v>
      </c>
      <c r="E218" s="1">
        <v>0.215</v>
      </c>
      <c r="F218" s="2">
        <v>0.187</v>
      </c>
      <c r="G218" s="3">
        <v>0.157</v>
      </c>
      <c r="H218" s="27">
        <v>335747</v>
      </c>
      <c r="I218" s="18">
        <v>343842</v>
      </c>
      <c r="J218" s="27">
        <v>312711</v>
      </c>
      <c r="K218" s="51">
        <f t="shared" si="69"/>
        <v>1561613.953488372</v>
      </c>
      <c r="L218" s="52">
        <f t="shared" si="70"/>
        <v>1838727.2727272727</v>
      </c>
      <c r="M218" s="52">
        <f t="shared" si="71"/>
        <v>1991789.8089171974</v>
      </c>
      <c r="N218" s="48">
        <f t="shared" si="72"/>
        <v>0.86882937931972914</v>
      </c>
      <c r="O218" s="49">
        <f t="shared" si="73"/>
        <v>1.0230058917783551</v>
      </c>
      <c r="P218" s="50">
        <f t="shared" si="74"/>
        <v>1.1081647289019156</v>
      </c>
      <c r="Q218" s="69">
        <f t="shared" si="64"/>
        <v>1</v>
      </c>
      <c r="R218" s="69">
        <f t="shared" si="65"/>
        <v>0.12131490296865796</v>
      </c>
    </row>
    <row r="219" spans="1:18" x14ac:dyDescent="0.25">
      <c r="A219" s="44" t="s">
        <v>35</v>
      </c>
      <c r="B219" s="17" t="s">
        <v>7</v>
      </c>
      <c r="C219">
        <v>100</v>
      </c>
      <c r="D219">
        <v>10</v>
      </c>
      <c r="E219" s="1">
        <v>0.23500000000000001</v>
      </c>
      <c r="F219" s="2">
        <v>0.20899999999999999</v>
      </c>
      <c r="G219" s="3">
        <v>0.19899999999999998</v>
      </c>
      <c r="H219" s="27">
        <v>310717</v>
      </c>
      <c r="I219" s="18">
        <v>292927</v>
      </c>
      <c r="J219" s="27">
        <v>296448</v>
      </c>
      <c r="K219" s="51">
        <f t="shared" si="69"/>
        <v>1322200</v>
      </c>
      <c r="L219" s="52">
        <f t="shared" si="70"/>
        <v>1401564.5933014355</v>
      </c>
      <c r="M219" s="52">
        <f t="shared" si="71"/>
        <v>1489688.4422110554</v>
      </c>
      <c r="N219" s="48">
        <f t="shared" si="72"/>
        <v>0.94141312756261308</v>
      </c>
      <c r="O219" s="49">
        <f t="shared" si="73"/>
        <v>0.99792112181283177</v>
      </c>
      <c r="P219" s="50">
        <f t="shared" si="74"/>
        <v>1.0606657506245549</v>
      </c>
      <c r="Q219" s="69">
        <f t="shared" si="64"/>
        <v>1</v>
      </c>
      <c r="R219" s="69">
        <f t="shared" si="65"/>
        <v>5.9653485461255394E-2</v>
      </c>
    </row>
    <row r="220" spans="1:18" x14ac:dyDescent="0.25">
      <c r="A220" s="44" t="s">
        <v>35</v>
      </c>
      <c r="B220" s="17" t="s">
        <v>8</v>
      </c>
      <c r="C220">
        <v>0</v>
      </c>
      <c r="D220">
        <v>10</v>
      </c>
      <c r="E220" s="1">
        <v>0.24999999999999997</v>
      </c>
      <c r="F220" s="2">
        <v>0.189</v>
      </c>
      <c r="G220" s="3">
        <v>0.188</v>
      </c>
      <c r="H220" s="27">
        <v>532565</v>
      </c>
      <c r="I220" s="18">
        <v>551120</v>
      </c>
      <c r="J220" s="27">
        <v>526432</v>
      </c>
      <c r="K220" s="51">
        <f t="shared" si="69"/>
        <v>2130260.0000000005</v>
      </c>
      <c r="L220" s="52">
        <f t="shared" si="70"/>
        <v>2915978.8359788358</v>
      </c>
      <c r="M220" s="52">
        <f t="shared" si="71"/>
        <v>2800170.2127659572</v>
      </c>
      <c r="N220" s="48">
        <f t="shared" si="72"/>
        <v>0.81448468468800372</v>
      </c>
      <c r="O220" s="49">
        <f t="shared" si="73"/>
        <v>1.1148968214110548</v>
      </c>
      <c r="P220" s="50">
        <f t="shared" si="74"/>
        <v>1.0706184939009418</v>
      </c>
      <c r="Q220" s="69">
        <f t="shared" si="64"/>
        <v>1</v>
      </c>
      <c r="R220" s="69">
        <f t="shared" si="65"/>
        <v>0.1621791963639464</v>
      </c>
    </row>
    <row r="221" spans="1:18" x14ac:dyDescent="0.25">
      <c r="A221" s="44" t="s">
        <v>35</v>
      </c>
      <c r="B221" s="17" t="s">
        <v>8</v>
      </c>
      <c r="C221">
        <v>0.1</v>
      </c>
      <c r="D221">
        <v>10</v>
      </c>
      <c r="E221" s="1">
        <v>0.185</v>
      </c>
      <c r="F221" s="2">
        <v>0.18</v>
      </c>
      <c r="G221" s="3">
        <v>0.155</v>
      </c>
      <c r="H221" s="27">
        <v>517948</v>
      </c>
      <c r="I221" s="18">
        <v>493211</v>
      </c>
      <c r="J221" s="27">
        <v>459283</v>
      </c>
      <c r="K221" s="51">
        <f t="shared" si="69"/>
        <v>2799718.9189189188</v>
      </c>
      <c r="L221" s="52">
        <f t="shared" si="70"/>
        <v>2740061.111111111</v>
      </c>
      <c r="M221" s="52">
        <f t="shared" si="71"/>
        <v>2963116.1290322579</v>
      </c>
      <c r="N221" s="48">
        <f t="shared" si="72"/>
        <v>0.98779952143776706</v>
      </c>
      <c r="O221" s="49">
        <f t="shared" si="73"/>
        <v>0.9667509963146329</v>
      </c>
      <c r="P221" s="50">
        <f t="shared" si="74"/>
        <v>1.0454494822475997</v>
      </c>
      <c r="Q221" s="69">
        <f t="shared" si="64"/>
        <v>0.99999999999999989</v>
      </c>
      <c r="R221" s="69">
        <f t="shared" si="65"/>
        <v>4.0743118190633996E-2</v>
      </c>
    </row>
    <row r="222" spans="1:18" x14ac:dyDescent="0.25">
      <c r="A222" s="44" t="s">
        <v>35</v>
      </c>
      <c r="B222" s="17" t="s">
        <v>8</v>
      </c>
      <c r="C222">
        <v>0.3</v>
      </c>
      <c r="D222">
        <v>10</v>
      </c>
      <c r="E222" s="1">
        <v>0.14799999999999999</v>
      </c>
      <c r="F222" s="2">
        <v>0.13599999999999998</v>
      </c>
      <c r="G222" s="3">
        <v>0.158</v>
      </c>
      <c r="H222" s="27">
        <v>452783</v>
      </c>
      <c r="I222" s="18">
        <v>449632</v>
      </c>
      <c r="J222" s="27">
        <v>422552</v>
      </c>
      <c r="K222" s="51">
        <f t="shared" si="69"/>
        <v>3059344.5945945946</v>
      </c>
      <c r="L222" s="52">
        <f t="shared" si="70"/>
        <v>3306117.6470588241</v>
      </c>
      <c r="M222" s="52">
        <f t="shared" si="71"/>
        <v>2674379.7468354432</v>
      </c>
      <c r="N222" s="48">
        <f t="shared" si="72"/>
        <v>1.0152869702225873</v>
      </c>
      <c r="O222" s="49">
        <f t="shared" si="73"/>
        <v>1.0971821137810027</v>
      </c>
      <c r="P222" s="50">
        <f t="shared" si="74"/>
        <v>0.88753091599641032</v>
      </c>
      <c r="Q222" s="69">
        <f t="shared" si="64"/>
        <v>1</v>
      </c>
      <c r="R222" s="69">
        <f t="shared" si="65"/>
        <v>0.10565829251444617</v>
      </c>
    </row>
    <row r="223" spans="1:18" x14ac:dyDescent="0.25">
      <c r="A223" s="44" t="s">
        <v>35</v>
      </c>
      <c r="B223" s="17" t="s">
        <v>8</v>
      </c>
      <c r="C223">
        <v>1</v>
      </c>
      <c r="D223">
        <v>10</v>
      </c>
      <c r="E223" s="1">
        <v>0.16899999999999998</v>
      </c>
      <c r="F223" s="2">
        <v>0.13400000000000001</v>
      </c>
      <c r="G223" s="3">
        <v>0.14299999999999999</v>
      </c>
      <c r="H223" s="27">
        <v>412321</v>
      </c>
      <c r="I223" s="18">
        <v>429233</v>
      </c>
      <c r="J223" s="27">
        <v>399317</v>
      </c>
      <c r="K223" s="51">
        <f t="shared" si="69"/>
        <v>2439769.230769231</v>
      </c>
      <c r="L223" s="52">
        <f t="shared" si="70"/>
        <v>3203231.343283582</v>
      </c>
      <c r="M223" s="52">
        <f t="shared" si="71"/>
        <v>2792426.5734265735</v>
      </c>
      <c r="N223" s="48">
        <f t="shared" si="72"/>
        <v>0.86768667008105183</v>
      </c>
      <c r="O223" s="49">
        <f t="shared" si="73"/>
        <v>1.1392065703184038</v>
      </c>
      <c r="P223" s="50">
        <f t="shared" si="74"/>
        <v>0.99310675960054495</v>
      </c>
      <c r="Q223" s="69">
        <f t="shared" si="64"/>
        <v>1.0000000000000002</v>
      </c>
      <c r="R223" s="69">
        <f t="shared" si="65"/>
        <v>0.13589113888929052</v>
      </c>
    </row>
    <row r="224" spans="1:18" x14ac:dyDescent="0.25">
      <c r="A224" s="44" t="s">
        <v>35</v>
      </c>
      <c r="B224" s="17" t="s">
        <v>8</v>
      </c>
      <c r="C224">
        <v>3</v>
      </c>
      <c r="D224">
        <v>10</v>
      </c>
      <c r="E224" s="1">
        <v>0.15</v>
      </c>
      <c r="F224" s="2">
        <v>0.18</v>
      </c>
      <c r="G224" s="3">
        <v>0.157</v>
      </c>
      <c r="H224" s="27">
        <v>400900</v>
      </c>
      <c r="I224" s="18">
        <v>394104</v>
      </c>
      <c r="J224" s="27">
        <v>367912</v>
      </c>
      <c r="K224" s="51">
        <f t="shared" si="69"/>
        <v>2672666.666666667</v>
      </c>
      <c r="L224" s="52">
        <f t="shared" si="70"/>
        <v>2189466.666666667</v>
      </c>
      <c r="M224" s="52">
        <f t="shared" si="71"/>
        <v>2343388.5350318472</v>
      </c>
      <c r="N224" s="48">
        <f t="shared" si="72"/>
        <v>1.1127577081129805</v>
      </c>
      <c r="O224" s="49">
        <f t="shared" si="73"/>
        <v>0.91157866425159662</v>
      </c>
      <c r="P224" s="50">
        <f t="shared" si="74"/>
        <v>0.97566362763542269</v>
      </c>
      <c r="Q224" s="69">
        <f t="shared" si="64"/>
        <v>1</v>
      </c>
      <c r="R224" s="69">
        <f t="shared" si="65"/>
        <v>0.1027737621533126</v>
      </c>
    </row>
    <row r="225" spans="1:18" x14ac:dyDescent="0.25">
      <c r="A225" s="44" t="s">
        <v>35</v>
      </c>
      <c r="B225" s="17" t="s">
        <v>8</v>
      </c>
      <c r="C225">
        <v>10</v>
      </c>
      <c r="D225">
        <v>10</v>
      </c>
      <c r="E225" s="1">
        <v>0.16400000000000001</v>
      </c>
      <c r="F225" s="2">
        <v>0.17299999999999999</v>
      </c>
      <c r="G225" s="3">
        <v>0.15</v>
      </c>
      <c r="H225" s="27">
        <v>377333</v>
      </c>
      <c r="I225" s="18">
        <v>400946</v>
      </c>
      <c r="J225" s="27">
        <v>380030</v>
      </c>
      <c r="K225" s="51">
        <f t="shared" si="69"/>
        <v>2300810.9756097561</v>
      </c>
      <c r="L225" s="52">
        <f t="shared" si="70"/>
        <v>2317606.936416185</v>
      </c>
      <c r="M225" s="52">
        <f t="shared" si="71"/>
        <v>2533533.3333333335</v>
      </c>
      <c r="N225" s="48">
        <f t="shared" si="72"/>
        <v>0.96511185409829048</v>
      </c>
      <c r="O225" s="49">
        <f t="shared" si="73"/>
        <v>0.97215718769896098</v>
      </c>
      <c r="P225" s="50">
        <f t="shared" si="74"/>
        <v>1.0627309582027482</v>
      </c>
      <c r="Q225" s="69">
        <f t="shared" si="64"/>
        <v>1</v>
      </c>
      <c r="R225" s="69">
        <f t="shared" si="65"/>
        <v>5.4440692677099563E-2</v>
      </c>
    </row>
    <row r="226" spans="1:18" x14ac:dyDescent="0.25">
      <c r="A226" s="44" t="s">
        <v>35</v>
      </c>
      <c r="B226" s="17" t="s">
        <v>8</v>
      </c>
      <c r="C226">
        <v>30</v>
      </c>
      <c r="D226">
        <v>10</v>
      </c>
      <c r="E226" s="1">
        <v>0.16</v>
      </c>
      <c r="F226" s="2">
        <v>0.16</v>
      </c>
      <c r="G226" s="3">
        <v>0.183</v>
      </c>
      <c r="H226" s="27">
        <v>357246</v>
      </c>
      <c r="I226" s="18">
        <v>343248</v>
      </c>
      <c r="J226" s="27">
        <v>372564</v>
      </c>
      <c r="K226" s="51">
        <f t="shared" si="69"/>
        <v>2232787.5</v>
      </c>
      <c r="L226" s="52">
        <f t="shared" si="70"/>
        <v>2145300</v>
      </c>
      <c r="M226" s="52">
        <f t="shared" si="71"/>
        <v>2035868.8524590165</v>
      </c>
      <c r="N226" s="48">
        <f t="shared" si="72"/>
        <v>1.0443417653492366</v>
      </c>
      <c r="O226" s="49">
        <f t="shared" si="73"/>
        <v>1.0034212343107964</v>
      </c>
      <c r="P226" s="50">
        <f t="shared" si="74"/>
        <v>0.95223700033996694</v>
      </c>
      <c r="Q226" s="69">
        <f t="shared" si="64"/>
        <v>1</v>
      </c>
      <c r="R226" s="69">
        <f t="shared" si="65"/>
        <v>4.6147595468347263E-2</v>
      </c>
    </row>
    <row r="227" spans="1:18" x14ac:dyDescent="0.25">
      <c r="A227" s="44" t="s">
        <v>35</v>
      </c>
      <c r="B227" s="17" t="s">
        <v>8</v>
      </c>
      <c r="C227">
        <v>100</v>
      </c>
      <c r="D227">
        <v>10</v>
      </c>
      <c r="E227" s="1">
        <v>0.183</v>
      </c>
      <c r="F227" s="2">
        <v>0.183</v>
      </c>
      <c r="G227" s="3">
        <v>0.185</v>
      </c>
      <c r="H227" s="27">
        <v>342968</v>
      </c>
      <c r="I227" s="18">
        <v>326635</v>
      </c>
      <c r="J227" s="27">
        <v>318557</v>
      </c>
      <c r="K227" s="51">
        <f t="shared" si="69"/>
        <v>1874142.0765027322</v>
      </c>
      <c r="L227" s="52">
        <f t="shared" si="70"/>
        <v>1784890.7103825137</v>
      </c>
      <c r="M227" s="52">
        <f t="shared" si="71"/>
        <v>1721929.7297297297</v>
      </c>
      <c r="N227" s="48">
        <f t="shared" si="72"/>
        <v>1.0448737028268913</v>
      </c>
      <c r="O227" s="49">
        <f t="shared" si="73"/>
        <v>0.99511418535508167</v>
      </c>
      <c r="P227" s="50">
        <f t="shared" si="74"/>
        <v>0.96001211181802726</v>
      </c>
      <c r="Q227" s="69">
        <f t="shared" si="64"/>
        <v>1</v>
      </c>
      <c r="R227" s="69">
        <f t="shared" si="65"/>
        <v>4.2641245240931963E-2</v>
      </c>
    </row>
    <row r="228" spans="1:18" x14ac:dyDescent="0.25">
      <c r="A228" s="44" t="s">
        <v>38</v>
      </c>
      <c r="B228" s="17" t="s">
        <v>7</v>
      </c>
      <c r="C228">
        <v>0</v>
      </c>
      <c r="D228">
        <v>11</v>
      </c>
      <c r="E228" s="1">
        <v>0.27500000000000002</v>
      </c>
      <c r="F228" s="2">
        <v>0.27100000000000002</v>
      </c>
      <c r="G228" s="3">
        <v>0.28000000000000003</v>
      </c>
      <c r="H228" s="27">
        <v>94462</v>
      </c>
      <c r="I228" s="18">
        <v>101796</v>
      </c>
      <c r="J228" s="27">
        <v>104997</v>
      </c>
      <c r="K228" s="51">
        <f t="shared" si="69"/>
        <v>343498.18181818177</v>
      </c>
      <c r="L228" s="52">
        <f t="shared" si="70"/>
        <v>375630.99630996305</v>
      </c>
      <c r="M228" s="52">
        <f t="shared" si="71"/>
        <v>374989.28571428568</v>
      </c>
      <c r="N228" s="48">
        <f t="shared" ref="N228:N243" si="75">K228/AVERAGE($K244:$M244)</f>
        <v>0.22513069325299742</v>
      </c>
      <c r="O228" s="49">
        <f t="shared" ref="O228:O243" si="76">L228/AVERAGE($K244:$M244)</f>
        <v>0.24619072554898722</v>
      </c>
      <c r="P228" s="50">
        <f t="shared" ref="P228:P243" si="77">M228/AVERAGE($K244:$M244)</f>
        <v>0.2457701447164834</v>
      </c>
      <c r="Q228" s="69">
        <f t="shared" si="64"/>
        <v>0.23903052117282267</v>
      </c>
      <c r="R228" s="69">
        <f t="shared" si="65"/>
        <v>1.203944077645356E-2</v>
      </c>
    </row>
    <row r="229" spans="1:18" x14ac:dyDescent="0.25">
      <c r="A229" s="44" t="s">
        <v>38</v>
      </c>
      <c r="B229" s="17" t="s">
        <v>7</v>
      </c>
      <c r="C229">
        <v>0.1</v>
      </c>
      <c r="D229">
        <v>11</v>
      </c>
      <c r="E229" s="1">
        <v>0.24400000000000002</v>
      </c>
      <c r="F229" s="2">
        <v>0.24999999999999997</v>
      </c>
      <c r="G229" s="3">
        <v>0.24999999999999997</v>
      </c>
      <c r="H229" s="27">
        <v>135764</v>
      </c>
      <c r="I229" s="18">
        <v>146047</v>
      </c>
      <c r="J229" s="27">
        <v>150426</v>
      </c>
      <c r="K229" s="51">
        <f t="shared" si="69"/>
        <v>556409.83606557373</v>
      </c>
      <c r="L229" s="52">
        <f t="shared" si="70"/>
        <v>584188.00000000012</v>
      </c>
      <c r="M229" s="52">
        <f t="shared" si="71"/>
        <v>601704.00000000012</v>
      </c>
      <c r="N229" s="48">
        <f t="shared" si="75"/>
        <v>0.26186173447358779</v>
      </c>
      <c r="O229" s="49">
        <f t="shared" si="76"/>
        <v>0.27493490054088088</v>
      </c>
      <c r="P229" s="50">
        <f t="shared" si="77"/>
        <v>0.28317841070862493</v>
      </c>
      <c r="Q229" s="69">
        <f t="shared" si="64"/>
        <v>0.2733250152410312</v>
      </c>
      <c r="R229" s="69">
        <f t="shared" si="65"/>
        <v>1.0749138078764889E-2</v>
      </c>
    </row>
    <row r="230" spans="1:18" x14ac:dyDescent="0.25">
      <c r="A230" s="44" t="s">
        <v>38</v>
      </c>
      <c r="B230" s="17" t="s">
        <v>7</v>
      </c>
      <c r="C230">
        <v>0.3</v>
      </c>
      <c r="D230">
        <v>11</v>
      </c>
      <c r="E230" s="1">
        <v>0.23100000000000001</v>
      </c>
      <c r="F230" s="2">
        <v>0.24999999999999997</v>
      </c>
      <c r="G230" s="3">
        <v>0.23900000000000002</v>
      </c>
      <c r="H230" s="27">
        <v>192466</v>
      </c>
      <c r="I230" s="18">
        <v>199101</v>
      </c>
      <c r="J230" s="27">
        <v>191127</v>
      </c>
      <c r="K230" s="51">
        <f t="shared" si="69"/>
        <v>833186.14718614717</v>
      </c>
      <c r="L230" s="52">
        <f t="shared" si="70"/>
        <v>796404.00000000012</v>
      </c>
      <c r="M230" s="52">
        <f t="shared" si="71"/>
        <v>799694.56066945603</v>
      </c>
      <c r="N230" s="48">
        <f t="shared" si="75"/>
        <v>0.38596762208285385</v>
      </c>
      <c r="O230" s="49">
        <f t="shared" si="76"/>
        <v>0.36892855112315998</v>
      </c>
      <c r="P230" s="50">
        <f t="shared" si="77"/>
        <v>0.37045288020760109</v>
      </c>
      <c r="Q230" s="69">
        <f t="shared" si="64"/>
        <v>0.37511635113787162</v>
      </c>
      <c r="R230" s="69">
        <f t="shared" si="65"/>
        <v>9.4283326007560623E-3</v>
      </c>
    </row>
    <row r="231" spans="1:18" x14ac:dyDescent="0.25">
      <c r="A231" s="44" t="s">
        <v>38</v>
      </c>
      <c r="B231" s="17" t="s">
        <v>7</v>
      </c>
      <c r="C231">
        <v>1</v>
      </c>
      <c r="D231">
        <v>11</v>
      </c>
      <c r="E231" s="1">
        <v>0.19899999999999998</v>
      </c>
      <c r="F231" s="2">
        <v>0.217</v>
      </c>
      <c r="G231" s="3">
        <v>0.19500000000000001</v>
      </c>
      <c r="H231" s="27">
        <v>201827</v>
      </c>
      <c r="I231" s="18">
        <v>214447</v>
      </c>
      <c r="J231" s="27">
        <v>228179</v>
      </c>
      <c r="K231" s="51">
        <f t="shared" si="69"/>
        <v>1014206.0301507539</v>
      </c>
      <c r="L231" s="52">
        <f t="shared" si="70"/>
        <v>988235.02304147463</v>
      </c>
      <c r="M231" s="52">
        <f t="shared" si="71"/>
        <v>1170148.717948718</v>
      </c>
      <c r="N231" s="48">
        <f t="shared" si="75"/>
        <v>0.56392462997784898</v>
      </c>
      <c r="O231" s="49">
        <f t="shared" si="76"/>
        <v>0.54948408225987166</v>
      </c>
      <c r="P231" s="50">
        <f t="shared" si="77"/>
        <v>0.65063277398399988</v>
      </c>
      <c r="Q231" s="69">
        <f t="shared" si="64"/>
        <v>0.58801382874057351</v>
      </c>
      <c r="R231" s="69">
        <f t="shared" si="65"/>
        <v>5.4708149138389041E-2</v>
      </c>
    </row>
    <row r="232" spans="1:18" x14ac:dyDescent="0.25">
      <c r="A232" s="44" t="s">
        <v>38</v>
      </c>
      <c r="B232" s="17" t="s">
        <v>7</v>
      </c>
      <c r="C232">
        <v>3</v>
      </c>
      <c r="D232">
        <v>11</v>
      </c>
      <c r="E232" s="1">
        <v>0.191</v>
      </c>
      <c r="F232" s="2">
        <v>0.19700000000000001</v>
      </c>
      <c r="G232" s="3">
        <v>0.188</v>
      </c>
      <c r="H232" s="27">
        <v>240195</v>
      </c>
      <c r="I232" s="18">
        <v>246944</v>
      </c>
      <c r="J232" s="27">
        <v>252833</v>
      </c>
      <c r="K232" s="51">
        <f t="shared" si="69"/>
        <v>1257565.4450261779</v>
      </c>
      <c r="L232" s="52">
        <f t="shared" si="70"/>
        <v>1253522.8426395939</v>
      </c>
      <c r="M232" s="52">
        <f t="shared" si="71"/>
        <v>1344856.3829787234</v>
      </c>
      <c r="N232" s="48">
        <f t="shared" si="75"/>
        <v>0.71445595982897814</v>
      </c>
      <c r="O232" s="49">
        <f t="shared" si="76"/>
        <v>0.71215925123242974</v>
      </c>
      <c r="P232" s="50">
        <f t="shared" si="77"/>
        <v>0.76404823441470315</v>
      </c>
      <c r="Q232" s="69">
        <f t="shared" si="64"/>
        <v>0.73022114849203701</v>
      </c>
      <c r="R232" s="69">
        <f t="shared" si="65"/>
        <v>2.9317614570577587E-2</v>
      </c>
    </row>
    <row r="233" spans="1:18" x14ac:dyDescent="0.25">
      <c r="A233" s="44" t="s">
        <v>38</v>
      </c>
      <c r="B233" s="17" t="s">
        <v>7</v>
      </c>
      <c r="C233">
        <v>10</v>
      </c>
      <c r="D233">
        <v>11</v>
      </c>
      <c r="E233" s="1">
        <v>0.158</v>
      </c>
      <c r="F233" s="2">
        <v>0.17599999999999999</v>
      </c>
      <c r="G233" s="3">
        <v>0.16200000000000001</v>
      </c>
      <c r="H233" s="27">
        <v>235665</v>
      </c>
      <c r="I233" s="18">
        <v>259431</v>
      </c>
      <c r="J233" s="27">
        <v>266651</v>
      </c>
      <c r="K233" s="51">
        <f t="shared" si="69"/>
        <v>1491550.6329113925</v>
      </c>
      <c r="L233" s="52">
        <f t="shared" si="70"/>
        <v>1474039.7727272727</v>
      </c>
      <c r="M233" s="52">
        <f t="shared" si="71"/>
        <v>1645993.8271604937</v>
      </c>
      <c r="N233" s="48">
        <f t="shared" si="75"/>
        <v>0.84313660614565511</v>
      </c>
      <c r="O233" s="49">
        <f t="shared" si="76"/>
        <v>0.83323815087329767</v>
      </c>
      <c r="P233" s="50">
        <f t="shared" si="77"/>
        <v>0.93043951612954767</v>
      </c>
      <c r="Q233" s="69">
        <f t="shared" si="64"/>
        <v>0.86893809104950026</v>
      </c>
      <c r="R233" s="69">
        <f t="shared" si="65"/>
        <v>5.349124993260336E-2</v>
      </c>
    </row>
    <row r="234" spans="1:18" x14ac:dyDescent="0.25">
      <c r="A234" s="44" t="s">
        <v>38</v>
      </c>
      <c r="B234" s="17" t="s">
        <v>7</v>
      </c>
      <c r="C234">
        <v>30</v>
      </c>
      <c r="D234">
        <v>11</v>
      </c>
      <c r="E234" s="1">
        <v>0.16799999999999998</v>
      </c>
      <c r="F234" s="2">
        <v>0.16999999999999998</v>
      </c>
      <c r="G234" s="3">
        <v>0.16999999999999998</v>
      </c>
      <c r="H234" s="27">
        <v>236923</v>
      </c>
      <c r="I234" s="18">
        <v>252548</v>
      </c>
      <c r="J234" s="27">
        <v>254732</v>
      </c>
      <c r="K234" s="51">
        <f t="shared" si="69"/>
        <v>1410255.9523809524</v>
      </c>
      <c r="L234" s="52">
        <f t="shared" si="70"/>
        <v>1485576.4705882354</v>
      </c>
      <c r="M234" s="52">
        <f t="shared" si="71"/>
        <v>1498423.5294117648</v>
      </c>
      <c r="N234" s="48">
        <f t="shared" si="75"/>
        <v>0.81761512738962694</v>
      </c>
      <c r="O234" s="49">
        <f t="shared" si="76"/>
        <v>0.86128322535803381</v>
      </c>
      <c r="P234" s="50">
        <f t="shared" si="77"/>
        <v>0.86873148297314828</v>
      </c>
      <c r="Q234" s="69">
        <f t="shared" si="64"/>
        <v>0.8492099452402696</v>
      </c>
      <c r="R234" s="69">
        <f t="shared" si="65"/>
        <v>2.7614190584493829E-2</v>
      </c>
    </row>
    <row r="235" spans="1:18" x14ac:dyDescent="0.25">
      <c r="A235" s="44" t="s">
        <v>38</v>
      </c>
      <c r="B235" s="17" t="s">
        <v>7</v>
      </c>
      <c r="C235">
        <v>100</v>
      </c>
      <c r="D235">
        <v>11</v>
      </c>
      <c r="E235" s="1">
        <v>0.17899999999999999</v>
      </c>
      <c r="F235" s="2">
        <v>0.187</v>
      </c>
      <c r="G235" s="3">
        <v>0.17799999999999999</v>
      </c>
      <c r="H235" s="27">
        <v>201482</v>
      </c>
      <c r="I235" s="18">
        <v>215975</v>
      </c>
      <c r="J235" s="27">
        <v>211174</v>
      </c>
      <c r="K235" s="51">
        <f t="shared" si="69"/>
        <v>1125597.7653631286</v>
      </c>
      <c r="L235" s="52">
        <f t="shared" si="70"/>
        <v>1154946.5240641711</v>
      </c>
      <c r="M235" s="52">
        <f t="shared" si="71"/>
        <v>1186370.7865168541</v>
      </c>
      <c r="N235" s="48">
        <f t="shared" si="75"/>
        <v>0.88930725551039957</v>
      </c>
      <c r="O235" s="49">
        <f t="shared" si="76"/>
        <v>0.91249499171263071</v>
      </c>
      <c r="P235" s="50">
        <f t="shared" si="77"/>
        <v>0.93732253264970633</v>
      </c>
      <c r="Q235" s="69">
        <f t="shared" si="64"/>
        <v>0.91304159329091217</v>
      </c>
      <c r="R235" s="69">
        <f t="shared" si="65"/>
        <v>2.4012304963396233E-2</v>
      </c>
    </row>
    <row r="236" spans="1:18" x14ac:dyDescent="0.25">
      <c r="A236" s="44" t="s">
        <v>38</v>
      </c>
      <c r="B236" s="17" t="s">
        <v>8</v>
      </c>
      <c r="C236">
        <v>0</v>
      </c>
      <c r="D236">
        <v>11</v>
      </c>
      <c r="E236" s="1">
        <v>0.26500000000000001</v>
      </c>
      <c r="F236" s="2">
        <v>0.26400000000000001</v>
      </c>
      <c r="G236" s="3">
        <v>0.29300000000000004</v>
      </c>
      <c r="H236" s="27">
        <v>117198</v>
      </c>
      <c r="I236" s="18">
        <v>116458</v>
      </c>
      <c r="J236" s="27">
        <v>77119</v>
      </c>
      <c r="K236" s="51">
        <f t="shared" ref="K236:K267" si="78">H236/E236</f>
        <v>442256.60377358488</v>
      </c>
      <c r="L236" s="52">
        <f t="shared" ref="L236:L267" si="79">I236/F236</f>
        <v>441128.78787878784</v>
      </c>
      <c r="M236" s="52">
        <f t="shared" ref="M236:M267" si="80">J236/G236</f>
        <v>263204.77815699653</v>
      </c>
      <c r="N236" s="48">
        <f t="shared" si="75"/>
        <v>0.24324445062191341</v>
      </c>
      <c r="O236" s="49">
        <f t="shared" si="76"/>
        <v>0.24262414341701974</v>
      </c>
      <c r="P236" s="50">
        <f t="shared" si="77"/>
        <v>0.1447646029874505</v>
      </c>
      <c r="Q236" s="69">
        <f t="shared" si="64"/>
        <v>0.21021106567546122</v>
      </c>
      <c r="R236" s="69">
        <f t="shared" si="65"/>
        <v>5.667914787677221E-2</v>
      </c>
    </row>
    <row r="237" spans="1:18" x14ac:dyDescent="0.25">
      <c r="A237" s="44" t="s">
        <v>38</v>
      </c>
      <c r="B237" s="17" t="s">
        <v>8</v>
      </c>
      <c r="C237">
        <v>0.1</v>
      </c>
      <c r="D237">
        <v>11</v>
      </c>
      <c r="E237" s="1">
        <v>0.25800000000000001</v>
      </c>
      <c r="F237" s="2">
        <v>0.253</v>
      </c>
      <c r="G237" s="3">
        <v>0.26300000000000001</v>
      </c>
      <c r="H237" s="27">
        <v>167880</v>
      </c>
      <c r="I237" s="18">
        <v>175476</v>
      </c>
      <c r="J237" s="27">
        <v>157431</v>
      </c>
      <c r="K237" s="51">
        <f t="shared" si="78"/>
        <v>650697.67441860458</v>
      </c>
      <c r="L237" s="52">
        <f t="shared" si="79"/>
        <v>693581.02766798413</v>
      </c>
      <c r="M237" s="52">
        <f t="shared" si="80"/>
        <v>598596.95817490492</v>
      </c>
      <c r="N237" s="48">
        <f t="shared" si="75"/>
        <v>0.318867839372591</v>
      </c>
      <c r="O237" s="49">
        <f t="shared" si="76"/>
        <v>0.33988239456967079</v>
      </c>
      <c r="P237" s="50">
        <f t="shared" si="77"/>
        <v>0.29333640830786983</v>
      </c>
      <c r="Q237" s="69">
        <f t="shared" si="64"/>
        <v>0.31736221408337717</v>
      </c>
      <c r="R237" s="69">
        <f t="shared" si="65"/>
        <v>2.3309491412396386E-2</v>
      </c>
    </row>
    <row r="238" spans="1:18" x14ac:dyDescent="0.25">
      <c r="A238" s="44" t="s">
        <v>38</v>
      </c>
      <c r="B238" s="17" t="s">
        <v>8</v>
      </c>
      <c r="C238">
        <v>0.3</v>
      </c>
      <c r="D238">
        <v>11</v>
      </c>
      <c r="E238" s="1">
        <v>0.23300000000000001</v>
      </c>
      <c r="F238" s="2">
        <v>0.24000000000000002</v>
      </c>
      <c r="G238" s="3">
        <v>0.253</v>
      </c>
      <c r="H238" s="27">
        <v>184623</v>
      </c>
      <c r="I238" s="18">
        <v>204640</v>
      </c>
      <c r="J238" s="27">
        <v>203729</v>
      </c>
      <c r="K238" s="51">
        <f t="shared" si="78"/>
        <v>792373.39055793989</v>
      </c>
      <c r="L238" s="52">
        <f t="shared" si="79"/>
        <v>852666.66666666663</v>
      </c>
      <c r="M238" s="52">
        <f t="shared" si="80"/>
        <v>805252.96442687744</v>
      </c>
      <c r="N238" s="48">
        <f t="shared" si="75"/>
        <v>0.41329066182678353</v>
      </c>
      <c r="O238" s="49">
        <f t="shared" si="76"/>
        <v>0.44473877490530894</v>
      </c>
      <c r="P238" s="50">
        <f t="shared" si="77"/>
        <v>0.42000846390314056</v>
      </c>
      <c r="Q238" s="69">
        <f t="shared" si="64"/>
        <v>0.42601263354507762</v>
      </c>
      <c r="R238" s="69">
        <f t="shared" si="65"/>
        <v>1.6561506388816198E-2</v>
      </c>
    </row>
    <row r="239" spans="1:18" x14ac:dyDescent="0.25">
      <c r="A239" s="44" t="s">
        <v>38</v>
      </c>
      <c r="B239" s="17" t="s">
        <v>8</v>
      </c>
      <c r="C239">
        <v>1</v>
      </c>
      <c r="D239">
        <v>11</v>
      </c>
      <c r="E239" s="1">
        <v>0.20199999999999999</v>
      </c>
      <c r="F239" s="2">
        <v>0.215</v>
      </c>
      <c r="G239" s="3">
        <v>0.23700000000000002</v>
      </c>
      <c r="H239" s="27">
        <v>234330</v>
      </c>
      <c r="I239" s="18">
        <v>254916</v>
      </c>
      <c r="J239" s="27">
        <v>291611</v>
      </c>
      <c r="K239" s="51">
        <f t="shared" si="78"/>
        <v>1160049.5049504952</v>
      </c>
      <c r="L239" s="52">
        <f t="shared" si="79"/>
        <v>1185655.8139534884</v>
      </c>
      <c r="M239" s="52">
        <f t="shared" si="80"/>
        <v>1230426.1603375527</v>
      </c>
      <c r="N239" s="48">
        <f t="shared" si="75"/>
        <v>0.63965875483400714</v>
      </c>
      <c r="O239" s="49">
        <f t="shared" si="76"/>
        <v>0.65377823823781966</v>
      </c>
      <c r="P239" s="50">
        <f t="shared" si="77"/>
        <v>0.67846489505660768</v>
      </c>
      <c r="Q239" s="69">
        <f t="shared" si="64"/>
        <v>0.65730062937614486</v>
      </c>
      <c r="R239" s="69">
        <f t="shared" si="65"/>
        <v>1.9641399116217446E-2</v>
      </c>
    </row>
    <row r="240" spans="1:18" x14ac:dyDescent="0.25">
      <c r="A240" s="44" t="s">
        <v>38</v>
      </c>
      <c r="B240" s="17" t="s">
        <v>8</v>
      </c>
      <c r="C240">
        <v>3</v>
      </c>
      <c r="D240">
        <v>11</v>
      </c>
      <c r="E240" s="1">
        <v>0.186</v>
      </c>
      <c r="F240" s="2">
        <v>0.19800000000000001</v>
      </c>
      <c r="G240" s="3">
        <v>0.21099999999999999</v>
      </c>
      <c r="H240" s="27">
        <v>245180</v>
      </c>
      <c r="I240" s="18">
        <v>267581</v>
      </c>
      <c r="J240" s="27">
        <v>268922</v>
      </c>
      <c r="K240" s="51">
        <f t="shared" si="78"/>
        <v>1318172.0430107526</v>
      </c>
      <c r="L240" s="52">
        <f t="shared" si="79"/>
        <v>1351419.1919191917</v>
      </c>
      <c r="M240" s="52">
        <f t="shared" si="80"/>
        <v>1274511.8483412322</v>
      </c>
      <c r="N240" s="48">
        <f t="shared" si="75"/>
        <v>0.82753933452046124</v>
      </c>
      <c r="O240" s="49">
        <f t="shared" si="76"/>
        <v>0.84841166573722027</v>
      </c>
      <c r="P240" s="50">
        <f t="shared" si="77"/>
        <v>0.80012976485660658</v>
      </c>
      <c r="Q240" s="69">
        <f t="shared" si="64"/>
        <v>0.82536025503809596</v>
      </c>
      <c r="R240" s="69">
        <f t="shared" si="65"/>
        <v>2.4214598462584502E-2</v>
      </c>
    </row>
    <row r="241" spans="1:18" x14ac:dyDescent="0.25">
      <c r="A241" s="44" t="s">
        <v>38</v>
      </c>
      <c r="B241" s="17" t="s">
        <v>8</v>
      </c>
      <c r="C241">
        <v>10</v>
      </c>
      <c r="D241">
        <v>11</v>
      </c>
      <c r="E241" s="1">
        <v>0.17499999999999999</v>
      </c>
      <c r="F241" s="2">
        <v>0.183</v>
      </c>
      <c r="G241" s="3">
        <v>0.187</v>
      </c>
      <c r="H241" s="27">
        <v>271561</v>
      </c>
      <c r="I241" s="18">
        <v>292606</v>
      </c>
      <c r="J241" s="27">
        <v>304825</v>
      </c>
      <c r="K241" s="51">
        <f t="shared" si="78"/>
        <v>1551777.142857143</v>
      </c>
      <c r="L241" s="52">
        <f t="shared" si="79"/>
        <v>1598939.8907103825</v>
      </c>
      <c r="M241" s="52">
        <f t="shared" si="80"/>
        <v>1630080.2139037433</v>
      </c>
      <c r="N241" s="48">
        <f t="shared" si="75"/>
        <v>0.94479854025053212</v>
      </c>
      <c r="O241" s="49">
        <f t="shared" si="76"/>
        <v>0.97351354970343695</v>
      </c>
      <c r="P241" s="50">
        <f t="shared" si="77"/>
        <v>0.99247331595044219</v>
      </c>
      <c r="Q241" s="69">
        <f t="shared" si="64"/>
        <v>0.97026180196813705</v>
      </c>
      <c r="R241" s="69">
        <f t="shared" si="65"/>
        <v>2.4003155146974011E-2</v>
      </c>
    </row>
    <row r="242" spans="1:18" x14ac:dyDescent="0.25">
      <c r="A242" s="44" t="s">
        <v>38</v>
      </c>
      <c r="B242" s="17" t="s">
        <v>8</v>
      </c>
      <c r="C242">
        <v>30</v>
      </c>
      <c r="D242">
        <v>11</v>
      </c>
      <c r="E242" s="1">
        <v>0.187</v>
      </c>
      <c r="F242" s="2">
        <v>0.19400000000000001</v>
      </c>
      <c r="G242" s="3">
        <v>0.19999999999999998</v>
      </c>
      <c r="H242" s="27">
        <v>272700</v>
      </c>
      <c r="I242" s="18">
        <v>280168</v>
      </c>
      <c r="J242" s="27">
        <v>289175</v>
      </c>
      <c r="K242" s="51">
        <f t="shared" si="78"/>
        <v>1458288.7700534759</v>
      </c>
      <c r="L242" s="52">
        <f t="shared" si="79"/>
        <v>1444164.9484536082</v>
      </c>
      <c r="M242" s="52">
        <f t="shared" si="80"/>
        <v>1445875.0000000002</v>
      </c>
      <c r="N242" s="48">
        <f t="shared" si="75"/>
        <v>0.95132929244206432</v>
      </c>
      <c r="O242" s="49">
        <f t="shared" si="76"/>
        <v>0.94211547588864786</v>
      </c>
      <c r="P242" s="50">
        <f t="shared" si="77"/>
        <v>0.94323104515111222</v>
      </c>
      <c r="Q242" s="69">
        <f t="shared" si="64"/>
        <v>0.94555860449394136</v>
      </c>
      <c r="R242" s="69">
        <f t="shared" si="65"/>
        <v>5.0285935648843793E-3</v>
      </c>
    </row>
    <row r="243" spans="1:18" x14ac:dyDescent="0.25">
      <c r="A243" s="44" t="s">
        <v>38</v>
      </c>
      <c r="B243" s="17" t="s">
        <v>8</v>
      </c>
      <c r="C243">
        <v>100</v>
      </c>
      <c r="D243">
        <v>11</v>
      </c>
      <c r="E243" s="1">
        <v>0.19</v>
      </c>
      <c r="F243" s="2">
        <v>0.19800000000000001</v>
      </c>
      <c r="G243" s="3">
        <v>0.219</v>
      </c>
      <c r="H243" s="27">
        <v>238699</v>
      </c>
      <c r="I243" s="18">
        <v>249184</v>
      </c>
      <c r="J243" s="27">
        <v>271928</v>
      </c>
      <c r="K243" s="51">
        <f t="shared" si="78"/>
        <v>1256310.5263157894</v>
      </c>
      <c r="L243" s="52">
        <f t="shared" si="79"/>
        <v>1258505.0505050505</v>
      </c>
      <c r="M243" s="52">
        <f t="shared" si="80"/>
        <v>1241680.3652968036</v>
      </c>
      <c r="N243" s="48">
        <f t="shared" si="75"/>
        <v>0.99828444870725641</v>
      </c>
      <c r="O243" s="49">
        <f t="shared" si="76"/>
        <v>1.0000282527465936</v>
      </c>
      <c r="P243" s="50">
        <f t="shared" si="77"/>
        <v>0.98665908863790563</v>
      </c>
      <c r="Q243" s="69">
        <f t="shared" si="64"/>
        <v>0.99499059669725176</v>
      </c>
      <c r="R243" s="69">
        <f t="shared" si="65"/>
        <v>7.2677873551112949E-3</v>
      </c>
    </row>
    <row r="244" spans="1:18" x14ac:dyDescent="0.25">
      <c r="A244" s="44" t="s">
        <v>37</v>
      </c>
      <c r="B244" s="17" t="s">
        <v>7</v>
      </c>
      <c r="C244">
        <v>0</v>
      </c>
      <c r="D244">
        <v>11</v>
      </c>
      <c r="E244" s="1">
        <v>0.25600000000000001</v>
      </c>
      <c r="F244" s="2">
        <v>0.22500000000000001</v>
      </c>
      <c r="G244" s="3">
        <v>0.219</v>
      </c>
      <c r="H244" s="27">
        <v>331479</v>
      </c>
      <c r="I244" s="18">
        <v>340444</v>
      </c>
      <c r="J244" s="27">
        <v>387497</v>
      </c>
      <c r="K244" s="51">
        <f t="shared" si="78"/>
        <v>1294839.84375</v>
      </c>
      <c r="L244" s="52">
        <f t="shared" si="79"/>
        <v>1513084.4444444445</v>
      </c>
      <c r="M244" s="52">
        <f t="shared" si="80"/>
        <v>1769392.694063927</v>
      </c>
      <c r="N244" s="48">
        <f t="shared" ref="N244:N259" si="81">K244/AVERAGE($K244:$M244)</f>
        <v>0.84864551576968628</v>
      </c>
      <c r="O244" s="49">
        <f t="shared" ref="O244:O259" si="82">L244/AVERAGE($K244:$M244)</f>
        <v>0.99168428818179455</v>
      </c>
      <c r="P244" s="50">
        <f t="shared" ref="P244:P259" si="83">M244/AVERAGE($K244:$M244)</f>
        <v>1.159670196048519</v>
      </c>
      <c r="Q244" s="69">
        <f t="shared" si="64"/>
        <v>1</v>
      </c>
      <c r="R244" s="69">
        <f t="shared" si="65"/>
        <v>0.15567900061639653</v>
      </c>
    </row>
    <row r="245" spans="1:18" x14ac:dyDescent="0.25">
      <c r="A245" s="44" t="s">
        <v>37</v>
      </c>
      <c r="B245" s="17" t="s">
        <v>7</v>
      </c>
      <c r="C245">
        <v>0.1</v>
      </c>
      <c r="D245">
        <v>11</v>
      </c>
      <c r="E245" s="1">
        <v>0.219</v>
      </c>
      <c r="F245" s="2">
        <v>0.19800000000000001</v>
      </c>
      <c r="G245" s="3">
        <v>0.17799999999999999</v>
      </c>
      <c r="H245" s="27">
        <v>437761</v>
      </c>
      <c r="I245" s="18">
        <v>433484</v>
      </c>
      <c r="J245" s="27">
        <v>389152</v>
      </c>
      <c r="K245" s="51">
        <f t="shared" si="78"/>
        <v>1998908.6757990867</v>
      </c>
      <c r="L245" s="52">
        <f t="shared" si="79"/>
        <v>2189313.1313131312</v>
      </c>
      <c r="M245" s="52">
        <f t="shared" si="80"/>
        <v>2186247.191011236</v>
      </c>
      <c r="N245" s="48">
        <f t="shared" si="81"/>
        <v>0.94074126474889197</v>
      </c>
      <c r="O245" s="49">
        <f t="shared" si="82"/>
        <v>1.0303508254370513</v>
      </c>
      <c r="P245" s="50">
        <f t="shared" si="83"/>
        <v>1.0289079098140568</v>
      </c>
      <c r="Q245" s="69">
        <f t="shared" ref="Q245:Q308" si="84">AVERAGE(N245:P245)</f>
        <v>1</v>
      </c>
      <c r="R245" s="69">
        <f t="shared" ref="R245:R308" si="85">_xlfn.STDEV.S(N245:P245)</f>
        <v>5.1324641051296749E-2</v>
      </c>
    </row>
    <row r="246" spans="1:18" x14ac:dyDescent="0.25">
      <c r="A246" s="44" t="s">
        <v>37</v>
      </c>
      <c r="B246" s="17" t="s">
        <v>7</v>
      </c>
      <c r="C246">
        <v>0.3</v>
      </c>
      <c r="D246">
        <v>11</v>
      </c>
      <c r="E246" s="1">
        <v>0.21099999999999999</v>
      </c>
      <c r="F246" s="2">
        <v>0.191</v>
      </c>
      <c r="G246" s="3">
        <v>0.17299999999999999</v>
      </c>
      <c r="H246" s="27">
        <v>436190</v>
      </c>
      <c r="I246" s="18">
        <v>411404</v>
      </c>
      <c r="J246" s="27">
        <v>390095</v>
      </c>
      <c r="K246" s="51">
        <f t="shared" si="78"/>
        <v>2067251.1848341234</v>
      </c>
      <c r="L246" s="52">
        <f t="shared" si="79"/>
        <v>2153947.6439790577</v>
      </c>
      <c r="M246" s="52">
        <f t="shared" si="80"/>
        <v>2254884.3930635839</v>
      </c>
      <c r="N246" s="48">
        <f t="shared" si="81"/>
        <v>0.95763957040457959</v>
      </c>
      <c r="O246" s="49">
        <f t="shared" si="82"/>
        <v>0.99780109528372241</v>
      </c>
      <c r="P246" s="50">
        <f t="shared" si="83"/>
        <v>1.0445593343116983</v>
      </c>
      <c r="Q246" s="69">
        <f t="shared" si="84"/>
        <v>1.0000000000000002</v>
      </c>
      <c r="R246" s="69">
        <f t="shared" si="85"/>
        <v>4.3501583027296453E-2</v>
      </c>
    </row>
    <row r="247" spans="1:18" x14ac:dyDescent="0.25">
      <c r="A247" s="44" t="s">
        <v>37</v>
      </c>
      <c r="B247" s="17" t="s">
        <v>7</v>
      </c>
      <c r="C247">
        <v>1</v>
      </c>
      <c r="D247">
        <v>11</v>
      </c>
      <c r="E247" s="1">
        <v>0.19700000000000001</v>
      </c>
      <c r="F247" s="2">
        <v>0.18099999999999999</v>
      </c>
      <c r="G247" s="3">
        <v>0.16200000000000001</v>
      </c>
      <c r="H247" s="27">
        <v>345048</v>
      </c>
      <c r="I247" s="18">
        <v>323559</v>
      </c>
      <c r="J247" s="27">
        <v>300721</v>
      </c>
      <c r="K247" s="51">
        <f t="shared" si="78"/>
        <v>1751512.6903553298</v>
      </c>
      <c r="L247" s="52">
        <f t="shared" si="79"/>
        <v>1787618.7845303868</v>
      </c>
      <c r="M247" s="52">
        <f t="shared" si="80"/>
        <v>1856302.4691358025</v>
      </c>
      <c r="N247" s="48">
        <f t="shared" si="81"/>
        <v>0.97388609064306098</v>
      </c>
      <c r="O247" s="49">
        <f t="shared" si="82"/>
        <v>0.99396200736245566</v>
      </c>
      <c r="P247" s="50">
        <f t="shared" si="83"/>
        <v>1.0321519019944834</v>
      </c>
      <c r="Q247" s="69">
        <f t="shared" si="84"/>
        <v>1</v>
      </c>
      <c r="R247" s="69">
        <f t="shared" si="85"/>
        <v>2.9598466335743909E-2</v>
      </c>
    </row>
    <row r="248" spans="1:18" x14ac:dyDescent="0.25">
      <c r="A248" s="44" t="s">
        <v>37</v>
      </c>
      <c r="B248" s="17" t="s">
        <v>7</v>
      </c>
      <c r="C248">
        <v>3</v>
      </c>
      <c r="D248">
        <v>11</v>
      </c>
      <c r="E248" s="1">
        <v>0.21099999999999999</v>
      </c>
      <c r="F248" s="2">
        <v>0.185</v>
      </c>
      <c r="G248" s="3">
        <v>0.16700000000000001</v>
      </c>
      <c r="H248" s="27">
        <v>345013</v>
      </c>
      <c r="I248" s="18">
        <v>338128</v>
      </c>
      <c r="J248" s="27">
        <v>303550</v>
      </c>
      <c r="K248" s="51">
        <f t="shared" si="78"/>
        <v>1635132.701421801</v>
      </c>
      <c r="L248" s="52">
        <f t="shared" si="79"/>
        <v>1827718.9189189191</v>
      </c>
      <c r="M248" s="52">
        <f t="shared" si="80"/>
        <v>1817664.6706586825</v>
      </c>
      <c r="N248" s="48">
        <f t="shared" si="81"/>
        <v>0.92896183515740971</v>
      </c>
      <c r="O248" s="49">
        <f t="shared" si="82"/>
        <v>1.038375123679242</v>
      </c>
      <c r="P248" s="50">
        <f t="shared" si="83"/>
        <v>1.0326630411633484</v>
      </c>
      <c r="Q248" s="69">
        <f t="shared" si="84"/>
        <v>1</v>
      </c>
      <c r="R248" s="69">
        <f t="shared" si="85"/>
        <v>6.1587114072826722E-2</v>
      </c>
    </row>
    <row r="249" spans="1:18" x14ac:dyDescent="0.25">
      <c r="A249" s="44" t="s">
        <v>37</v>
      </c>
      <c r="B249" s="17" t="s">
        <v>7</v>
      </c>
      <c r="C249">
        <v>10</v>
      </c>
      <c r="D249">
        <v>11</v>
      </c>
      <c r="E249" s="1">
        <v>0.19500000000000001</v>
      </c>
      <c r="F249" s="2">
        <v>0.183</v>
      </c>
      <c r="G249" s="3">
        <v>0.17799999999999999</v>
      </c>
      <c r="H249" s="27">
        <v>336813</v>
      </c>
      <c r="I249" s="18">
        <v>327798</v>
      </c>
      <c r="J249" s="27">
        <v>318381</v>
      </c>
      <c r="K249" s="51">
        <f t="shared" si="78"/>
        <v>1727246.1538461538</v>
      </c>
      <c r="L249" s="52">
        <f t="shared" si="79"/>
        <v>1791245.9016393444</v>
      </c>
      <c r="M249" s="52">
        <f t="shared" si="80"/>
        <v>1788657.3033707866</v>
      </c>
      <c r="N249" s="48">
        <f t="shared" si="81"/>
        <v>0.9763694426446573</v>
      </c>
      <c r="O249" s="49">
        <f t="shared" si="82"/>
        <v>1.0125469139003276</v>
      </c>
      <c r="P249" s="50">
        <f t="shared" si="83"/>
        <v>1.011083643455015</v>
      </c>
      <c r="Q249" s="69">
        <f t="shared" si="84"/>
        <v>1</v>
      </c>
      <c r="R249" s="69">
        <f t="shared" si="85"/>
        <v>2.0477737199020199E-2</v>
      </c>
    </row>
    <row r="250" spans="1:18" x14ac:dyDescent="0.25">
      <c r="A250" s="44" t="s">
        <v>37</v>
      </c>
      <c r="B250" s="17" t="s">
        <v>7</v>
      </c>
      <c r="C250">
        <v>30</v>
      </c>
      <c r="D250">
        <v>11</v>
      </c>
      <c r="E250" s="1">
        <v>0.214</v>
      </c>
      <c r="F250" s="2">
        <v>0.19500000000000001</v>
      </c>
      <c r="G250" s="3">
        <v>0.183</v>
      </c>
      <c r="H250" s="27">
        <v>343778</v>
      </c>
      <c r="I250" s="18">
        <v>346300</v>
      </c>
      <c r="J250" s="27">
        <v>327970</v>
      </c>
      <c r="K250" s="51">
        <f t="shared" si="78"/>
        <v>1606439.2523364485</v>
      </c>
      <c r="L250" s="52">
        <f t="shared" si="79"/>
        <v>1775897.4358974358</v>
      </c>
      <c r="M250" s="52">
        <f t="shared" si="80"/>
        <v>1792185.7923497269</v>
      </c>
      <c r="N250" s="48">
        <f t="shared" si="81"/>
        <v>0.93135507191106004</v>
      </c>
      <c r="O250" s="49">
        <f t="shared" si="82"/>
        <v>1.0296007656133366</v>
      </c>
      <c r="P250" s="50">
        <f t="shared" si="83"/>
        <v>1.0390441624756035</v>
      </c>
      <c r="Q250" s="69">
        <f t="shared" si="84"/>
        <v>1</v>
      </c>
      <c r="R250" s="69">
        <f t="shared" si="85"/>
        <v>5.9635468056571633E-2</v>
      </c>
    </row>
    <row r="251" spans="1:18" x14ac:dyDescent="0.25">
      <c r="A251" s="44" t="s">
        <v>37</v>
      </c>
      <c r="B251" s="17" t="s">
        <v>7</v>
      </c>
      <c r="C251">
        <v>100</v>
      </c>
      <c r="D251">
        <v>11</v>
      </c>
      <c r="E251" s="1">
        <v>0.23300000000000001</v>
      </c>
      <c r="F251" s="2">
        <v>0.219</v>
      </c>
      <c r="G251" s="3">
        <v>0.218</v>
      </c>
      <c r="H251" s="27">
        <v>274075</v>
      </c>
      <c r="I251" s="18">
        <v>286174</v>
      </c>
      <c r="J251" s="27">
        <v>286471</v>
      </c>
      <c r="K251" s="51">
        <f t="shared" si="78"/>
        <v>1176287.5536480686</v>
      </c>
      <c r="L251" s="52">
        <f t="shared" si="79"/>
        <v>1306730.593607306</v>
      </c>
      <c r="M251" s="52">
        <f t="shared" si="80"/>
        <v>1314087.1559633028</v>
      </c>
      <c r="N251" s="48">
        <f t="shared" si="81"/>
        <v>0.92935601705670579</v>
      </c>
      <c r="O251" s="49">
        <f t="shared" si="82"/>
        <v>1.0324158715058294</v>
      </c>
      <c r="P251" s="50">
        <f t="shared" si="83"/>
        <v>1.0382281114374643</v>
      </c>
      <c r="Q251" s="69">
        <f t="shared" si="84"/>
        <v>0.99999999999999989</v>
      </c>
      <c r="R251" s="69">
        <f t="shared" si="85"/>
        <v>6.1248467554911416E-2</v>
      </c>
    </row>
    <row r="252" spans="1:18" x14ac:dyDescent="0.25">
      <c r="A252" s="44" t="s">
        <v>37</v>
      </c>
      <c r="B252" s="17" t="s">
        <v>8</v>
      </c>
      <c r="C252">
        <v>0</v>
      </c>
      <c r="D252">
        <v>11</v>
      </c>
      <c r="E252" s="1">
        <v>0.191</v>
      </c>
      <c r="F252" s="2">
        <v>0.20199999999999999</v>
      </c>
      <c r="G252" s="3">
        <v>0.188</v>
      </c>
      <c r="H252" s="27">
        <v>337959</v>
      </c>
      <c r="I252" s="18">
        <v>364151</v>
      </c>
      <c r="J252" s="27">
        <v>353877</v>
      </c>
      <c r="K252" s="51">
        <f t="shared" si="78"/>
        <v>1769418.8481675393</v>
      </c>
      <c r="L252" s="52">
        <f t="shared" si="79"/>
        <v>1802727.7227722774</v>
      </c>
      <c r="M252" s="52">
        <f t="shared" si="80"/>
        <v>1882324.4680851065</v>
      </c>
      <c r="N252" s="48">
        <f t="shared" si="81"/>
        <v>0.97319364362260086</v>
      </c>
      <c r="O252" s="49">
        <f t="shared" si="82"/>
        <v>0.99151377459392187</v>
      </c>
      <c r="P252" s="50">
        <f t="shared" si="83"/>
        <v>1.0352925817834775</v>
      </c>
      <c r="Q252" s="69">
        <f t="shared" si="84"/>
        <v>1</v>
      </c>
      <c r="R252" s="69">
        <f t="shared" si="85"/>
        <v>3.1907390153523535E-2</v>
      </c>
    </row>
    <row r="253" spans="1:18" x14ac:dyDescent="0.25">
      <c r="A253" s="44" t="s">
        <v>37</v>
      </c>
      <c r="B253" s="17" t="s">
        <v>8</v>
      </c>
      <c r="C253">
        <v>0.1</v>
      </c>
      <c r="D253">
        <v>11</v>
      </c>
      <c r="E253" s="1">
        <v>0.18</v>
      </c>
      <c r="F253" s="2">
        <v>0.16400000000000001</v>
      </c>
      <c r="G253" s="3">
        <v>0.16</v>
      </c>
      <c r="H253" s="27">
        <v>364669</v>
      </c>
      <c r="I253" s="18">
        <v>343875</v>
      </c>
      <c r="J253" s="27">
        <v>319874</v>
      </c>
      <c r="K253" s="51">
        <f t="shared" si="78"/>
        <v>2025938.888888889</v>
      </c>
      <c r="L253" s="52">
        <f t="shared" si="79"/>
        <v>2096798.7804878049</v>
      </c>
      <c r="M253" s="52">
        <f t="shared" si="80"/>
        <v>1999212.5</v>
      </c>
      <c r="N253" s="48">
        <f t="shared" si="81"/>
        <v>0.99279094055178818</v>
      </c>
      <c r="O253" s="49">
        <f t="shared" si="82"/>
        <v>1.027515116494957</v>
      </c>
      <c r="P253" s="50">
        <f t="shared" si="83"/>
        <v>0.97969394295325496</v>
      </c>
      <c r="Q253" s="69">
        <f t="shared" si="84"/>
        <v>1</v>
      </c>
      <c r="R253" s="69">
        <f t="shared" si="85"/>
        <v>2.4712224977170402E-2</v>
      </c>
    </row>
    <row r="254" spans="1:18" x14ac:dyDescent="0.25">
      <c r="A254" s="44" t="s">
        <v>37</v>
      </c>
      <c r="B254" s="17" t="s">
        <v>8</v>
      </c>
      <c r="C254">
        <v>0.3</v>
      </c>
      <c r="D254">
        <v>11</v>
      </c>
      <c r="E254" s="1">
        <v>0.158</v>
      </c>
      <c r="F254" s="2">
        <v>0.16200000000000001</v>
      </c>
      <c r="G254" s="3">
        <v>0.16899999999999998</v>
      </c>
      <c r="H254" s="27">
        <v>325608</v>
      </c>
      <c r="I254" s="18">
        <v>320456</v>
      </c>
      <c r="J254" s="27">
        <v>289456</v>
      </c>
      <c r="K254" s="51">
        <f t="shared" si="78"/>
        <v>2060810.1265822784</v>
      </c>
      <c r="L254" s="52">
        <f t="shared" si="79"/>
        <v>1978123.4567901234</v>
      </c>
      <c r="M254" s="52">
        <f t="shared" si="80"/>
        <v>1712757.3964497044</v>
      </c>
      <c r="N254" s="48">
        <f t="shared" si="81"/>
        <v>1.0748891763197701</v>
      </c>
      <c r="O254" s="49">
        <f t="shared" si="82"/>
        <v>1.0317609884100403</v>
      </c>
      <c r="P254" s="50">
        <f t="shared" si="83"/>
        <v>0.89334983527018941</v>
      </c>
      <c r="Q254" s="69">
        <f t="shared" si="84"/>
        <v>1</v>
      </c>
      <c r="R254" s="69">
        <f t="shared" si="85"/>
        <v>9.4845681903637707E-2</v>
      </c>
    </row>
    <row r="255" spans="1:18" x14ac:dyDescent="0.25">
      <c r="A255" s="44" t="s">
        <v>37</v>
      </c>
      <c r="B255" s="17" t="s">
        <v>8</v>
      </c>
      <c r="C255">
        <v>1</v>
      </c>
      <c r="D255">
        <v>11</v>
      </c>
      <c r="E255" s="1">
        <v>0.16999999999999998</v>
      </c>
      <c r="F255" s="2">
        <v>0.16600000000000001</v>
      </c>
      <c r="G255" s="3">
        <v>0.152</v>
      </c>
      <c r="H255" s="27">
        <v>289971</v>
      </c>
      <c r="I255" s="18">
        <v>304586</v>
      </c>
      <c r="J255" s="27">
        <v>288810</v>
      </c>
      <c r="K255" s="51">
        <f t="shared" si="78"/>
        <v>1705711.7647058824</v>
      </c>
      <c r="L255" s="52">
        <f t="shared" si="79"/>
        <v>1834855.4216867469</v>
      </c>
      <c r="M255" s="52">
        <f t="shared" si="80"/>
        <v>1900065.7894736843</v>
      </c>
      <c r="N255" s="48">
        <f t="shared" si="81"/>
        <v>0.94054043285337463</v>
      </c>
      <c r="O255" s="49">
        <f t="shared" si="82"/>
        <v>1.0117510755600541</v>
      </c>
      <c r="P255" s="50">
        <f t="shared" si="83"/>
        <v>1.0477084915865709</v>
      </c>
      <c r="Q255" s="69">
        <f t="shared" si="84"/>
        <v>0.99999999999999989</v>
      </c>
      <c r="R255" s="69">
        <f t="shared" si="85"/>
        <v>5.4541855815272981E-2</v>
      </c>
    </row>
    <row r="256" spans="1:18" x14ac:dyDescent="0.25">
      <c r="A256" s="44" t="s">
        <v>37</v>
      </c>
      <c r="B256" s="17" t="s">
        <v>8</v>
      </c>
      <c r="C256">
        <v>3</v>
      </c>
      <c r="D256">
        <v>11</v>
      </c>
      <c r="E256" s="1">
        <v>0.161</v>
      </c>
      <c r="F256" s="2">
        <v>0.191</v>
      </c>
      <c r="G256" s="3">
        <v>0.16999999999999998</v>
      </c>
      <c r="H256" s="27">
        <v>291953</v>
      </c>
      <c r="I256" s="18">
        <v>276721</v>
      </c>
      <c r="J256" s="27">
        <v>257800</v>
      </c>
      <c r="K256" s="51">
        <f t="shared" si="78"/>
        <v>1813372.6708074533</v>
      </c>
      <c r="L256" s="52">
        <f t="shared" si="79"/>
        <v>1448801.0471204189</v>
      </c>
      <c r="M256" s="52">
        <f t="shared" si="80"/>
        <v>1516470.5882352942</v>
      </c>
      <c r="N256" s="48">
        <f t="shared" si="81"/>
        <v>1.1384228797707481</v>
      </c>
      <c r="O256" s="49">
        <f t="shared" si="82"/>
        <v>0.90954732407171734</v>
      </c>
      <c r="P256" s="50">
        <f t="shared" si="83"/>
        <v>0.95202979615753458</v>
      </c>
      <c r="Q256" s="69">
        <f t="shared" si="84"/>
        <v>1</v>
      </c>
      <c r="R256" s="69">
        <f t="shared" si="85"/>
        <v>0.12174506290462374</v>
      </c>
    </row>
    <row r="257" spans="1:18" x14ac:dyDescent="0.25">
      <c r="A257" s="44" t="s">
        <v>37</v>
      </c>
      <c r="B257" s="17" t="s">
        <v>8</v>
      </c>
      <c r="C257">
        <v>10</v>
      </c>
      <c r="D257">
        <v>11</v>
      </c>
      <c r="E257" s="1">
        <v>0.17199999999999999</v>
      </c>
      <c r="F257" s="2">
        <v>0.16999999999999998</v>
      </c>
      <c r="G257" s="3">
        <v>0.16500000000000001</v>
      </c>
      <c r="H257" s="27">
        <v>274309</v>
      </c>
      <c r="I257" s="18">
        <v>286290</v>
      </c>
      <c r="J257" s="27">
        <v>271994</v>
      </c>
      <c r="K257" s="51">
        <f t="shared" si="78"/>
        <v>1594819.7674418606</v>
      </c>
      <c r="L257" s="52">
        <f t="shared" si="79"/>
        <v>1684058.8235294118</v>
      </c>
      <c r="M257" s="52">
        <f t="shared" si="80"/>
        <v>1648448.4848484849</v>
      </c>
      <c r="N257" s="48">
        <f t="shared" si="81"/>
        <v>0.97100501523528238</v>
      </c>
      <c r="O257" s="49">
        <f t="shared" si="82"/>
        <v>1.0253381585690062</v>
      </c>
      <c r="P257" s="50">
        <f t="shared" si="83"/>
        <v>1.0036568261957119</v>
      </c>
      <c r="Q257" s="69">
        <f t="shared" si="84"/>
        <v>1.0000000000000002</v>
      </c>
      <c r="R257" s="69">
        <f t="shared" si="85"/>
        <v>2.7350537462725994E-2</v>
      </c>
    </row>
    <row r="258" spans="1:18" x14ac:dyDescent="0.25">
      <c r="A258" s="44" t="s">
        <v>37</v>
      </c>
      <c r="B258" s="17" t="s">
        <v>8</v>
      </c>
      <c r="C258">
        <v>30</v>
      </c>
      <c r="D258">
        <v>11</v>
      </c>
      <c r="E258" s="1">
        <v>0.184</v>
      </c>
      <c r="F258" s="2">
        <v>0.183</v>
      </c>
      <c r="G258" s="3">
        <v>0.17299999999999999</v>
      </c>
      <c r="H258" s="27">
        <v>274038</v>
      </c>
      <c r="I258" s="18">
        <v>283235</v>
      </c>
      <c r="J258" s="27">
        <v>270160</v>
      </c>
      <c r="K258" s="51">
        <f t="shared" si="78"/>
        <v>1489336.9565217393</v>
      </c>
      <c r="L258" s="52">
        <f t="shared" si="79"/>
        <v>1547732.2404371586</v>
      </c>
      <c r="M258" s="52">
        <f t="shared" si="80"/>
        <v>1561618.4971098267</v>
      </c>
      <c r="N258" s="48">
        <f t="shared" si="81"/>
        <v>0.97158388801395446</v>
      </c>
      <c r="O258" s="49">
        <f t="shared" si="82"/>
        <v>1.0096786366467456</v>
      </c>
      <c r="P258" s="50">
        <f t="shared" si="83"/>
        <v>1.0187374753393001</v>
      </c>
      <c r="Q258" s="69">
        <f t="shared" si="84"/>
        <v>1</v>
      </c>
      <c r="R258" s="69">
        <f t="shared" si="85"/>
        <v>2.50224340326245E-2</v>
      </c>
    </row>
    <row r="259" spans="1:18" x14ac:dyDescent="0.25">
      <c r="A259" s="44" t="s">
        <v>37</v>
      </c>
      <c r="B259" s="17" t="s">
        <v>8</v>
      </c>
      <c r="C259">
        <v>100</v>
      </c>
      <c r="D259">
        <v>11</v>
      </c>
      <c r="E259" s="1">
        <v>0.19700000000000001</v>
      </c>
      <c r="F259" s="2">
        <v>0.21299999999999999</v>
      </c>
      <c r="G259" s="3">
        <v>0.19999999999999998</v>
      </c>
      <c r="H259" s="27">
        <v>247787</v>
      </c>
      <c r="I259" s="18">
        <v>263935</v>
      </c>
      <c r="J259" s="27">
        <v>255695</v>
      </c>
      <c r="K259" s="51">
        <f t="shared" si="78"/>
        <v>1257802.0304568526</v>
      </c>
      <c r="L259" s="52">
        <f t="shared" si="79"/>
        <v>1239131.4553990611</v>
      </c>
      <c r="M259" s="52">
        <f t="shared" si="80"/>
        <v>1278475</v>
      </c>
      <c r="N259" s="48">
        <f t="shared" si="81"/>
        <v>0.99946962176600029</v>
      </c>
      <c r="O259" s="49">
        <f t="shared" si="82"/>
        <v>0.98463368404344254</v>
      </c>
      <c r="P259" s="50">
        <f t="shared" si="83"/>
        <v>1.0158966941905574</v>
      </c>
      <c r="Q259" s="69">
        <f t="shared" si="84"/>
        <v>1</v>
      </c>
      <c r="R259" s="69">
        <f t="shared" si="85"/>
        <v>1.5638252033650601E-2</v>
      </c>
    </row>
    <row r="260" spans="1:18" x14ac:dyDescent="0.25">
      <c r="A260" s="44" t="s">
        <v>34</v>
      </c>
      <c r="B260" s="17" t="s">
        <v>9</v>
      </c>
      <c r="C260">
        <v>0</v>
      </c>
      <c r="D260">
        <v>12</v>
      </c>
      <c r="E260" s="1">
        <v>0.30100000000000005</v>
      </c>
      <c r="F260" s="2">
        <v>0.34500000000000003</v>
      </c>
      <c r="G260" s="3">
        <v>0.31900000000000001</v>
      </c>
      <c r="H260" s="27">
        <v>313962</v>
      </c>
      <c r="I260" s="18">
        <v>351216</v>
      </c>
      <c r="J260" s="27">
        <v>380397</v>
      </c>
      <c r="K260" s="51">
        <f t="shared" si="78"/>
        <v>1043063.1229235879</v>
      </c>
      <c r="L260" s="52">
        <f t="shared" si="79"/>
        <v>1018017.3913043478</v>
      </c>
      <c r="M260" s="52">
        <f t="shared" si="80"/>
        <v>1192467.0846394985</v>
      </c>
      <c r="N260" s="48">
        <f t="shared" ref="N260:N275" si="86">K260/AVERAGE($K276:$M276)</f>
        <v>0.93625218182811387</v>
      </c>
      <c r="O260" s="49">
        <f t="shared" ref="O260:O275" si="87">L260/AVERAGE($K276:$M276)</f>
        <v>0.91377116379703849</v>
      </c>
      <c r="P260" s="50">
        <f t="shared" ref="P260:P275" si="88">M260/AVERAGE($K276:$M276)</f>
        <v>1.0703569949080913</v>
      </c>
      <c r="Q260" s="69">
        <f t="shared" si="84"/>
        <v>0.97346011351108119</v>
      </c>
      <c r="R260" s="69">
        <f t="shared" si="85"/>
        <v>8.4664651781472922E-2</v>
      </c>
    </row>
    <row r="261" spans="1:18" x14ac:dyDescent="0.25">
      <c r="A261" s="44" t="s">
        <v>34</v>
      </c>
      <c r="B261" s="17" t="s">
        <v>9</v>
      </c>
      <c r="C261">
        <v>0.1</v>
      </c>
      <c r="D261">
        <v>12</v>
      </c>
      <c r="E261" s="1">
        <v>0.26200000000000001</v>
      </c>
      <c r="F261" s="2">
        <v>0.27800000000000002</v>
      </c>
      <c r="G261" s="3">
        <v>0.29600000000000004</v>
      </c>
      <c r="H261" s="27">
        <v>378849</v>
      </c>
      <c r="I261" s="18">
        <v>410274</v>
      </c>
      <c r="J261" s="27">
        <v>408088</v>
      </c>
      <c r="K261" s="51">
        <f t="shared" si="78"/>
        <v>1445988.5496183205</v>
      </c>
      <c r="L261" s="52">
        <f t="shared" si="79"/>
        <v>1475805.7553956832</v>
      </c>
      <c r="M261" s="52">
        <f t="shared" si="80"/>
        <v>1378675.6756756755</v>
      </c>
      <c r="N261" s="48">
        <f t="shared" si="86"/>
        <v>0.90466962624449176</v>
      </c>
      <c r="O261" s="49">
        <f t="shared" si="87"/>
        <v>0.9233244907061654</v>
      </c>
      <c r="P261" s="50">
        <f t="shared" si="88"/>
        <v>0.86255593694369526</v>
      </c>
      <c r="Q261" s="69">
        <f t="shared" si="84"/>
        <v>0.89685001796478403</v>
      </c>
      <c r="R261" s="69">
        <f t="shared" si="85"/>
        <v>3.1129792592171412E-2</v>
      </c>
    </row>
    <row r="262" spans="1:18" x14ac:dyDescent="0.25">
      <c r="A262" s="44" t="s">
        <v>34</v>
      </c>
      <c r="B262" s="17" t="s">
        <v>9</v>
      </c>
      <c r="C262">
        <v>0.3</v>
      </c>
      <c r="D262">
        <v>12</v>
      </c>
      <c r="E262" s="1">
        <v>0.27200000000000002</v>
      </c>
      <c r="F262" s="2">
        <v>0.28600000000000003</v>
      </c>
      <c r="G262" s="3">
        <v>0.28900000000000003</v>
      </c>
      <c r="H262" s="27">
        <v>380355</v>
      </c>
      <c r="I262" s="18">
        <v>424039</v>
      </c>
      <c r="J262" s="27">
        <v>395780</v>
      </c>
      <c r="K262" s="51">
        <f t="shared" si="78"/>
        <v>1398363.9705882352</v>
      </c>
      <c r="L262" s="52">
        <f t="shared" si="79"/>
        <v>1482653.846153846</v>
      </c>
      <c r="M262" s="52">
        <f t="shared" si="80"/>
        <v>1369480.9688581312</v>
      </c>
      <c r="N262" s="48">
        <f t="shared" si="86"/>
        <v>0.81354470012891067</v>
      </c>
      <c r="O262" s="49">
        <f t="shared" si="87"/>
        <v>0.86258313574598533</v>
      </c>
      <c r="P262" s="50">
        <f t="shared" si="88"/>
        <v>0.79674105424302888</v>
      </c>
      <c r="Q262" s="69">
        <f t="shared" si="84"/>
        <v>0.82428963003930844</v>
      </c>
      <c r="R262" s="69">
        <f t="shared" si="85"/>
        <v>3.4210891003377979E-2</v>
      </c>
    </row>
    <row r="263" spans="1:18" x14ac:dyDescent="0.25">
      <c r="A263" s="44" t="s">
        <v>34</v>
      </c>
      <c r="B263" s="17" t="s">
        <v>9</v>
      </c>
      <c r="C263">
        <v>1</v>
      </c>
      <c r="D263">
        <v>12</v>
      </c>
      <c r="E263" s="1">
        <v>0.24400000000000002</v>
      </c>
      <c r="F263" s="2">
        <v>0.26500000000000001</v>
      </c>
      <c r="G263" s="3">
        <v>0.26400000000000001</v>
      </c>
      <c r="H263" s="27">
        <v>326762</v>
      </c>
      <c r="I263" s="18">
        <v>369660</v>
      </c>
      <c r="J263" s="27">
        <v>388575</v>
      </c>
      <c r="K263" s="51">
        <f t="shared" si="78"/>
        <v>1339188.5245901637</v>
      </c>
      <c r="L263" s="52">
        <f t="shared" si="79"/>
        <v>1394943.3962264149</v>
      </c>
      <c r="M263" s="52">
        <f t="shared" si="80"/>
        <v>1471875</v>
      </c>
      <c r="N263" s="48">
        <f t="shared" si="86"/>
        <v>0.88989295336907059</v>
      </c>
      <c r="O263" s="49">
        <f t="shared" si="87"/>
        <v>0.92694215628117071</v>
      </c>
      <c r="P263" s="50">
        <f t="shared" si="88"/>
        <v>0.97806333215179442</v>
      </c>
      <c r="Q263" s="69">
        <f t="shared" si="84"/>
        <v>0.93163281393401187</v>
      </c>
      <c r="R263" s="69">
        <f t="shared" si="85"/>
        <v>4.4271950776810898E-2</v>
      </c>
    </row>
    <row r="264" spans="1:18" x14ac:dyDescent="0.25">
      <c r="A264" s="44" t="s">
        <v>34</v>
      </c>
      <c r="B264" s="17" t="s">
        <v>9</v>
      </c>
      <c r="C264">
        <v>3</v>
      </c>
      <c r="D264">
        <v>12</v>
      </c>
      <c r="E264" s="1">
        <v>0.21099999999999999</v>
      </c>
      <c r="F264" s="2">
        <v>0.20799999999999999</v>
      </c>
      <c r="G264" s="3">
        <v>0.22</v>
      </c>
      <c r="H264" s="27">
        <v>341397</v>
      </c>
      <c r="I264" s="18">
        <v>339598</v>
      </c>
      <c r="J264" s="27">
        <v>361884</v>
      </c>
      <c r="K264" s="51">
        <f t="shared" si="78"/>
        <v>1617995.2606635073</v>
      </c>
      <c r="L264" s="52">
        <f t="shared" si="79"/>
        <v>1632682.6923076925</v>
      </c>
      <c r="M264" s="52">
        <f t="shared" si="80"/>
        <v>1644927.2727272727</v>
      </c>
      <c r="N264" s="48">
        <f t="shared" si="86"/>
        <v>1.0793551518850255</v>
      </c>
      <c r="O264" s="49">
        <f t="shared" si="87"/>
        <v>1.089153051420658</v>
      </c>
      <c r="P264" s="50">
        <f t="shared" si="88"/>
        <v>1.0973213392270911</v>
      </c>
      <c r="Q264" s="69">
        <f t="shared" si="84"/>
        <v>1.0886098475109247</v>
      </c>
      <c r="R264" s="69">
        <f t="shared" si="85"/>
        <v>8.9954029797564526E-3</v>
      </c>
    </row>
    <row r="265" spans="1:18" x14ac:dyDescent="0.25">
      <c r="A265" s="44" t="s">
        <v>34</v>
      </c>
      <c r="B265" s="17" t="s">
        <v>9</v>
      </c>
      <c r="C265">
        <v>10</v>
      </c>
      <c r="D265">
        <v>12</v>
      </c>
      <c r="E265" s="1">
        <v>0.218</v>
      </c>
      <c r="F265" s="2">
        <v>0.222</v>
      </c>
      <c r="G265" s="3">
        <v>0.219</v>
      </c>
      <c r="H265" s="27">
        <v>339587</v>
      </c>
      <c r="I265" s="18">
        <v>344990</v>
      </c>
      <c r="J265" s="27">
        <v>340278</v>
      </c>
      <c r="K265" s="51">
        <f t="shared" si="78"/>
        <v>1557738.5321100918</v>
      </c>
      <c r="L265" s="52">
        <f t="shared" si="79"/>
        <v>1554009.009009009</v>
      </c>
      <c r="M265" s="52">
        <f t="shared" si="80"/>
        <v>1553780.8219178081</v>
      </c>
      <c r="N265" s="48">
        <f t="shared" si="86"/>
        <v>1.0306482500925678</v>
      </c>
      <c r="O265" s="49">
        <f t="shared" si="87"/>
        <v>1.0281806816408816</v>
      </c>
      <c r="P265" s="50">
        <f t="shared" si="88"/>
        <v>1.028029705965958</v>
      </c>
      <c r="Q265" s="69">
        <f t="shared" si="84"/>
        <v>1.0289528792331357</v>
      </c>
      <c r="R265" s="69">
        <f t="shared" si="85"/>
        <v>1.4701735193041025E-3</v>
      </c>
    </row>
    <row r="266" spans="1:18" x14ac:dyDescent="0.25">
      <c r="A266" s="44" t="s">
        <v>34</v>
      </c>
      <c r="B266" s="17" t="s">
        <v>9</v>
      </c>
      <c r="C266">
        <v>30</v>
      </c>
      <c r="D266">
        <v>12</v>
      </c>
      <c r="E266" s="1">
        <v>0.19899999999999998</v>
      </c>
      <c r="F266" s="2">
        <v>0.23600000000000002</v>
      </c>
      <c r="G266" s="3">
        <v>0.23</v>
      </c>
      <c r="H266" s="27">
        <v>302202</v>
      </c>
      <c r="I266" s="18">
        <v>339346</v>
      </c>
      <c r="J266" s="27">
        <v>338766</v>
      </c>
      <c r="K266" s="51">
        <f t="shared" si="78"/>
        <v>1518603.015075377</v>
      </c>
      <c r="L266" s="52">
        <f t="shared" si="79"/>
        <v>1437906.7796610168</v>
      </c>
      <c r="M266" s="52">
        <f t="shared" si="80"/>
        <v>1472895.6521739131</v>
      </c>
      <c r="N266" s="48">
        <f t="shared" si="86"/>
        <v>1.0471867361411888</v>
      </c>
      <c r="O266" s="49">
        <f t="shared" si="87"/>
        <v>0.99154083886351851</v>
      </c>
      <c r="P266" s="50">
        <f t="shared" si="88"/>
        <v>1.0156681998948816</v>
      </c>
      <c r="Q266" s="69">
        <f t="shared" si="84"/>
        <v>1.0181319249665297</v>
      </c>
      <c r="R266" s="69">
        <f t="shared" si="85"/>
        <v>2.7904639880864977E-2</v>
      </c>
    </row>
    <row r="267" spans="1:18" x14ac:dyDescent="0.25">
      <c r="A267" s="44" t="s">
        <v>34</v>
      </c>
      <c r="B267" s="17" t="s">
        <v>9</v>
      </c>
      <c r="C267">
        <v>100</v>
      </c>
      <c r="D267">
        <v>12</v>
      </c>
      <c r="E267" s="1">
        <v>0.26500000000000001</v>
      </c>
      <c r="F267" s="2">
        <v>0.252</v>
      </c>
      <c r="G267" s="3">
        <v>0.24500000000000002</v>
      </c>
      <c r="H267" s="27">
        <v>291029</v>
      </c>
      <c r="I267" s="18">
        <v>290700</v>
      </c>
      <c r="J267" s="27">
        <v>291220</v>
      </c>
      <c r="K267" s="51">
        <f t="shared" si="78"/>
        <v>1098222.641509434</v>
      </c>
      <c r="L267" s="52">
        <f t="shared" si="79"/>
        <v>1153571.4285714286</v>
      </c>
      <c r="M267" s="52">
        <f t="shared" si="80"/>
        <v>1188653.0612244897</v>
      </c>
      <c r="N267" s="48">
        <f t="shared" si="86"/>
        <v>0.90675937360831294</v>
      </c>
      <c r="O267" s="49">
        <f t="shared" si="87"/>
        <v>0.95245869685057827</v>
      </c>
      <c r="P267" s="50">
        <f t="shared" si="88"/>
        <v>0.98142422537576424</v>
      </c>
      <c r="Q267" s="69">
        <f t="shared" si="84"/>
        <v>0.94688076527821841</v>
      </c>
      <c r="R267" s="69">
        <f t="shared" si="85"/>
        <v>3.7643658334881785E-2</v>
      </c>
    </row>
    <row r="268" spans="1:18" x14ac:dyDescent="0.25">
      <c r="A268" s="44" t="s">
        <v>34</v>
      </c>
      <c r="B268" s="17" t="s">
        <v>10</v>
      </c>
      <c r="C268">
        <v>0</v>
      </c>
      <c r="D268">
        <v>12</v>
      </c>
      <c r="E268" s="1">
        <v>0.30200000000000005</v>
      </c>
      <c r="F268" s="2">
        <v>0.313</v>
      </c>
      <c r="G268" s="3">
        <v>0.30700000000000005</v>
      </c>
      <c r="H268" s="27">
        <v>341072</v>
      </c>
      <c r="I268" s="18">
        <v>362561</v>
      </c>
      <c r="J268" s="27">
        <v>266048</v>
      </c>
      <c r="K268" s="51">
        <f t="shared" ref="K268:K302" si="89">H268/E268</f>
        <v>1129377.4834437084</v>
      </c>
      <c r="L268" s="52">
        <f t="shared" ref="L268:L302" si="90">I268/F268</f>
        <v>1158341.8530351438</v>
      </c>
      <c r="M268" s="52">
        <f t="shared" ref="M268:M302" si="91">J268/G268</f>
        <v>866605.86319218227</v>
      </c>
      <c r="N268" s="48">
        <f t="shared" si="86"/>
        <v>0.72830155973737554</v>
      </c>
      <c r="O268" s="49">
        <f t="shared" si="87"/>
        <v>0.74697981024218441</v>
      </c>
      <c r="P268" s="50">
        <f t="shared" si="88"/>
        <v>0.55884804778993047</v>
      </c>
      <c r="Q268" s="69">
        <f t="shared" si="84"/>
        <v>0.67804313925649673</v>
      </c>
      <c r="R268" s="69">
        <f t="shared" si="85"/>
        <v>0.10364758382505951</v>
      </c>
    </row>
    <row r="269" spans="1:18" x14ac:dyDescent="0.25">
      <c r="A269" s="44" t="s">
        <v>34</v>
      </c>
      <c r="B269" s="17" t="s">
        <v>10</v>
      </c>
      <c r="C269">
        <v>0.1</v>
      </c>
      <c r="D269">
        <v>12</v>
      </c>
      <c r="E269" s="1">
        <v>0.24100000000000002</v>
      </c>
      <c r="F269" s="2">
        <v>0.24500000000000002</v>
      </c>
      <c r="G269" s="3">
        <v>0.27600000000000002</v>
      </c>
      <c r="H269" s="27">
        <v>321486</v>
      </c>
      <c r="I269" s="18">
        <v>341823</v>
      </c>
      <c r="J269" s="27">
        <v>347019</v>
      </c>
      <c r="K269" s="51">
        <f t="shared" si="89"/>
        <v>1333966.8049792531</v>
      </c>
      <c r="L269" s="52">
        <f t="shared" si="90"/>
        <v>1395195.9183673467</v>
      </c>
      <c r="M269" s="52">
        <f t="shared" si="91"/>
        <v>1257315.2173913042</v>
      </c>
      <c r="N269" s="48">
        <f t="shared" si="86"/>
        <v>0.73972040741075118</v>
      </c>
      <c r="O269" s="49">
        <f t="shared" si="87"/>
        <v>0.77367359465032737</v>
      </c>
      <c r="P269" s="50">
        <f t="shared" si="88"/>
        <v>0.69721504416813262</v>
      </c>
      <c r="Q269" s="69">
        <f t="shared" si="84"/>
        <v>0.7368696820764038</v>
      </c>
      <c r="R269" s="69">
        <f t="shared" si="85"/>
        <v>3.8308908385106699E-2</v>
      </c>
    </row>
    <row r="270" spans="1:18" x14ac:dyDescent="0.25">
      <c r="A270" s="44" t="s">
        <v>34</v>
      </c>
      <c r="B270" s="17" t="s">
        <v>10</v>
      </c>
      <c r="C270">
        <v>0.3</v>
      </c>
      <c r="D270">
        <v>12</v>
      </c>
      <c r="E270" s="1">
        <v>0.24500000000000002</v>
      </c>
      <c r="F270" s="2">
        <v>0.24899999999999997</v>
      </c>
      <c r="G270" s="3">
        <v>0.26200000000000001</v>
      </c>
      <c r="H270" s="27">
        <v>301891</v>
      </c>
      <c r="I270" s="18">
        <v>313887</v>
      </c>
      <c r="J270" s="27">
        <v>335338</v>
      </c>
      <c r="K270" s="51">
        <f t="shared" si="89"/>
        <v>1232208.163265306</v>
      </c>
      <c r="L270" s="52">
        <f t="shared" si="90"/>
        <v>1260590.3614457832</v>
      </c>
      <c r="M270" s="52">
        <f t="shared" si="91"/>
        <v>1279916.030534351</v>
      </c>
      <c r="N270" s="48">
        <f t="shared" si="86"/>
        <v>0.74383555293731873</v>
      </c>
      <c r="O270" s="49">
        <f t="shared" si="87"/>
        <v>0.76096876849824036</v>
      </c>
      <c r="P270" s="50">
        <f t="shared" si="88"/>
        <v>0.77263491402537676</v>
      </c>
      <c r="Q270" s="69">
        <f t="shared" si="84"/>
        <v>0.75914641182031195</v>
      </c>
      <c r="R270" s="69">
        <f t="shared" si="85"/>
        <v>1.4485908244438125E-2</v>
      </c>
    </row>
    <row r="271" spans="1:18" x14ac:dyDescent="0.25">
      <c r="A271" s="44" t="s">
        <v>34</v>
      </c>
      <c r="B271" s="17" t="s">
        <v>10</v>
      </c>
      <c r="C271">
        <v>1</v>
      </c>
      <c r="D271">
        <v>12</v>
      </c>
      <c r="E271" s="1">
        <v>0.23400000000000001</v>
      </c>
      <c r="F271" s="2">
        <v>0.26300000000000001</v>
      </c>
      <c r="G271" s="3">
        <v>0.24899999999999997</v>
      </c>
      <c r="H271" s="27">
        <v>266671</v>
      </c>
      <c r="I271" s="18">
        <v>330588</v>
      </c>
      <c r="J271" s="27">
        <v>354386</v>
      </c>
      <c r="K271" s="51">
        <f t="shared" si="89"/>
        <v>1139619.658119658</v>
      </c>
      <c r="L271" s="52">
        <f t="shared" si="90"/>
        <v>1256988.5931558935</v>
      </c>
      <c r="M271" s="52">
        <f t="shared" si="91"/>
        <v>1423236.9477911647</v>
      </c>
      <c r="N271" s="48">
        <f t="shared" si="86"/>
        <v>0.7209267477767507</v>
      </c>
      <c r="O271" s="49">
        <f t="shared" si="87"/>
        <v>0.7951746813068773</v>
      </c>
      <c r="P271" s="50">
        <f t="shared" si="88"/>
        <v>0.90034387944812033</v>
      </c>
      <c r="Q271" s="69">
        <f t="shared" si="84"/>
        <v>0.80548176951058281</v>
      </c>
      <c r="R271" s="69">
        <f t="shared" si="85"/>
        <v>9.0151560356571861E-2</v>
      </c>
    </row>
    <row r="272" spans="1:18" x14ac:dyDescent="0.25">
      <c r="A272" s="44" t="s">
        <v>34</v>
      </c>
      <c r="B272" s="17" t="s">
        <v>10</v>
      </c>
      <c r="C272">
        <v>3</v>
      </c>
      <c r="D272">
        <v>12</v>
      </c>
      <c r="E272" s="1">
        <v>0.20899999999999999</v>
      </c>
      <c r="F272" s="2">
        <v>0.222</v>
      </c>
      <c r="G272" s="3">
        <v>0.221</v>
      </c>
      <c r="H272" s="27">
        <v>267603</v>
      </c>
      <c r="I272" s="18">
        <v>287284</v>
      </c>
      <c r="J272" s="27">
        <v>292860</v>
      </c>
      <c r="K272" s="51">
        <f t="shared" si="89"/>
        <v>1280397.129186603</v>
      </c>
      <c r="L272" s="52">
        <f t="shared" si="90"/>
        <v>1294072.072072072</v>
      </c>
      <c r="M272" s="52">
        <f t="shared" si="91"/>
        <v>1325158.371040724</v>
      </c>
      <c r="N272" s="48">
        <f t="shared" si="86"/>
        <v>0.87492974433894022</v>
      </c>
      <c r="O272" s="49">
        <f t="shared" si="87"/>
        <v>0.88427420006279345</v>
      </c>
      <c r="P272" s="50">
        <f t="shared" si="88"/>
        <v>0.90551630299250307</v>
      </c>
      <c r="Q272" s="69">
        <f t="shared" si="84"/>
        <v>0.88824008246474551</v>
      </c>
      <c r="R272" s="69">
        <f t="shared" si="85"/>
        <v>1.5674200457648405E-2</v>
      </c>
    </row>
    <row r="273" spans="1:18" x14ac:dyDescent="0.25">
      <c r="A273" s="44" t="s">
        <v>34</v>
      </c>
      <c r="B273" s="17" t="s">
        <v>10</v>
      </c>
      <c r="C273">
        <v>10</v>
      </c>
      <c r="D273">
        <v>12</v>
      </c>
      <c r="E273" s="1">
        <v>0.21199999999999999</v>
      </c>
      <c r="F273" s="2">
        <v>0.20299999999999999</v>
      </c>
      <c r="G273" s="3">
        <v>0.20799999999999999</v>
      </c>
      <c r="H273" s="27">
        <v>262446</v>
      </c>
      <c r="I273" s="18">
        <v>279602</v>
      </c>
      <c r="J273" s="27">
        <v>280785</v>
      </c>
      <c r="K273" s="51">
        <f t="shared" si="89"/>
        <v>1237952.8301886793</v>
      </c>
      <c r="L273" s="52">
        <f t="shared" si="90"/>
        <v>1377349.7536945813</v>
      </c>
      <c r="M273" s="52">
        <f t="shared" si="91"/>
        <v>1349927.8846153847</v>
      </c>
      <c r="N273" s="48">
        <f t="shared" si="86"/>
        <v>0.76591515698103529</v>
      </c>
      <c r="O273" s="49">
        <f t="shared" si="87"/>
        <v>0.85215932876698597</v>
      </c>
      <c r="P273" s="50">
        <f t="shared" si="88"/>
        <v>0.83519355701193043</v>
      </c>
      <c r="Q273" s="69">
        <f t="shared" si="84"/>
        <v>0.81775601425331723</v>
      </c>
      <c r="R273" s="69">
        <f t="shared" si="85"/>
        <v>4.5689880880288913E-2</v>
      </c>
    </row>
    <row r="274" spans="1:18" x14ac:dyDescent="0.25">
      <c r="A274" s="44" t="s">
        <v>34</v>
      </c>
      <c r="B274" s="17" t="s">
        <v>10</v>
      </c>
      <c r="C274">
        <v>30</v>
      </c>
      <c r="D274">
        <v>12</v>
      </c>
      <c r="E274" s="1">
        <v>0.219</v>
      </c>
      <c r="F274" s="2">
        <v>0.20099999999999998</v>
      </c>
      <c r="G274" s="3">
        <v>0.22</v>
      </c>
      <c r="H274" s="27">
        <v>249117</v>
      </c>
      <c r="I274" s="18">
        <v>265305</v>
      </c>
      <c r="J274" s="27">
        <v>269881</v>
      </c>
      <c r="K274" s="51">
        <f t="shared" si="89"/>
        <v>1137520.5479452056</v>
      </c>
      <c r="L274" s="52">
        <f t="shared" si="90"/>
        <v>1319925.3731343285</v>
      </c>
      <c r="M274" s="52">
        <f t="shared" si="91"/>
        <v>1226731.8181818181</v>
      </c>
      <c r="N274" s="48">
        <f t="shared" si="86"/>
        <v>0.71557379425752887</v>
      </c>
      <c r="O274" s="49">
        <f t="shared" si="87"/>
        <v>0.83031819433648835</v>
      </c>
      <c r="P274" s="50">
        <f t="shared" si="88"/>
        <v>0.7716934373260087</v>
      </c>
      <c r="Q274" s="69">
        <f t="shared" si="84"/>
        <v>0.77252847530667523</v>
      </c>
      <c r="R274" s="69">
        <f t="shared" si="85"/>
        <v>5.7376757521595323E-2</v>
      </c>
    </row>
    <row r="275" spans="1:18" x14ac:dyDescent="0.25">
      <c r="A275" s="44" t="s">
        <v>34</v>
      </c>
      <c r="B275" s="17" t="s">
        <v>10</v>
      </c>
      <c r="C275">
        <v>100</v>
      </c>
      <c r="D275">
        <v>12</v>
      </c>
      <c r="E275" s="1">
        <v>0.23700000000000002</v>
      </c>
      <c r="F275" s="2">
        <v>0.26600000000000001</v>
      </c>
      <c r="G275" s="3">
        <v>0.254</v>
      </c>
      <c r="H275" s="27">
        <v>239768</v>
      </c>
      <c r="I275" s="18">
        <v>259889</v>
      </c>
      <c r="J275" s="27">
        <v>257836</v>
      </c>
      <c r="K275" s="51">
        <f t="shared" si="89"/>
        <v>1011679.3248945147</v>
      </c>
      <c r="L275" s="52">
        <f t="shared" si="90"/>
        <v>977026.31578947359</v>
      </c>
      <c r="M275" s="52">
        <f t="shared" si="91"/>
        <v>1015102.3622047243</v>
      </c>
      <c r="N275" s="48">
        <f t="shared" si="86"/>
        <v>0.78241587658228084</v>
      </c>
      <c r="O275" s="49">
        <f t="shared" si="87"/>
        <v>0.75561581867068761</v>
      </c>
      <c r="P275" s="50">
        <f t="shared" si="88"/>
        <v>0.78506319641153677</v>
      </c>
      <c r="Q275" s="69">
        <f t="shared" si="84"/>
        <v>0.77436496388816833</v>
      </c>
      <c r="R275" s="69">
        <f t="shared" si="85"/>
        <v>1.6291099114523557E-2</v>
      </c>
    </row>
    <row r="276" spans="1:18" x14ac:dyDescent="0.25">
      <c r="A276" s="44" t="s">
        <v>33</v>
      </c>
      <c r="B276" s="17" t="s">
        <v>9</v>
      </c>
      <c r="C276">
        <v>0</v>
      </c>
      <c r="D276">
        <v>12</v>
      </c>
      <c r="E276" s="1">
        <v>0.27</v>
      </c>
      <c r="F276" s="2">
        <v>0.23500000000000001</v>
      </c>
      <c r="G276" s="3">
        <v>0.23100000000000001</v>
      </c>
      <c r="H276" s="27">
        <v>246547</v>
      </c>
      <c r="I276" s="18">
        <v>262482</v>
      </c>
      <c r="J276" s="27">
        <v>303111</v>
      </c>
      <c r="K276" s="51">
        <f t="shared" si="89"/>
        <v>913137.03703703696</v>
      </c>
      <c r="L276" s="52">
        <f t="shared" si="90"/>
        <v>1116944.6808510637</v>
      </c>
      <c r="M276" s="52">
        <f t="shared" si="91"/>
        <v>1312168.8311688311</v>
      </c>
      <c r="N276" s="48">
        <f t="shared" ref="N276:N291" si="92">K276/AVERAGE($K276:$M276)</f>
        <v>0.81963068624046709</v>
      </c>
      <c r="O276" s="49">
        <f t="shared" ref="O276:O291" si="93">L276/AVERAGE($K276:$M276)</f>
        <v>1.0025681777503728</v>
      </c>
      <c r="P276" s="50">
        <f t="shared" ref="P276:P291" si="94">M276/AVERAGE($K276:$M276)</f>
        <v>1.17780113600916</v>
      </c>
      <c r="Q276" s="69">
        <f t="shared" si="84"/>
        <v>1</v>
      </c>
      <c r="R276" s="69">
        <f t="shared" si="85"/>
        <v>0.1790990352419437</v>
      </c>
    </row>
    <row r="277" spans="1:18" x14ac:dyDescent="0.25">
      <c r="A277" s="44" t="s">
        <v>33</v>
      </c>
      <c r="B277" s="17" t="s">
        <v>9</v>
      </c>
      <c r="C277">
        <v>0.1</v>
      </c>
      <c r="D277">
        <v>12</v>
      </c>
      <c r="E277" s="1">
        <v>0.24000000000000002</v>
      </c>
      <c r="F277" s="2">
        <v>0.24400000000000002</v>
      </c>
      <c r="G277" s="3">
        <v>0.21199999999999999</v>
      </c>
      <c r="H277" s="27">
        <v>387539</v>
      </c>
      <c r="I277" s="18">
        <v>384396</v>
      </c>
      <c r="J277" s="27">
        <v>340248</v>
      </c>
      <c r="K277" s="51">
        <f t="shared" si="89"/>
        <v>1614745.8333333333</v>
      </c>
      <c r="L277" s="52">
        <f t="shared" si="90"/>
        <v>1575393.4426229508</v>
      </c>
      <c r="M277" s="52">
        <f t="shared" si="91"/>
        <v>1604943.3962264152</v>
      </c>
      <c r="N277" s="48">
        <f t="shared" si="92"/>
        <v>1.010251090789833</v>
      </c>
      <c r="O277" s="49">
        <f t="shared" si="93"/>
        <v>0.98563062432404669</v>
      </c>
      <c r="P277" s="50">
        <f t="shared" si="94"/>
        <v>1.0041182848861201</v>
      </c>
      <c r="Q277" s="69">
        <f t="shared" si="84"/>
        <v>1</v>
      </c>
      <c r="R277" s="69">
        <f t="shared" si="85"/>
        <v>1.2816475531543817E-2</v>
      </c>
    </row>
    <row r="278" spans="1:18" x14ac:dyDescent="0.25">
      <c r="A278" s="44" t="s">
        <v>33</v>
      </c>
      <c r="B278" s="17" t="s">
        <v>9</v>
      </c>
      <c r="C278">
        <v>0.3</v>
      </c>
      <c r="D278">
        <v>12</v>
      </c>
      <c r="E278" s="1">
        <v>0.219</v>
      </c>
      <c r="F278" s="2">
        <v>0.218</v>
      </c>
      <c r="G278" s="3">
        <v>0.21</v>
      </c>
      <c r="H278" s="27">
        <v>395916</v>
      </c>
      <c r="I278" s="18">
        <v>369862</v>
      </c>
      <c r="J278" s="27">
        <v>346943</v>
      </c>
      <c r="K278" s="51">
        <f t="shared" si="89"/>
        <v>1807835.6164383562</v>
      </c>
      <c r="L278" s="52">
        <f t="shared" si="90"/>
        <v>1696614.6788990826</v>
      </c>
      <c r="M278" s="52">
        <f t="shared" si="91"/>
        <v>1652109.5238095238</v>
      </c>
      <c r="N278" s="48">
        <f t="shared" si="92"/>
        <v>1.0517684346794345</v>
      </c>
      <c r="O278" s="49">
        <f t="shared" si="93"/>
        <v>0.98706195898242255</v>
      </c>
      <c r="P278" s="50">
        <f t="shared" si="94"/>
        <v>0.96116960633814286</v>
      </c>
      <c r="Q278" s="69">
        <f t="shared" si="84"/>
        <v>0.99999999999999989</v>
      </c>
      <c r="R278" s="69">
        <f t="shared" si="85"/>
        <v>4.6664564749208721E-2</v>
      </c>
    </row>
    <row r="279" spans="1:18" x14ac:dyDescent="0.25">
      <c r="A279" s="44" t="s">
        <v>33</v>
      </c>
      <c r="B279" s="17" t="s">
        <v>9</v>
      </c>
      <c r="C279">
        <v>1</v>
      </c>
      <c r="D279">
        <v>12</v>
      </c>
      <c r="E279" s="1">
        <v>0.21199999999999999</v>
      </c>
      <c r="F279" s="2">
        <v>0.20699999999999999</v>
      </c>
      <c r="G279" s="3">
        <v>0.20299999999999999</v>
      </c>
      <c r="H279" s="27">
        <v>326991</v>
      </c>
      <c r="I279" s="18">
        <v>325973</v>
      </c>
      <c r="J279" s="27">
        <v>283693</v>
      </c>
      <c r="K279" s="51">
        <f t="shared" si="89"/>
        <v>1542410.3773584906</v>
      </c>
      <c r="L279" s="52">
        <f t="shared" si="90"/>
        <v>1574748.7922705314</v>
      </c>
      <c r="M279" s="52">
        <f t="shared" si="91"/>
        <v>1397502.4630541874</v>
      </c>
      <c r="N279" s="48">
        <f t="shared" si="92"/>
        <v>1.0249342051633135</v>
      </c>
      <c r="O279" s="49">
        <f t="shared" si="93"/>
        <v>1.0464231344850139</v>
      </c>
      <c r="P279" s="50">
        <f t="shared" si="94"/>
        <v>0.92864266035167287</v>
      </c>
      <c r="Q279" s="69">
        <f t="shared" si="84"/>
        <v>1</v>
      </c>
      <c r="R279" s="69">
        <f t="shared" si="85"/>
        <v>6.2724364979753339E-2</v>
      </c>
    </row>
    <row r="280" spans="1:18" x14ac:dyDescent="0.25">
      <c r="A280" s="44" t="s">
        <v>33</v>
      </c>
      <c r="B280" s="17" t="s">
        <v>9</v>
      </c>
      <c r="C280">
        <v>3</v>
      </c>
      <c r="D280">
        <v>12</v>
      </c>
      <c r="E280" s="1">
        <v>0.20299999999999999</v>
      </c>
      <c r="F280" s="2">
        <v>0.20699999999999999</v>
      </c>
      <c r="G280" s="3">
        <v>0.19899999999999998</v>
      </c>
      <c r="H280" s="27">
        <v>344099</v>
      </c>
      <c r="I280" s="18">
        <v>306245</v>
      </c>
      <c r="J280" s="27">
        <v>263198</v>
      </c>
      <c r="K280" s="51">
        <f t="shared" si="89"/>
        <v>1695068.9655172415</v>
      </c>
      <c r="L280" s="52">
        <f t="shared" si="90"/>
        <v>1479444.4444444445</v>
      </c>
      <c r="M280" s="52">
        <f t="shared" si="91"/>
        <v>1322603.015075377</v>
      </c>
      <c r="N280" s="48">
        <f t="shared" si="92"/>
        <v>1.1307705685004175</v>
      </c>
      <c r="O280" s="49">
        <f t="shared" si="93"/>
        <v>0.98692871472562671</v>
      </c>
      <c r="P280" s="50">
        <f t="shared" si="94"/>
        <v>0.88230071677395594</v>
      </c>
      <c r="Q280" s="69">
        <f t="shared" si="84"/>
        <v>1.0000000000000002</v>
      </c>
      <c r="R280" s="69">
        <f t="shared" si="85"/>
        <v>0.12474959189626605</v>
      </c>
    </row>
    <row r="281" spans="1:18" x14ac:dyDescent="0.25">
      <c r="A281" s="44" t="s">
        <v>33</v>
      </c>
      <c r="B281" s="17" t="s">
        <v>9</v>
      </c>
      <c r="C281">
        <v>10</v>
      </c>
      <c r="D281">
        <v>12</v>
      </c>
      <c r="E281" s="1">
        <v>0.215</v>
      </c>
      <c r="F281" s="2">
        <v>0.20199999999999999</v>
      </c>
      <c r="G281" s="3">
        <v>0.19999999999999998</v>
      </c>
      <c r="H281" s="27">
        <v>313559</v>
      </c>
      <c r="I281" s="18">
        <v>322193</v>
      </c>
      <c r="J281" s="27">
        <v>296164</v>
      </c>
      <c r="K281" s="51">
        <f t="shared" si="89"/>
        <v>1458413.953488372</v>
      </c>
      <c r="L281" s="52">
        <f t="shared" si="90"/>
        <v>1595014.8514851485</v>
      </c>
      <c r="M281" s="52">
        <f t="shared" si="91"/>
        <v>1480820.0000000002</v>
      </c>
      <c r="N281" s="48">
        <f t="shared" si="92"/>
        <v>0.96493202041890758</v>
      </c>
      <c r="O281" s="49">
        <f t="shared" si="93"/>
        <v>1.0553114220831536</v>
      </c>
      <c r="P281" s="50">
        <f t="shared" si="94"/>
        <v>0.97975655749793922</v>
      </c>
      <c r="Q281" s="69">
        <f t="shared" si="84"/>
        <v>1.0000000000000002</v>
      </c>
      <c r="R281" s="69">
        <f t="shared" si="85"/>
        <v>4.8471195410753662E-2</v>
      </c>
    </row>
    <row r="282" spans="1:18" x14ac:dyDescent="0.25">
      <c r="A282" s="44" t="s">
        <v>33</v>
      </c>
      <c r="B282" s="17" t="s">
        <v>9</v>
      </c>
      <c r="C282">
        <v>30</v>
      </c>
      <c r="D282">
        <v>12</v>
      </c>
      <c r="E282" s="1">
        <v>0.21199999999999999</v>
      </c>
      <c r="F282" s="2">
        <v>0.22</v>
      </c>
      <c r="G282" s="3">
        <v>0.21</v>
      </c>
      <c r="H282" s="27">
        <v>300837</v>
      </c>
      <c r="I282" s="18">
        <v>314144</v>
      </c>
      <c r="J282" s="27">
        <v>315746</v>
      </c>
      <c r="K282" s="51">
        <f t="shared" si="89"/>
        <v>1419042.4528301887</v>
      </c>
      <c r="L282" s="52">
        <f t="shared" si="90"/>
        <v>1427927.2727272727</v>
      </c>
      <c r="M282" s="52">
        <f t="shared" si="91"/>
        <v>1503552.3809523811</v>
      </c>
      <c r="N282" s="48">
        <f t="shared" si="92"/>
        <v>0.97853251960735332</v>
      </c>
      <c r="O282" s="49">
        <f t="shared" si="93"/>
        <v>0.98465924624813239</v>
      </c>
      <c r="P282" s="50">
        <f t="shared" si="94"/>
        <v>1.0368082341445146</v>
      </c>
      <c r="Q282" s="69">
        <f t="shared" si="84"/>
        <v>1.0000000000000002</v>
      </c>
      <c r="R282" s="69">
        <f t="shared" si="85"/>
        <v>3.2023721995744978E-2</v>
      </c>
    </row>
    <row r="283" spans="1:18" x14ac:dyDescent="0.25">
      <c r="A283" s="44" t="s">
        <v>33</v>
      </c>
      <c r="B283" s="17" t="s">
        <v>9</v>
      </c>
      <c r="C283">
        <v>100</v>
      </c>
      <c r="D283">
        <v>12</v>
      </c>
      <c r="E283" s="1">
        <v>0.24500000000000002</v>
      </c>
      <c r="F283" s="2">
        <v>0.23900000000000002</v>
      </c>
      <c r="G283" s="3">
        <v>0.23400000000000001</v>
      </c>
      <c r="H283" s="27">
        <v>295435</v>
      </c>
      <c r="I283" s="18">
        <v>283668</v>
      </c>
      <c r="J283" s="27">
        <v>290324</v>
      </c>
      <c r="K283" s="51">
        <f t="shared" si="89"/>
        <v>1205857.1428571427</v>
      </c>
      <c r="L283" s="52">
        <f t="shared" si="90"/>
        <v>1186895.3974895396</v>
      </c>
      <c r="M283" s="52">
        <f t="shared" si="91"/>
        <v>1240700.8547008545</v>
      </c>
      <c r="N283" s="48">
        <f t="shared" si="92"/>
        <v>0.99562896100504394</v>
      </c>
      <c r="O283" s="49">
        <f t="shared" si="93"/>
        <v>0.97997299134809313</v>
      </c>
      <c r="P283" s="50">
        <f t="shared" si="94"/>
        <v>1.0243980476468633</v>
      </c>
      <c r="Q283" s="69">
        <f t="shared" si="84"/>
        <v>1</v>
      </c>
      <c r="R283" s="69">
        <f t="shared" si="85"/>
        <v>2.2532773757546906E-2</v>
      </c>
    </row>
    <row r="284" spans="1:18" x14ac:dyDescent="0.25">
      <c r="A284" s="44" t="s">
        <v>33</v>
      </c>
      <c r="B284" s="17" t="s">
        <v>10</v>
      </c>
      <c r="C284">
        <v>0</v>
      </c>
      <c r="D284">
        <v>12</v>
      </c>
      <c r="E284" s="1">
        <v>0.23200000000000001</v>
      </c>
      <c r="F284" s="2">
        <v>0.23700000000000002</v>
      </c>
      <c r="G284" s="3">
        <v>0.24000000000000002</v>
      </c>
      <c r="H284" s="27">
        <v>349947</v>
      </c>
      <c r="I284" s="18">
        <v>381184</v>
      </c>
      <c r="J284" s="27">
        <v>368481</v>
      </c>
      <c r="K284" s="51">
        <f t="shared" si="89"/>
        <v>1508392.2413793104</v>
      </c>
      <c r="L284" s="52">
        <f t="shared" si="90"/>
        <v>1608371.3080168776</v>
      </c>
      <c r="M284" s="52">
        <f t="shared" si="91"/>
        <v>1535337.4999999998</v>
      </c>
      <c r="N284" s="48">
        <f t="shared" si="92"/>
        <v>0.97271677379520138</v>
      </c>
      <c r="O284" s="49">
        <f t="shared" si="93"/>
        <v>1.0371902658212682</v>
      </c>
      <c r="P284" s="50">
        <f t="shared" si="94"/>
        <v>0.99009296038353012</v>
      </c>
      <c r="Q284" s="69">
        <f t="shared" si="84"/>
        <v>0.99999999999999989</v>
      </c>
      <c r="R284" s="69">
        <f t="shared" si="85"/>
        <v>3.3358954854439765E-2</v>
      </c>
    </row>
    <row r="285" spans="1:18" x14ac:dyDescent="0.25">
      <c r="A285" s="44" t="s">
        <v>33</v>
      </c>
      <c r="B285" s="17" t="s">
        <v>10</v>
      </c>
      <c r="C285">
        <v>0.1</v>
      </c>
      <c r="D285">
        <v>12</v>
      </c>
      <c r="E285" s="1">
        <v>0.20699999999999999</v>
      </c>
      <c r="F285" s="2">
        <v>0.216</v>
      </c>
      <c r="G285" s="3">
        <v>0.17299999999999999</v>
      </c>
      <c r="H285" s="27">
        <v>350900</v>
      </c>
      <c r="I285" s="18">
        <v>371511</v>
      </c>
      <c r="J285" s="27">
        <v>345116</v>
      </c>
      <c r="K285" s="51">
        <f t="shared" si="89"/>
        <v>1695169.0821256039</v>
      </c>
      <c r="L285" s="52">
        <f t="shared" si="90"/>
        <v>1719958.3333333333</v>
      </c>
      <c r="M285" s="52">
        <f t="shared" si="91"/>
        <v>1994890.1734104047</v>
      </c>
      <c r="N285" s="48">
        <f t="shared" si="92"/>
        <v>0.94001676756833785</v>
      </c>
      <c r="O285" s="49">
        <f t="shared" si="93"/>
        <v>0.95376307289943207</v>
      </c>
      <c r="P285" s="50">
        <f t="shared" si="94"/>
        <v>1.1062201595322301</v>
      </c>
      <c r="Q285" s="69">
        <f t="shared" si="84"/>
        <v>1</v>
      </c>
      <c r="R285" s="69">
        <f t="shared" si="85"/>
        <v>9.2245769257203458E-2</v>
      </c>
    </row>
    <row r="286" spans="1:18" x14ac:dyDescent="0.25">
      <c r="A286" s="44" t="s">
        <v>33</v>
      </c>
      <c r="B286" s="17" t="s">
        <v>10</v>
      </c>
      <c r="C286">
        <v>0.3</v>
      </c>
      <c r="D286">
        <v>12</v>
      </c>
      <c r="E286" s="1">
        <v>0.19899999999999998</v>
      </c>
      <c r="F286" s="2">
        <v>0.20099999999999998</v>
      </c>
      <c r="G286" s="3">
        <v>0.19800000000000001</v>
      </c>
      <c r="H286" s="27">
        <v>336712</v>
      </c>
      <c r="I286" s="18">
        <v>338912</v>
      </c>
      <c r="J286" s="27">
        <v>315123</v>
      </c>
      <c r="K286" s="51">
        <f t="shared" si="89"/>
        <v>1692020.1005025127</v>
      </c>
      <c r="L286" s="52">
        <f t="shared" si="90"/>
        <v>1686129.353233831</v>
      </c>
      <c r="M286" s="52">
        <f t="shared" si="91"/>
        <v>1591530.303030303</v>
      </c>
      <c r="N286" s="48">
        <f t="shared" si="92"/>
        <v>1.0214059154608595</v>
      </c>
      <c r="O286" s="49">
        <f t="shared" si="93"/>
        <v>1.0178499032687294</v>
      </c>
      <c r="P286" s="50">
        <f t="shared" si="94"/>
        <v>0.96074418127041139</v>
      </c>
      <c r="Q286" s="69">
        <f t="shared" si="84"/>
        <v>1</v>
      </c>
      <c r="R286" s="69">
        <f t="shared" si="85"/>
        <v>3.4042999042026081E-2</v>
      </c>
    </row>
    <row r="287" spans="1:18" x14ac:dyDescent="0.25">
      <c r="A287" s="44" t="s">
        <v>33</v>
      </c>
      <c r="B287" s="17" t="s">
        <v>10</v>
      </c>
      <c r="C287">
        <v>1</v>
      </c>
      <c r="D287">
        <v>12</v>
      </c>
      <c r="E287" s="1">
        <v>0.22</v>
      </c>
      <c r="F287" s="2">
        <v>0.20199999999999999</v>
      </c>
      <c r="G287" s="3">
        <v>0.17799999999999999</v>
      </c>
      <c r="H287" s="27">
        <v>348021</v>
      </c>
      <c r="I287" s="18">
        <v>304416</v>
      </c>
      <c r="J287" s="27">
        <v>294303</v>
      </c>
      <c r="K287" s="51">
        <f t="shared" si="89"/>
        <v>1581913.6363636365</v>
      </c>
      <c r="L287" s="52">
        <f t="shared" si="90"/>
        <v>1507009.9009900992</v>
      </c>
      <c r="M287" s="52">
        <f t="shared" si="91"/>
        <v>1653387.6404494382</v>
      </c>
      <c r="N287" s="48">
        <f t="shared" si="92"/>
        <v>1.0007232193669173</v>
      </c>
      <c r="O287" s="49">
        <f t="shared" si="93"/>
        <v>0.95333889604954547</v>
      </c>
      <c r="P287" s="50">
        <f t="shared" si="94"/>
        <v>1.0459378845835372</v>
      </c>
      <c r="Q287" s="69">
        <f t="shared" si="84"/>
        <v>1</v>
      </c>
      <c r="R287" s="69">
        <f t="shared" si="85"/>
        <v>4.6303730455213826E-2</v>
      </c>
    </row>
    <row r="288" spans="1:18" x14ac:dyDescent="0.25">
      <c r="A288" s="44" t="s">
        <v>33</v>
      </c>
      <c r="B288" s="17" t="s">
        <v>10</v>
      </c>
      <c r="C288">
        <v>3</v>
      </c>
      <c r="D288">
        <v>12</v>
      </c>
      <c r="E288" s="1">
        <v>0.191</v>
      </c>
      <c r="F288" s="2">
        <v>0.20399999999999999</v>
      </c>
      <c r="G288" s="3">
        <v>0.182</v>
      </c>
      <c r="H288" s="27">
        <v>286724</v>
      </c>
      <c r="I288" s="18">
        <v>275321</v>
      </c>
      <c r="J288" s="27">
        <v>280189</v>
      </c>
      <c r="K288" s="51">
        <f t="shared" si="89"/>
        <v>1501172.77486911</v>
      </c>
      <c r="L288" s="52">
        <f t="shared" si="90"/>
        <v>1349612.7450980393</v>
      </c>
      <c r="M288" s="52">
        <f t="shared" si="91"/>
        <v>1539500</v>
      </c>
      <c r="N288" s="48">
        <f t="shared" si="92"/>
        <v>1.0257916721190898</v>
      </c>
      <c r="O288" s="49">
        <f t="shared" si="93"/>
        <v>0.922226633525287</v>
      </c>
      <c r="P288" s="50">
        <f t="shared" si="94"/>
        <v>1.0519816943556233</v>
      </c>
      <c r="Q288" s="69">
        <f t="shared" si="84"/>
        <v>1</v>
      </c>
      <c r="R288" s="69">
        <f t="shared" si="85"/>
        <v>6.8614879696717701E-2</v>
      </c>
    </row>
    <row r="289" spans="1:18" x14ac:dyDescent="0.25">
      <c r="A289" s="44" t="s">
        <v>33</v>
      </c>
      <c r="B289" s="17" t="s">
        <v>10</v>
      </c>
      <c r="C289">
        <v>10</v>
      </c>
      <c r="D289">
        <v>12</v>
      </c>
      <c r="E289" s="1">
        <v>0.20899999999999999</v>
      </c>
      <c r="F289" s="2">
        <v>0.187</v>
      </c>
      <c r="G289" s="3">
        <v>0.17399999999999999</v>
      </c>
      <c r="H289" s="27">
        <v>313137</v>
      </c>
      <c r="I289" s="18">
        <v>315359</v>
      </c>
      <c r="J289" s="27">
        <v>289578</v>
      </c>
      <c r="K289" s="51">
        <f t="shared" si="89"/>
        <v>1498263.1578947369</v>
      </c>
      <c r="L289" s="52">
        <f t="shared" si="90"/>
        <v>1686411.7647058824</v>
      </c>
      <c r="M289" s="52">
        <f t="shared" si="91"/>
        <v>1664241.379310345</v>
      </c>
      <c r="N289" s="48">
        <f t="shared" si="92"/>
        <v>0.92696784061065507</v>
      </c>
      <c r="O289" s="49">
        <f t="shared" si="93"/>
        <v>1.0433744323703413</v>
      </c>
      <c r="P289" s="50">
        <f t="shared" si="94"/>
        <v>1.0296577270190033</v>
      </c>
      <c r="Q289" s="69">
        <f t="shared" si="84"/>
        <v>1</v>
      </c>
      <c r="R289" s="69">
        <f t="shared" si="85"/>
        <v>6.3618466110295813E-2</v>
      </c>
    </row>
    <row r="290" spans="1:18" x14ac:dyDescent="0.25">
      <c r="A290" s="44" t="s">
        <v>33</v>
      </c>
      <c r="B290" s="17" t="s">
        <v>10</v>
      </c>
      <c r="C290">
        <v>30</v>
      </c>
      <c r="D290">
        <v>12</v>
      </c>
      <c r="E290" s="1">
        <v>0.20499999999999999</v>
      </c>
      <c r="F290" s="2">
        <v>0.189</v>
      </c>
      <c r="G290" s="3">
        <v>0.185</v>
      </c>
      <c r="H290" s="27">
        <v>316513</v>
      </c>
      <c r="I290" s="18">
        <v>297874</v>
      </c>
      <c r="J290" s="27">
        <v>305059</v>
      </c>
      <c r="K290" s="51">
        <f t="shared" si="89"/>
        <v>1543965.8536585367</v>
      </c>
      <c r="L290" s="52">
        <f t="shared" si="90"/>
        <v>1576052.91005291</v>
      </c>
      <c r="M290" s="52">
        <f t="shared" si="91"/>
        <v>1648967.5675675676</v>
      </c>
      <c r="N290" s="48">
        <f t="shared" si="92"/>
        <v>0.97125410710358695</v>
      </c>
      <c r="O290" s="49">
        <f t="shared" si="93"/>
        <v>0.99143893517737658</v>
      </c>
      <c r="P290" s="50">
        <f t="shared" si="94"/>
        <v>1.0373069577190364</v>
      </c>
      <c r="Q290" s="69">
        <f t="shared" si="84"/>
        <v>1</v>
      </c>
      <c r="R290" s="69">
        <f t="shared" si="85"/>
        <v>3.3848392011727652E-2</v>
      </c>
    </row>
    <row r="291" spans="1:18" x14ac:dyDescent="0.25">
      <c r="A291" s="44" t="s">
        <v>33</v>
      </c>
      <c r="B291" s="17" t="s">
        <v>10</v>
      </c>
      <c r="C291">
        <v>100</v>
      </c>
      <c r="D291">
        <v>12</v>
      </c>
      <c r="E291" s="1">
        <v>0.222</v>
      </c>
      <c r="F291" s="2">
        <v>0.224</v>
      </c>
      <c r="G291" s="3">
        <v>0.23400000000000001</v>
      </c>
      <c r="H291" s="27">
        <v>290529</v>
      </c>
      <c r="I291" s="18">
        <v>299885</v>
      </c>
      <c r="J291" s="27">
        <v>288194</v>
      </c>
      <c r="K291" s="51">
        <f t="shared" si="89"/>
        <v>1308689.1891891891</v>
      </c>
      <c r="L291" s="52">
        <f t="shared" si="90"/>
        <v>1338772.3214285714</v>
      </c>
      <c r="M291" s="52">
        <f t="shared" si="91"/>
        <v>1231598.2905982905</v>
      </c>
      <c r="N291" s="48">
        <f t="shared" si="92"/>
        <v>1.0121183402062479</v>
      </c>
      <c r="O291" s="49">
        <f t="shared" si="93"/>
        <v>1.0353841317493055</v>
      </c>
      <c r="P291" s="50">
        <f t="shared" si="94"/>
        <v>0.95249752804444676</v>
      </c>
      <c r="Q291" s="69">
        <f t="shared" si="84"/>
        <v>1</v>
      </c>
      <c r="R291" s="69">
        <f t="shared" si="85"/>
        <v>4.2751466588262788E-2</v>
      </c>
    </row>
    <row r="292" spans="1:18" x14ac:dyDescent="0.25">
      <c r="A292" s="44" t="s">
        <v>36</v>
      </c>
      <c r="B292" s="17" t="s">
        <v>9</v>
      </c>
      <c r="C292">
        <v>0</v>
      </c>
      <c r="D292">
        <v>13</v>
      </c>
      <c r="E292" s="1">
        <v>0.32900000000000001</v>
      </c>
      <c r="F292" s="2">
        <v>0.35300000000000004</v>
      </c>
      <c r="G292" s="3">
        <v>0.35400000000000004</v>
      </c>
      <c r="H292" s="27">
        <v>113644</v>
      </c>
      <c r="I292" s="18">
        <v>128472</v>
      </c>
      <c r="J292" s="27">
        <v>142855</v>
      </c>
      <c r="K292" s="51">
        <f t="shared" si="89"/>
        <v>345422.49240121577</v>
      </c>
      <c r="L292" s="52">
        <f t="shared" si="90"/>
        <v>363943.34277620394</v>
      </c>
      <c r="M292" s="52">
        <f t="shared" si="91"/>
        <v>403545.19774011296</v>
      </c>
      <c r="N292" s="48">
        <f t="shared" ref="N292:N305" si="95">K292/AVERAGE($K306:$M306)</f>
        <v>0.24040947421902706</v>
      </c>
      <c r="O292" s="49">
        <f t="shared" ref="O292:O305" si="96">L292/AVERAGE($K306:$M306)</f>
        <v>0.25329974048335702</v>
      </c>
      <c r="P292" s="50">
        <f t="shared" ref="P292:P305" si="97">M292/AVERAGE($K306:$M306)</f>
        <v>0.28086210639586129</v>
      </c>
      <c r="Q292" s="69">
        <f t="shared" si="84"/>
        <v>0.2581904403660818</v>
      </c>
      <c r="R292" s="69">
        <f t="shared" si="85"/>
        <v>2.0665020481860745E-2</v>
      </c>
    </row>
    <row r="293" spans="1:18" x14ac:dyDescent="0.25">
      <c r="A293" s="44" t="s">
        <v>36</v>
      </c>
      <c r="B293" s="17" t="s">
        <v>9</v>
      </c>
      <c r="C293">
        <v>0.1</v>
      </c>
      <c r="D293">
        <v>13</v>
      </c>
      <c r="E293" s="1">
        <v>0.29400000000000004</v>
      </c>
      <c r="F293" s="2">
        <v>0.30100000000000005</v>
      </c>
      <c r="G293" s="3">
        <v>0.32100000000000001</v>
      </c>
      <c r="H293" s="27">
        <v>259160</v>
      </c>
      <c r="I293" s="18">
        <v>288379</v>
      </c>
      <c r="J293" s="27">
        <v>292304</v>
      </c>
      <c r="K293" s="51">
        <f t="shared" si="89"/>
        <v>881496.59863945562</v>
      </c>
      <c r="L293" s="52">
        <f t="shared" si="90"/>
        <v>958069.76744186028</v>
      </c>
      <c r="M293" s="52">
        <f t="shared" si="91"/>
        <v>910604.36137071648</v>
      </c>
      <c r="N293" s="48">
        <f t="shared" si="95"/>
        <v>0.72294664960560062</v>
      </c>
      <c r="O293" s="49">
        <f t="shared" si="96"/>
        <v>0.78574702333458069</v>
      </c>
      <c r="P293" s="50">
        <f t="shared" si="97"/>
        <v>0.74681895901276019</v>
      </c>
      <c r="Q293" s="69">
        <f t="shared" si="84"/>
        <v>0.75183754398431379</v>
      </c>
      <c r="R293" s="69">
        <f t="shared" si="85"/>
        <v>3.1699548600294301E-2</v>
      </c>
    </row>
    <row r="294" spans="1:18" x14ac:dyDescent="0.25">
      <c r="A294" s="44" t="s">
        <v>36</v>
      </c>
      <c r="B294" s="17" t="s">
        <v>9</v>
      </c>
      <c r="C294">
        <v>0.3</v>
      </c>
      <c r="D294">
        <v>13</v>
      </c>
      <c r="E294" s="1" t="s">
        <v>39</v>
      </c>
      <c r="F294" s="71" t="s">
        <v>39</v>
      </c>
      <c r="G294" s="3" t="s">
        <v>39</v>
      </c>
      <c r="H294" s="1" t="s">
        <v>39</v>
      </c>
      <c r="I294" s="71" t="s">
        <v>39</v>
      </c>
      <c r="J294" s="3" t="s">
        <v>39</v>
      </c>
      <c r="K294" s="51"/>
      <c r="L294" s="52"/>
      <c r="M294" s="52"/>
      <c r="N294" s="48"/>
      <c r="O294" s="49"/>
      <c r="P294" s="50"/>
      <c r="Q294" s="69"/>
      <c r="R294" s="69"/>
    </row>
    <row r="295" spans="1:18" x14ac:dyDescent="0.25">
      <c r="A295" s="44" t="s">
        <v>36</v>
      </c>
      <c r="B295" s="17" t="s">
        <v>9</v>
      </c>
      <c r="C295">
        <v>1</v>
      </c>
      <c r="D295">
        <v>13</v>
      </c>
      <c r="E295" s="1">
        <v>0.24000000000000002</v>
      </c>
      <c r="F295" s="2">
        <v>0.25800000000000001</v>
      </c>
      <c r="G295" s="3">
        <v>0.25600000000000001</v>
      </c>
      <c r="H295" s="27">
        <v>302538</v>
      </c>
      <c r="I295" s="18">
        <v>359995</v>
      </c>
      <c r="J295" s="27">
        <v>367680</v>
      </c>
      <c r="K295" s="51">
        <f t="shared" si="89"/>
        <v>1260575</v>
      </c>
      <c r="L295" s="52">
        <f t="shared" si="90"/>
        <v>1395329.457364341</v>
      </c>
      <c r="M295" s="52">
        <f t="shared" si="91"/>
        <v>1436250</v>
      </c>
      <c r="N295" s="48">
        <f t="shared" si="95"/>
        <v>0.69297245521674822</v>
      </c>
      <c r="O295" s="49">
        <f t="shared" si="96"/>
        <v>0.76705065538029893</v>
      </c>
      <c r="P295" s="50">
        <f t="shared" si="97"/>
        <v>0.78954579362993438</v>
      </c>
      <c r="Q295" s="69">
        <f t="shared" si="84"/>
        <v>0.74985630140899373</v>
      </c>
      <c r="R295" s="69">
        <f t="shared" si="85"/>
        <v>5.0530552930230697E-2</v>
      </c>
    </row>
    <row r="296" spans="1:18" x14ac:dyDescent="0.25">
      <c r="A296" s="44" t="s">
        <v>36</v>
      </c>
      <c r="B296" s="17" t="s">
        <v>9</v>
      </c>
      <c r="C296">
        <v>3</v>
      </c>
      <c r="D296">
        <v>13</v>
      </c>
      <c r="E296" s="1">
        <v>0.218</v>
      </c>
      <c r="F296" s="2">
        <v>0.24000000000000002</v>
      </c>
      <c r="G296" s="3">
        <v>0.23400000000000001</v>
      </c>
      <c r="H296" s="27">
        <v>303790</v>
      </c>
      <c r="I296" s="18">
        <v>316641</v>
      </c>
      <c r="J296" s="27">
        <v>333000</v>
      </c>
      <c r="K296" s="51">
        <f t="shared" si="89"/>
        <v>1393532.1100917431</v>
      </c>
      <c r="L296" s="52">
        <f t="shared" si="90"/>
        <v>1319337.5</v>
      </c>
      <c r="M296" s="52">
        <f t="shared" si="91"/>
        <v>1423076.923076923</v>
      </c>
      <c r="N296" s="48">
        <f t="shared" si="95"/>
        <v>0.75394586732854396</v>
      </c>
      <c r="O296" s="49">
        <f t="shared" si="96"/>
        <v>0.713804187598581</v>
      </c>
      <c r="P296" s="50">
        <f t="shared" si="97"/>
        <v>0.76993056512621771</v>
      </c>
      <c r="Q296" s="69">
        <f t="shared" si="84"/>
        <v>0.74589354001778085</v>
      </c>
      <c r="R296" s="69">
        <f t="shared" si="85"/>
        <v>2.8916648231312122E-2</v>
      </c>
    </row>
    <row r="297" spans="1:18" x14ac:dyDescent="0.25">
      <c r="A297" s="44" t="s">
        <v>36</v>
      </c>
      <c r="B297" s="17" t="s">
        <v>9</v>
      </c>
      <c r="C297">
        <v>10</v>
      </c>
      <c r="D297">
        <v>13</v>
      </c>
      <c r="E297" s="1">
        <v>0.23200000000000001</v>
      </c>
      <c r="F297" s="2">
        <v>0.218</v>
      </c>
      <c r="G297" s="3">
        <v>0.23400000000000001</v>
      </c>
      <c r="H297" s="27">
        <v>299559</v>
      </c>
      <c r="I297" s="18">
        <v>325841</v>
      </c>
      <c r="J297" s="27">
        <v>325457</v>
      </c>
      <c r="K297" s="51">
        <f t="shared" si="89"/>
        <v>1291202.5862068965</v>
      </c>
      <c r="L297" s="52">
        <f t="shared" si="90"/>
        <v>1494683.486238532</v>
      </c>
      <c r="M297" s="52">
        <f t="shared" si="91"/>
        <v>1390841.8803418803</v>
      </c>
      <c r="N297" s="48">
        <f t="shared" si="95"/>
        <v>0.80284917995056926</v>
      </c>
      <c r="O297" s="49">
        <f t="shared" si="96"/>
        <v>0.92937035909869226</v>
      </c>
      <c r="P297" s="50">
        <f t="shared" si="97"/>
        <v>0.86480330430074093</v>
      </c>
      <c r="Q297" s="69">
        <f t="shared" si="84"/>
        <v>0.86567428111666744</v>
      </c>
      <c r="R297" s="69">
        <f t="shared" si="85"/>
        <v>6.3265086293454703E-2</v>
      </c>
    </row>
    <row r="298" spans="1:18" x14ac:dyDescent="0.25">
      <c r="A298" s="44" t="s">
        <v>36</v>
      </c>
      <c r="B298" s="17" t="s">
        <v>9</v>
      </c>
      <c r="C298">
        <v>30</v>
      </c>
      <c r="D298">
        <v>13</v>
      </c>
      <c r="E298" s="1">
        <v>0.22700000000000001</v>
      </c>
      <c r="F298" s="2">
        <v>0.24999999999999997</v>
      </c>
      <c r="G298" s="3">
        <v>0.23700000000000002</v>
      </c>
      <c r="H298" s="27">
        <v>294129</v>
      </c>
      <c r="I298" s="18">
        <v>296573</v>
      </c>
      <c r="J298" s="27">
        <v>309191</v>
      </c>
      <c r="K298" s="51">
        <f t="shared" si="89"/>
        <v>1295722.4669603524</v>
      </c>
      <c r="L298" s="52">
        <f t="shared" si="90"/>
        <v>1186292.0000000002</v>
      </c>
      <c r="M298" s="52">
        <f t="shared" si="91"/>
        <v>1304603.3755274261</v>
      </c>
      <c r="N298" s="48">
        <f t="shared" si="95"/>
        <v>0.78782586453645276</v>
      </c>
      <c r="O298" s="49">
        <f t="shared" si="96"/>
        <v>0.72128989372635088</v>
      </c>
      <c r="P298" s="50">
        <f t="shared" si="97"/>
        <v>0.79322563929388012</v>
      </c>
      <c r="Q298" s="69">
        <f t="shared" si="84"/>
        <v>0.76744713251889463</v>
      </c>
      <c r="R298" s="69">
        <f t="shared" si="85"/>
        <v>4.0064415777241319E-2</v>
      </c>
    </row>
    <row r="299" spans="1:18" x14ac:dyDescent="0.25">
      <c r="A299" s="44" t="s">
        <v>36</v>
      </c>
      <c r="B299" s="17" t="s">
        <v>9</v>
      </c>
      <c r="C299">
        <v>100</v>
      </c>
      <c r="D299">
        <v>13</v>
      </c>
      <c r="E299" s="1">
        <v>0.25700000000000001</v>
      </c>
      <c r="F299" s="2">
        <v>0.24899999999999997</v>
      </c>
      <c r="G299" s="3">
        <v>0.24599999999999997</v>
      </c>
      <c r="H299" s="27">
        <v>288034</v>
      </c>
      <c r="I299" s="18">
        <v>282559</v>
      </c>
      <c r="J299" s="27">
        <v>315565</v>
      </c>
      <c r="K299" s="51">
        <f t="shared" si="89"/>
        <v>1120754.8638132296</v>
      </c>
      <c r="L299" s="52">
        <f t="shared" si="90"/>
        <v>1134775.1004016066</v>
      </c>
      <c r="M299" s="52">
        <f t="shared" si="91"/>
        <v>1282784.5528455286</v>
      </c>
      <c r="N299" s="48">
        <f t="shared" si="95"/>
        <v>0.77236476853081182</v>
      </c>
      <c r="O299" s="49">
        <f t="shared" si="96"/>
        <v>0.78202677146915789</v>
      </c>
      <c r="P299" s="50">
        <f t="shared" si="97"/>
        <v>0.88402703055192611</v>
      </c>
      <c r="Q299" s="69">
        <f t="shared" si="84"/>
        <v>0.81280619018396527</v>
      </c>
      <c r="R299" s="69">
        <f t="shared" si="85"/>
        <v>6.1867961435900502E-2</v>
      </c>
    </row>
    <row r="300" spans="1:18" x14ac:dyDescent="0.25">
      <c r="A300" s="44" t="s">
        <v>36</v>
      </c>
      <c r="B300" s="17" t="s">
        <v>10</v>
      </c>
      <c r="C300">
        <v>0</v>
      </c>
      <c r="D300">
        <v>13</v>
      </c>
      <c r="E300" s="1">
        <v>0.34900000000000003</v>
      </c>
      <c r="F300" s="2">
        <v>0.34300000000000003</v>
      </c>
      <c r="G300" s="3">
        <v>0.34600000000000003</v>
      </c>
      <c r="H300" s="27">
        <v>131805</v>
      </c>
      <c r="I300" s="18">
        <v>104654</v>
      </c>
      <c r="J300" s="27">
        <v>76283</v>
      </c>
      <c r="K300" s="51">
        <f t="shared" si="89"/>
        <v>377664.75644699135</v>
      </c>
      <c r="L300" s="52">
        <f t="shared" si="90"/>
        <v>305113.70262390666</v>
      </c>
      <c r="M300" s="52">
        <f t="shared" si="91"/>
        <v>220471.09826589594</v>
      </c>
      <c r="N300" s="48">
        <f t="shared" si="95"/>
        <v>0.27328487827649606</v>
      </c>
      <c r="O300" s="49">
        <f t="shared" si="96"/>
        <v>0.22078565621668991</v>
      </c>
      <c r="P300" s="50">
        <f t="shared" si="97"/>
        <v>0.15953677494271989</v>
      </c>
      <c r="Q300" s="69">
        <f t="shared" si="84"/>
        <v>0.21786910314530195</v>
      </c>
      <c r="R300" s="69">
        <f t="shared" si="85"/>
        <v>5.6930110349195089E-2</v>
      </c>
    </row>
    <row r="301" spans="1:18" x14ac:dyDescent="0.25">
      <c r="A301" s="44" t="s">
        <v>36</v>
      </c>
      <c r="B301" s="17" t="s">
        <v>10</v>
      </c>
      <c r="C301">
        <v>0.1</v>
      </c>
      <c r="D301">
        <v>13</v>
      </c>
      <c r="E301" s="1">
        <v>0.33400000000000002</v>
      </c>
      <c r="F301" s="2">
        <v>0.33700000000000002</v>
      </c>
      <c r="G301" s="3">
        <v>0.36700000000000005</v>
      </c>
      <c r="H301" s="27">
        <v>265965</v>
      </c>
      <c r="I301" s="18">
        <v>264455</v>
      </c>
      <c r="J301" s="27">
        <v>252548</v>
      </c>
      <c r="K301" s="51">
        <f t="shared" si="89"/>
        <v>796302.39520958078</v>
      </c>
      <c r="L301" s="52">
        <f t="shared" si="90"/>
        <v>784732.93768545985</v>
      </c>
      <c r="M301" s="52">
        <f t="shared" si="91"/>
        <v>688141.68937329692</v>
      </c>
      <c r="N301" s="48">
        <f t="shared" si="95"/>
        <v>0.62564433401051534</v>
      </c>
      <c r="O301" s="49">
        <f t="shared" si="96"/>
        <v>0.61655436317646239</v>
      </c>
      <c r="P301" s="50">
        <f t="shared" si="97"/>
        <v>0.54066388791850173</v>
      </c>
      <c r="Q301" s="69">
        <f t="shared" si="84"/>
        <v>0.59428752836849308</v>
      </c>
      <c r="R301" s="69">
        <f t="shared" si="85"/>
        <v>4.6661311637945312E-2</v>
      </c>
    </row>
    <row r="302" spans="1:18" x14ac:dyDescent="0.25">
      <c r="A302" s="44" t="s">
        <v>36</v>
      </c>
      <c r="B302" s="17" t="s">
        <v>10</v>
      </c>
      <c r="C302">
        <v>0.3</v>
      </c>
      <c r="D302">
        <v>13</v>
      </c>
      <c r="E302" s="1">
        <v>0.30100000000000005</v>
      </c>
      <c r="F302" s="2">
        <v>0.29600000000000004</v>
      </c>
      <c r="G302" s="3">
        <v>0.309</v>
      </c>
      <c r="H302" s="27">
        <v>389670</v>
      </c>
      <c r="I302" s="18">
        <v>371615</v>
      </c>
      <c r="J302" s="27">
        <v>358589</v>
      </c>
      <c r="K302" s="51">
        <f t="shared" si="89"/>
        <v>1294584.7176079731</v>
      </c>
      <c r="L302" s="52">
        <f t="shared" si="90"/>
        <v>1255456.0810810809</v>
      </c>
      <c r="M302" s="52">
        <f t="shared" si="91"/>
        <v>1160482.2006472491</v>
      </c>
      <c r="N302" s="48">
        <f t="shared" si="95"/>
        <v>0.7362266133938169</v>
      </c>
      <c r="O302" s="49">
        <f t="shared" si="96"/>
        <v>0.71397427010172276</v>
      </c>
      <c r="P302" s="50">
        <f t="shared" si="97"/>
        <v>0.65996289687783205</v>
      </c>
      <c r="Q302" s="69">
        <f t="shared" si="84"/>
        <v>0.70338792679112394</v>
      </c>
      <c r="R302" s="69">
        <f t="shared" si="85"/>
        <v>3.9218511097758681E-2</v>
      </c>
    </row>
    <row r="303" spans="1:18" x14ac:dyDescent="0.25">
      <c r="A303" s="44" t="s">
        <v>36</v>
      </c>
      <c r="B303" s="17" t="s">
        <v>10</v>
      </c>
      <c r="C303">
        <v>1</v>
      </c>
      <c r="D303">
        <v>13</v>
      </c>
      <c r="E303" s="1">
        <v>0.24200000000000002</v>
      </c>
      <c r="F303" s="2">
        <v>0.22700000000000001</v>
      </c>
      <c r="G303" s="3" t="s">
        <v>39</v>
      </c>
      <c r="H303" s="27">
        <v>413263</v>
      </c>
      <c r="I303" s="18">
        <v>408711</v>
      </c>
      <c r="J303" s="27" t="s">
        <v>39</v>
      </c>
      <c r="K303" s="51">
        <f t="shared" ref="K303:K323" si="98">H303/E303</f>
        <v>1707698.3471074379</v>
      </c>
      <c r="L303" s="52">
        <f t="shared" ref="L303:L323" si="99">I303/F303</f>
        <v>1800488.9867841408</v>
      </c>
      <c r="M303" s="52"/>
      <c r="N303" s="48">
        <f t="shared" si="95"/>
        <v>0.83650728072188096</v>
      </c>
      <c r="O303" s="49">
        <f t="shared" si="96"/>
        <v>0.88196029987123969</v>
      </c>
      <c r="P303" s="50"/>
      <c r="Q303" s="69">
        <f t="shared" si="84"/>
        <v>0.85923379029656033</v>
      </c>
      <c r="R303" s="69">
        <f t="shared" si="85"/>
        <v>3.2140138065913558E-2</v>
      </c>
    </row>
    <row r="304" spans="1:18" x14ac:dyDescent="0.25">
      <c r="A304" s="44" t="s">
        <v>36</v>
      </c>
      <c r="B304" s="17" t="s">
        <v>10</v>
      </c>
      <c r="C304">
        <v>3</v>
      </c>
      <c r="D304">
        <v>13</v>
      </c>
      <c r="E304" s="1">
        <v>0.24400000000000002</v>
      </c>
      <c r="F304" s="2">
        <v>0.26300000000000001</v>
      </c>
      <c r="G304" s="3">
        <v>0.26800000000000002</v>
      </c>
      <c r="H304" s="27">
        <v>354806</v>
      </c>
      <c r="I304" s="18">
        <v>380088</v>
      </c>
      <c r="J304" s="27">
        <v>378324</v>
      </c>
      <c r="K304" s="51">
        <f t="shared" si="98"/>
        <v>1454122.9508196721</v>
      </c>
      <c r="L304" s="52">
        <f t="shared" si="99"/>
        <v>1445201.5209125474</v>
      </c>
      <c r="M304" s="52">
        <f t="shared" ref="M304:M323" si="100">J304/G304</f>
        <v>1411656.7164179103</v>
      </c>
      <c r="N304" s="48">
        <f t="shared" si="95"/>
        <v>0.76788325503203503</v>
      </c>
      <c r="O304" s="49">
        <f t="shared" si="96"/>
        <v>0.76317208763538436</v>
      </c>
      <c r="P304" s="50">
        <f t="shared" si="97"/>
        <v>0.74545797780014977</v>
      </c>
      <c r="Q304" s="69">
        <f t="shared" si="84"/>
        <v>0.75883777348918979</v>
      </c>
      <c r="R304" s="69">
        <f t="shared" si="85"/>
        <v>1.1824253636917427E-2</v>
      </c>
    </row>
    <row r="305" spans="1:18" x14ac:dyDescent="0.25">
      <c r="A305" s="44" t="s">
        <v>36</v>
      </c>
      <c r="B305" s="17" t="s">
        <v>10</v>
      </c>
      <c r="C305">
        <v>10</v>
      </c>
      <c r="D305">
        <v>13</v>
      </c>
      <c r="E305" s="1">
        <v>0.223</v>
      </c>
      <c r="F305" s="2">
        <v>0.24500000000000002</v>
      </c>
      <c r="G305" s="3">
        <v>0.24100000000000002</v>
      </c>
      <c r="H305" s="27">
        <v>341597</v>
      </c>
      <c r="I305" s="18">
        <v>368882</v>
      </c>
      <c r="J305" s="27">
        <v>358521</v>
      </c>
      <c r="K305" s="51">
        <f t="shared" si="98"/>
        <v>1531825.1121076234</v>
      </c>
      <c r="L305" s="52">
        <f t="shared" si="99"/>
        <v>1505640.8163265304</v>
      </c>
      <c r="M305" s="52">
        <f t="shared" si="100"/>
        <v>1487639.0041493776</v>
      </c>
      <c r="N305" s="48">
        <f t="shared" si="95"/>
        <v>0.89829302624487972</v>
      </c>
      <c r="O305" s="49">
        <f t="shared" si="96"/>
        <v>0.8829380290514165</v>
      </c>
      <c r="P305" s="50">
        <f t="shared" si="97"/>
        <v>0.87238140466218905</v>
      </c>
      <c r="Q305" s="69">
        <f t="shared" si="84"/>
        <v>0.8845374866528285</v>
      </c>
      <c r="R305" s="69">
        <f t="shared" si="85"/>
        <v>1.3029648181174197E-2</v>
      </c>
    </row>
    <row r="306" spans="1:18" x14ac:dyDescent="0.25">
      <c r="A306" s="44" t="s">
        <v>36</v>
      </c>
      <c r="B306" s="17" t="s">
        <v>10</v>
      </c>
      <c r="C306">
        <v>30</v>
      </c>
      <c r="D306">
        <v>13</v>
      </c>
      <c r="E306" s="1">
        <v>0.23500000000000001</v>
      </c>
      <c r="F306" s="2">
        <v>0.24500000000000002</v>
      </c>
      <c r="G306" s="3">
        <v>0.23800000000000002</v>
      </c>
      <c r="H306" s="27">
        <v>334010</v>
      </c>
      <c r="I306" s="18">
        <v>352917</v>
      </c>
      <c r="J306" s="27">
        <v>344774</v>
      </c>
      <c r="K306" s="51">
        <f t="shared" si="98"/>
        <v>1421319.1489361702</v>
      </c>
      <c r="L306" s="52">
        <f t="shared" si="99"/>
        <v>1440477.551020408</v>
      </c>
      <c r="M306" s="52">
        <f t="shared" si="100"/>
        <v>1448630.2521008402</v>
      </c>
      <c r="N306" s="48">
        <f t="shared" ref="N306:P306" si="101">K306/AVERAGE($K320:$M320)</f>
        <v>0.82750987131376397</v>
      </c>
      <c r="O306" s="49">
        <f t="shared" si="101"/>
        <v>0.83866413378547644</v>
      </c>
      <c r="P306" s="50">
        <f t="shared" si="101"/>
        <v>0.84341073881572426</v>
      </c>
      <c r="Q306" s="69">
        <f t="shared" si="84"/>
        <v>0.83652824797165481</v>
      </c>
      <c r="R306" s="69">
        <f t="shared" si="85"/>
        <v>8.1627754462552347E-3</v>
      </c>
    </row>
    <row r="307" spans="1:18" x14ac:dyDescent="0.25">
      <c r="A307" s="44" t="s">
        <v>36</v>
      </c>
      <c r="B307" s="17" t="s">
        <v>10</v>
      </c>
      <c r="C307">
        <v>100</v>
      </c>
      <c r="D307">
        <v>13</v>
      </c>
      <c r="E307" s="1">
        <v>0.26400000000000001</v>
      </c>
      <c r="F307" s="2">
        <v>0.26100000000000001</v>
      </c>
      <c r="G307" s="3">
        <v>0.27200000000000002</v>
      </c>
      <c r="H307" s="27">
        <v>330764</v>
      </c>
      <c r="I307" s="18">
        <v>321419</v>
      </c>
      <c r="J307" s="27">
        <v>319205</v>
      </c>
      <c r="K307" s="51">
        <f t="shared" si="98"/>
        <v>1252893.9393939395</v>
      </c>
      <c r="L307" s="52">
        <f t="shared" si="99"/>
        <v>1231490.4214559386</v>
      </c>
      <c r="M307" s="52">
        <f t="shared" si="100"/>
        <v>1173547.794117647</v>
      </c>
      <c r="N307" s="48">
        <f t="shared" ref="N307:P307" si="102">K307/AVERAGE($K321:$M321)</f>
        <v>0.69802025270962753</v>
      </c>
      <c r="O307" s="49">
        <f t="shared" si="102"/>
        <v>0.68609578845115615</v>
      </c>
      <c r="P307" s="50">
        <f t="shared" si="102"/>
        <v>0.65381442280188296</v>
      </c>
      <c r="Q307" s="69">
        <f t="shared" si="84"/>
        <v>0.67931015465422229</v>
      </c>
      <c r="R307" s="69">
        <f t="shared" si="85"/>
        <v>2.2870777620747407E-2</v>
      </c>
    </row>
    <row r="308" spans="1:18" x14ac:dyDescent="0.25">
      <c r="A308" s="44" t="s">
        <v>35</v>
      </c>
      <c r="B308" s="17" t="s">
        <v>9</v>
      </c>
      <c r="C308">
        <v>0</v>
      </c>
      <c r="D308">
        <v>13</v>
      </c>
      <c r="E308" s="1">
        <v>0.22500000000000001</v>
      </c>
      <c r="F308" s="2">
        <v>0.19999999999999998</v>
      </c>
      <c r="G308" s="3">
        <v>0.19999999999999998</v>
      </c>
      <c r="H308" s="27">
        <v>170451</v>
      </c>
      <c r="I308" s="18">
        <v>186282</v>
      </c>
      <c r="J308" s="27">
        <v>243790</v>
      </c>
      <c r="K308" s="51">
        <f t="shared" si="98"/>
        <v>757560</v>
      </c>
      <c r="L308" s="52">
        <f t="shared" si="99"/>
        <v>931410.00000000012</v>
      </c>
      <c r="M308" s="52">
        <f t="shared" si="100"/>
        <v>1218950</v>
      </c>
      <c r="N308" s="48">
        <f>K308/AVERAGE($K308:$M308)</f>
        <v>0.78154832320008805</v>
      </c>
      <c r="O308" s="49">
        <f>L308/AVERAGE($K308:$M308)</f>
        <v>0.96090332608875084</v>
      </c>
      <c r="P308" s="50">
        <f>M308/AVERAGE($K308:$M308)</f>
        <v>1.2575483507111613</v>
      </c>
      <c r="Q308" s="69">
        <f t="shared" si="84"/>
        <v>1</v>
      </c>
      <c r="R308" s="69">
        <f t="shared" si="85"/>
        <v>0.24039637888459883</v>
      </c>
    </row>
    <row r="309" spans="1:18" x14ac:dyDescent="0.25">
      <c r="A309" s="44" t="s">
        <v>35</v>
      </c>
      <c r="B309" s="17" t="s">
        <v>9</v>
      </c>
      <c r="C309">
        <v>0.1</v>
      </c>
      <c r="D309">
        <v>13</v>
      </c>
      <c r="E309" s="1">
        <v>0.22900000000000001</v>
      </c>
      <c r="F309" s="2">
        <v>0.19800000000000001</v>
      </c>
      <c r="G309" s="3">
        <v>0.19500000000000001</v>
      </c>
      <c r="H309" s="27">
        <v>386723</v>
      </c>
      <c r="I309" s="18">
        <v>385477</v>
      </c>
      <c r="J309" s="27">
        <v>355222</v>
      </c>
      <c r="K309" s="51">
        <f t="shared" si="98"/>
        <v>1688746.7248908295</v>
      </c>
      <c r="L309" s="52">
        <f t="shared" si="99"/>
        <v>1946853.5353535353</v>
      </c>
      <c r="M309" s="52">
        <f t="shared" si="100"/>
        <v>1821651.282051282</v>
      </c>
      <c r="N309" s="48">
        <f t="shared" ref="N309:N323" si="103">K309/AVERAGE($K309:$M309)</f>
        <v>0.92835012925596694</v>
      </c>
      <c r="O309" s="49">
        <f t="shared" ref="O309:O323" si="104">L309/AVERAGE($K309:$M309)</f>
        <v>1.0702384819160666</v>
      </c>
      <c r="P309" s="50">
        <f t="shared" ref="P309:P323" si="105">M309/AVERAGE($K309:$M309)</f>
        <v>1.0014113888279665</v>
      </c>
      <c r="Q309" s="69">
        <f t="shared" ref="Q309:Q347" si="106">AVERAGE(N309:P309)</f>
        <v>1</v>
      </c>
      <c r="R309" s="69">
        <f t="shared" ref="R309:R347" si="107">_xlfn.STDEV.S(N309:P309)</f>
        <v>7.0954705051652397E-2</v>
      </c>
    </row>
    <row r="310" spans="1:18" x14ac:dyDescent="0.25">
      <c r="A310" s="44" t="s">
        <v>35</v>
      </c>
      <c r="B310" s="17" t="s">
        <v>9</v>
      </c>
      <c r="C310">
        <v>0.3</v>
      </c>
      <c r="D310">
        <v>13</v>
      </c>
      <c r="E310" s="1">
        <v>0.24599999999999997</v>
      </c>
      <c r="F310" s="2">
        <v>0.192</v>
      </c>
      <c r="G310" s="3">
        <v>0.19800000000000001</v>
      </c>
      <c r="H310" s="27">
        <v>419420</v>
      </c>
      <c r="I310" s="18">
        <v>383016</v>
      </c>
      <c r="J310" s="27">
        <v>365334</v>
      </c>
      <c r="K310" s="51">
        <f t="shared" si="98"/>
        <v>1704959.3495934962</v>
      </c>
      <c r="L310" s="52">
        <f t="shared" si="99"/>
        <v>1994875</v>
      </c>
      <c r="M310" s="52">
        <f t="shared" si="100"/>
        <v>1845121.2121212119</v>
      </c>
      <c r="N310" s="48">
        <f t="shared" si="103"/>
        <v>0.9224380595754994</v>
      </c>
      <c r="O310" s="49">
        <f t="shared" si="104"/>
        <v>1.0792917875340611</v>
      </c>
      <c r="P310" s="50">
        <f t="shared" si="105"/>
        <v>0.99827015289043985</v>
      </c>
      <c r="Q310" s="69">
        <f t="shared" si="106"/>
        <v>1</v>
      </c>
      <c r="R310" s="69">
        <f t="shared" si="107"/>
        <v>7.8441170770785024E-2</v>
      </c>
    </row>
    <row r="311" spans="1:18" x14ac:dyDescent="0.25">
      <c r="A311" s="44" t="s">
        <v>35</v>
      </c>
      <c r="B311" s="17" t="s">
        <v>9</v>
      </c>
      <c r="C311">
        <v>1</v>
      </c>
      <c r="D311">
        <v>13</v>
      </c>
      <c r="E311" s="1">
        <v>0.223</v>
      </c>
      <c r="F311" s="2">
        <v>0.185</v>
      </c>
      <c r="G311" s="3">
        <v>0.17599999999999999</v>
      </c>
      <c r="H311" s="27">
        <v>331277</v>
      </c>
      <c r="I311" s="18">
        <v>304713</v>
      </c>
      <c r="J311" s="27">
        <v>297824</v>
      </c>
      <c r="K311" s="51">
        <f t="shared" si="98"/>
        <v>1485547.0852017936</v>
      </c>
      <c r="L311" s="52">
        <f t="shared" si="99"/>
        <v>1647097.2972972973</v>
      </c>
      <c r="M311" s="52">
        <f t="shared" si="100"/>
        <v>1692181.8181818184</v>
      </c>
      <c r="N311" s="48">
        <f t="shared" si="103"/>
        <v>0.92368949061345074</v>
      </c>
      <c r="O311" s="49">
        <f t="shared" si="104"/>
        <v>1.0241388365853563</v>
      </c>
      <c r="P311" s="50">
        <f t="shared" si="105"/>
        <v>1.0521716728011925</v>
      </c>
      <c r="Q311" s="69">
        <f t="shared" si="106"/>
        <v>0.99999999999999989</v>
      </c>
      <c r="R311" s="69">
        <f t="shared" si="107"/>
        <v>6.7556867590955735E-2</v>
      </c>
    </row>
    <row r="312" spans="1:18" x14ac:dyDescent="0.25">
      <c r="A312" s="44" t="s">
        <v>35</v>
      </c>
      <c r="B312" s="17" t="s">
        <v>9</v>
      </c>
      <c r="C312">
        <v>3</v>
      </c>
      <c r="D312">
        <v>13</v>
      </c>
      <c r="E312" s="1">
        <v>0.224</v>
      </c>
      <c r="F312" s="2">
        <v>0.18</v>
      </c>
      <c r="G312" s="3">
        <v>0.183</v>
      </c>
      <c r="H312" s="27">
        <v>339249</v>
      </c>
      <c r="I312" s="18">
        <v>327883</v>
      </c>
      <c r="J312" s="27">
        <v>292428</v>
      </c>
      <c r="K312" s="51">
        <f t="shared" si="98"/>
        <v>1514504.4642857143</v>
      </c>
      <c r="L312" s="52">
        <f t="shared" si="99"/>
        <v>1821572.2222222222</v>
      </c>
      <c r="M312" s="52">
        <f t="shared" si="100"/>
        <v>1597967.2131147541</v>
      </c>
      <c r="N312" s="48">
        <f t="shared" si="103"/>
        <v>0.92084981108591024</v>
      </c>
      <c r="O312" s="49">
        <f t="shared" si="104"/>
        <v>1.1075533128281563</v>
      </c>
      <c r="P312" s="50">
        <f t="shared" si="105"/>
        <v>0.97159687608593315</v>
      </c>
      <c r="Q312" s="69">
        <f t="shared" si="106"/>
        <v>0.99999999999999989</v>
      </c>
      <c r="R312" s="69">
        <f t="shared" si="107"/>
        <v>9.6538088217876933E-2</v>
      </c>
    </row>
    <row r="313" spans="1:18" x14ac:dyDescent="0.25">
      <c r="A313" s="44" t="s">
        <v>35</v>
      </c>
      <c r="B313" s="17" t="s">
        <v>9</v>
      </c>
      <c r="C313">
        <v>10</v>
      </c>
      <c r="D313">
        <v>13</v>
      </c>
      <c r="E313" s="1">
        <v>0.22600000000000001</v>
      </c>
      <c r="F313" s="2">
        <v>0.222</v>
      </c>
      <c r="G313" s="3">
        <v>0.20399999999999999</v>
      </c>
      <c r="H313" s="27">
        <v>329405</v>
      </c>
      <c r="I313" s="18">
        <v>323942</v>
      </c>
      <c r="J313" s="27">
        <v>293039</v>
      </c>
      <c r="K313" s="51">
        <f t="shared" si="98"/>
        <v>1457544.2477876106</v>
      </c>
      <c r="L313" s="52">
        <f t="shared" si="99"/>
        <v>1459198.1981981981</v>
      </c>
      <c r="M313" s="52">
        <f t="shared" si="100"/>
        <v>1436465.6862745099</v>
      </c>
      <c r="N313" s="48">
        <f t="shared" si="103"/>
        <v>1.0044621370061686</v>
      </c>
      <c r="O313" s="49">
        <f t="shared" si="104"/>
        <v>1.0056019518463992</v>
      </c>
      <c r="P313" s="50">
        <f t="shared" si="105"/>
        <v>0.98993591114743207</v>
      </c>
      <c r="Q313" s="69">
        <f t="shared" si="106"/>
        <v>1</v>
      </c>
      <c r="R313" s="69">
        <f t="shared" si="107"/>
        <v>8.7343693413885655E-3</v>
      </c>
    </row>
    <row r="314" spans="1:18" x14ac:dyDescent="0.25">
      <c r="A314" s="44" t="s">
        <v>35</v>
      </c>
      <c r="B314" s="17" t="s">
        <v>9</v>
      </c>
      <c r="C314">
        <v>30</v>
      </c>
      <c r="D314">
        <v>13</v>
      </c>
      <c r="E314" s="1">
        <v>0.24500000000000002</v>
      </c>
      <c r="F314" s="2">
        <v>0.216</v>
      </c>
      <c r="G314" s="3">
        <v>0.20899999999999999</v>
      </c>
      <c r="H314" s="27">
        <v>315095</v>
      </c>
      <c r="I314" s="18">
        <v>309331</v>
      </c>
      <c r="J314" s="27">
        <v>298378</v>
      </c>
      <c r="K314" s="51">
        <f t="shared" si="98"/>
        <v>1286102.0408163264</v>
      </c>
      <c r="L314" s="52">
        <f t="shared" si="99"/>
        <v>1432087.9629629629</v>
      </c>
      <c r="M314" s="52">
        <f t="shared" si="100"/>
        <v>1427645.9330143542</v>
      </c>
      <c r="N314" s="48">
        <f t="shared" si="103"/>
        <v>0.93064611848411982</v>
      </c>
      <c r="O314" s="49">
        <f t="shared" si="104"/>
        <v>1.0362841063632597</v>
      </c>
      <c r="P314" s="50">
        <f t="shared" si="105"/>
        <v>1.0330697751526203</v>
      </c>
      <c r="Q314" s="69">
        <f t="shared" si="106"/>
        <v>1</v>
      </c>
      <c r="R314" s="69">
        <f t="shared" si="107"/>
        <v>6.0083721940904916E-2</v>
      </c>
    </row>
    <row r="315" spans="1:18" x14ac:dyDescent="0.25">
      <c r="A315" s="44" t="s">
        <v>35</v>
      </c>
      <c r="B315" s="17" t="s">
        <v>9</v>
      </c>
      <c r="C315">
        <v>100</v>
      </c>
      <c r="D315">
        <v>13</v>
      </c>
      <c r="E315" s="1">
        <v>0.23900000000000002</v>
      </c>
      <c r="F315" s="2">
        <v>0.24799999999999997</v>
      </c>
      <c r="G315" s="3">
        <v>0.23600000000000002</v>
      </c>
      <c r="H315" s="27">
        <v>311363</v>
      </c>
      <c r="I315" s="18">
        <v>308188</v>
      </c>
      <c r="J315" s="27">
        <v>300392</v>
      </c>
      <c r="K315" s="51">
        <f t="shared" si="98"/>
        <v>1302774.0585774058</v>
      </c>
      <c r="L315" s="52">
        <f t="shared" si="99"/>
        <v>1242693.548387097</v>
      </c>
      <c r="M315" s="52">
        <f t="shared" si="100"/>
        <v>1272847.4576271186</v>
      </c>
      <c r="N315" s="48">
        <f t="shared" si="103"/>
        <v>1.0235724683840941</v>
      </c>
      <c r="O315" s="49">
        <f t="shared" si="104"/>
        <v>0.97636800056991091</v>
      </c>
      <c r="P315" s="50">
        <f t="shared" si="105"/>
        <v>1.0000595310459954</v>
      </c>
      <c r="Q315" s="69">
        <f t="shared" si="106"/>
        <v>1.0000000000000002</v>
      </c>
      <c r="R315" s="69">
        <f t="shared" si="107"/>
        <v>2.3602290214386871E-2</v>
      </c>
    </row>
    <row r="316" spans="1:18" x14ac:dyDescent="0.25">
      <c r="A316" s="44" t="s">
        <v>35</v>
      </c>
      <c r="B316" s="17" t="s">
        <v>10</v>
      </c>
      <c r="C316">
        <v>0</v>
      </c>
      <c r="D316">
        <v>13</v>
      </c>
      <c r="E316" s="1">
        <v>0.23200000000000001</v>
      </c>
      <c r="F316" s="2">
        <v>0.24000000000000002</v>
      </c>
      <c r="G316" s="3">
        <v>0.23400000000000001</v>
      </c>
      <c r="H316" s="27">
        <v>435129</v>
      </c>
      <c r="I316" s="18">
        <v>421226</v>
      </c>
      <c r="J316" s="27">
        <v>384825</v>
      </c>
      <c r="K316" s="51">
        <f t="shared" si="98"/>
        <v>1875556.0344827585</v>
      </c>
      <c r="L316" s="52">
        <f t="shared" si="99"/>
        <v>1755108.3333333333</v>
      </c>
      <c r="M316" s="52">
        <f t="shared" si="100"/>
        <v>1644551.282051282</v>
      </c>
      <c r="N316" s="48">
        <f t="shared" si="103"/>
        <v>1.0666233338896274</v>
      </c>
      <c r="O316" s="49">
        <f t="shared" si="104"/>
        <v>0.99812507193566158</v>
      </c>
      <c r="P316" s="50">
        <f t="shared" si="105"/>
        <v>0.93525159417471115</v>
      </c>
      <c r="Q316" s="69">
        <f t="shared" si="106"/>
        <v>1</v>
      </c>
      <c r="R316" s="69">
        <f t="shared" si="107"/>
        <v>6.570593592184619E-2</v>
      </c>
    </row>
    <row r="317" spans="1:18" x14ac:dyDescent="0.25">
      <c r="A317" s="44" t="s">
        <v>35</v>
      </c>
      <c r="B317" s="17" t="s">
        <v>10</v>
      </c>
      <c r="C317">
        <v>0.1</v>
      </c>
      <c r="D317">
        <v>13</v>
      </c>
      <c r="E317" s="1">
        <v>0.214</v>
      </c>
      <c r="F317" s="2">
        <v>0.23200000000000001</v>
      </c>
      <c r="G317" s="3">
        <v>0.20299999999999999</v>
      </c>
      <c r="H317" s="27">
        <v>461946</v>
      </c>
      <c r="I317" s="18">
        <v>459027</v>
      </c>
      <c r="J317" s="27">
        <v>403401</v>
      </c>
      <c r="K317" s="51">
        <f t="shared" si="98"/>
        <v>2158626.1682242993</v>
      </c>
      <c r="L317" s="52">
        <f t="shared" si="99"/>
        <v>1978564.6551724137</v>
      </c>
      <c r="M317" s="52">
        <f t="shared" si="100"/>
        <v>1987197.0443349755</v>
      </c>
      <c r="N317" s="48">
        <f t="shared" si="103"/>
        <v>1.0573919621899115</v>
      </c>
      <c r="O317" s="49">
        <f t="shared" si="104"/>
        <v>0.96918975311661071</v>
      </c>
      <c r="P317" s="50">
        <f t="shared" si="105"/>
        <v>0.97341828469347791</v>
      </c>
      <c r="Q317" s="69">
        <f t="shared" si="106"/>
        <v>1</v>
      </c>
      <c r="R317" s="69">
        <f t="shared" si="107"/>
        <v>4.9747845308418234E-2</v>
      </c>
    </row>
    <row r="318" spans="1:18" x14ac:dyDescent="0.25">
      <c r="A318" s="44" t="s">
        <v>35</v>
      </c>
      <c r="B318" s="17" t="s">
        <v>10</v>
      </c>
      <c r="C318">
        <v>0.3</v>
      </c>
      <c r="D318">
        <v>13</v>
      </c>
      <c r="E318" s="1">
        <v>0.219</v>
      </c>
      <c r="F318" s="2">
        <v>0.215</v>
      </c>
      <c r="G318" s="3">
        <v>0.20399999999999999</v>
      </c>
      <c r="H318" s="27">
        <v>443754</v>
      </c>
      <c r="I318" s="18">
        <v>394261</v>
      </c>
      <c r="J318" s="27">
        <v>371481</v>
      </c>
      <c r="K318" s="51">
        <f t="shared" si="98"/>
        <v>2026273.9726027397</v>
      </c>
      <c r="L318" s="52">
        <f t="shared" si="99"/>
        <v>1833772.0930232559</v>
      </c>
      <c r="M318" s="52">
        <f t="shared" si="100"/>
        <v>1820985.2941176472</v>
      </c>
      <c r="N318" s="48">
        <f t="shared" si="103"/>
        <v>1.0700208347525346</v>
      </c>
      <c r="O318" s="49">
        <f t="shared" si="104"/>
        <v>0.9683657650708718</v>
      </c>
      <c r="P318" s="50">
        <f t="shared" si="105"/>
        <v>0.96161340017659369</v>
      </c>
      <c r="Q318" s="69">
        <f t="shared" si="106"/>
        <v>1</v>
      </c>
      <c r="R318" s="69">
        <f t="shared" si="107"/>
        <v>6.0733735127173644E-2</v>
      </c>
    </row>
    <row r="319" spans="1:18" x14ac:dyDescent="0.25">
      <c r="A319" s="44" t="s">
        <v>35</v>
      </c>
      <c r="B319" s="17" t="s">
        <v>10</v>
      </c>
      <c r="C319">
        <v>1</v>
      </c>
      <c r="D319">
        <v>13</v>
      </c>
      <c r="E319" s="1">
        <v>0.21299999999999999</v>
      </c>
      <c r="F319" s="2">
        <v>0.21099999999999999</v>
      </c>
      <c r="G319" s="3">
        <v>0.20299999999999999</v>
      </c>
      <c r="H319" s="27">
        <v>366223</v>
      </c>
      <c r="I319" s="18">
        <v>367767</v>
      </c>
      <c r="J319" s="27">
        <v>335652</v>
      </c>
      <c r="K319" s="51">
        <f t="shared" si="98"/>
        <v>1719356.8075117371</v>
      </c>
      <c r="L319" s="52">
        <f t="shared" si="99"/>
        <v>1742971.5639810427</v>
      </c>
      <c r="M319" s="52">
        <f t="shared" si="100"/>
        <v>1653458.1280788179</v>
      </c>
      <c r="N319" s="48">
        <f t="shared" si="103"/>
        <v>1.0082653806931066</v>
      </c>
      <c r="O319" s="49">
        <f t="shared" si="104"/>
        <v>1.022113548401796</v>
      </c>
      <c r="P319" s="50">
        <f t="shared" si="105"/>
        <v>0.96962107090509786</v>
      </c>
      <c r="Q319" s="69">
        <f t="shared" si="106"/>
        <v>1.0000000000000002</v>
      </c>
      <c r="R319" s="69">
        <f t="shared" si="107"/>
        <v>2.7204823780661087E-2</v>
      </c>
    </row>
    <row r="320" spans="1:18" x14ac:dyDescent="0.25">
      <c r="A320" s="44" t="s">
        <v>35</v>
      </c>
      <c r="B320" s="17" t="s">
        <v>10</v>
      </c>
      <c r="C320">
        <v>3</v>
      </c>
      <c r="D320">
        <v>13</v>
      </c>
      <c r="E320" s="1">
        <v>0.216</v>
      </c>
      <c r="F320" s="2">
        <v>0.22</v>
      </c>
      <c r="G320" s="3">
        <v>0.20899999999999999</v>
      </c>
      <c r="H320" s="27">
        <v>402701</v>
      </c>
      <c r="I320" s="18">
        <v>378145</v>
      </c>
      <c r="J320" s="27">
        <v>328038</v>
      </c>
      <c r="K320" s="51">
        <f t="shared" si="98"/>
        <v>1864356.4814814816</v>
      </c>
      <c r="L320" s="52">
        <f t="shared" si="99"/>
        <v>1718840.9090909092</v>
      </c>
      <c r="M320" s="52">
        <f t="shared" si="100"/>
        <v>1569559.8086124402</v>
      </c>
      <c r="N320" s="48">
        <f t="shared" si="103"/>
        <v>1.0854517743101249</v>
      </c>
      <c r="O320" s="49">
        <f t="shared" si="104"/>
        <v>1.0007307792590134</v>
      </c>
      <c r="P320" s="50">
        <f t="shared" si="105"/>
        <v>0.91381744643086149</v>
      </c>
      <c r="Q320" s="69">
        <f t="shared" si="106"/>
        <v>0.99999999999999989</v>
      </c>
      <c r="R320" s="69">
        <f t="shared" si="107"/>
        <v>8.5819497524663196E-2</v>
      </c>
    </row>
    <row r="321" spans="1:18" x14ac:dyDescent="0.25">
      <c r="A321" s="44" t="s">
        <v>35</v>
      </c>
      <c r="B321" s="17" t="s">
        <v>10</v>
      </c>
      <c r="C321">
        <v>10</v>
      </c>
      <c r="D321">
        <v>13</v>
      </c>
      <c r="E321" s="1">
        <v>0.20399999999999999</v>
      </c>
      <c r="F321" s="2">
        <v>0.20599999999999999</v>
      </c>
      <c r="G321" s="3">
        <v>0.20699999999999999</v>
      </c>
      <c r="H321" s="27">
        <v>379170</v>
      </c>
      <c r="I321" s="18">
        <v>379522</v>
      </c>
      <c r="J321" s="27">
        <v>348538</v>
      </c>
      <c r="K321" s="51">
        <f t="shared" si="98"/>
        <v>1858676.4705882354</v>
      </c>
      <c r="L321" s="52">
        <f t="shared" si="99"/>
        <v>1842339.8058252428</v>
      </c>
      <c r="M321" s="52">
        <f t="shared" si="100"/>
        <v>1683758.4541062803</v>
      </c>
      <c r="N321" s="48">
        <f t="shared" si="103"/>
        <v>1.0355176754490687</v>
      </c>
      <c r="O321" s="49">
        <f t="shared" si="104"/>
        <v>1.0264160887083644</v>
      </c>
      <c r="P321" s="50">
        <f t="shared" si="105"/>
        <v>0.93806623584256665</v>
      </c>
      <c r="Q321" s="69">
        <f t="shared" si="106"/>
        <v>1</v>
      </c>
      <c r="R321" s="69">
        <f t="shared" si="107"/>
        <v>5.3828924170292183E-2</v>
      </c>
    </row>
    <row r="322" spans="1:18" x14ac:dyDescent="0.25">
      <c r="A322" s="44" t="s">
        <v>35</v>
      </c>
      <c r="B322" s="17" t="s">
        <v>10</v>
      </c>
      <c r="C322">
        <v>30</v>
      </c>
      <c r="D322">
        <v>13</v>
      </c>
      <c r="E322" s="1">
        <v>0.21299999999999999</v>
      </c>
      <c r="F322" s="2">
        <v>0.22500000000000001</v>
      </c>
      <c r="G322" s="3">
        <v>0.214</v>
      </c>
      <c r="H322" s="27">
        <v>343976</v>
      </c>
      <c r="I322" s="18">
        <v>357678</v>
      </c>
      <c r="J322" s="27">
        <v>350142</v>
      </c>
      <c r="K322" s="51">
        <f t="shared" si="98"/>
        <v>1614910.7981220658</v>
      </c>
      <c r="L322" s="52">
        <f t="shared" si="99"/>
        <v>1589680</v>
      </c>
      <c r="M322" s="52">
        <f t="shared" si="100"/>
        <v>1636177.5700934581</v>
      </c>
      <c r="N322" s="48">
        <f t="shared" si="103"/>
        <v>1.0008188836666305</v>
      </c>
      <c r="O322" s="49">
        <f t="shared" si="104"/>
        <v>0.98518244155483825</v>
      </c>
      <c r="P322" s="50">
        <f t="shared" si="105"/>
        <v>1.0139986747785312</v>
      </c>
      <c r="Q322" s="69">
        <f t="shared" si="106"/>
        <v>1</v>
      </c>
      <c r="R322" s="69">
        <f t="shared" si="107"/>
        <v>1.4425558989001863E-2</v>
      </c>
    </row>
    <row r="323" spans="1:18" x14ac:dyDescent="0.25">
      <c r="A323" s="44" t="s">
        <v>35</v>
      </c>
      <c r="B323" s="17" t="s">
        <v>10</v>
      </c>
      <c r="C323">
        <v>100</v>
      </c>
      <c r="D323">
        <v>13</v>
      </c>
      <c r="E323" s="1">
        <v>0.23500000000000001</v>
      </c>
      <c r="F323" s="2">
        <v>0.24799999999999997</v>
      </c>
      <c r="G323" s="3">
        <v>0.254</v>
      </c>
      <c r="H323" s="27">
        <v>333729</v>
      </c>
      <c r="I323" s="18">
        <v>362547</v>
      </c>
      <c r="J323" s="27">
        <v>347477</v>
      </c>
      <c r="K323" s="51">
        <f t="shared" si="98"/>
        <v>1420123.4042553192</v>
      </c>
      <c r="L323" s="52">
        <f t="shared" si="99"/>
        <v>1461883.0645161292</v>
      </c>
      <c r="M323" s="52">
        <f t="shared" si="100"/>
        <v>1368019.6850393701</v>
      </c>
      <c r="N323" s="48">
        <f t="shared" si="103"/>
        <v>1.0024338812470279</v>
      </c>
      <c r="O323" s="49">
        <f t="shared" si="104"/>
        <v>1.0319111070918849</v>
      </c>
      <c r="P323" s="50">
        <f t="shared" si="105"/>
        <v>0.9656550116610868</v>
      </c>
      <c r="Q323" s="69">
        <f t="shared" si="106"/>
        <v>0.99999999999999989</v>
      </c>
      <c r="R323" s="69">
        <f t="shared" si="107"/>
        <v>3.3195035455279055E-2</v>
      </c>
    </row>
    <row r="324" spans="1:18" x14ac:dyDescent="0.25">
      <c r="A324" s="44" t="s">
        <v>38</v>
      </c>
      <c r="B324" s="17" t="s">
        <v>10</v>
      </c>
      <c r="C324">
        <v>0</v>
      </c>
      <c r="D324">
        <v>14</v>
      </c>
      <c r="E324" s="1">
        <v>0.34800000000000003</v>
      </c>
      <c r="F324" s="2">
        <v>0.311</v>
      </c>
      <c r="G324" s="3">
        <v>0.35700000000000004</v>
      </c>
      <c r="H324" s="27">
        <v>80517</v>
      </c>
      <c r="I324" s="18">
        <v>68702</v>
      </c>
      <c r="J324" s="27">
        <v>52600</v>
      </c>
      <c r="K324" s="51">
        <f t="shared" ref="K324:K347" si="108">H324/E324</f>
        <v>231370.68965517241</v>
      </c>
      <c r="L324" s="52">
        <f t="shared" ref="L324:L347" si="109">I324/F324</f>
        <v>220906.75241157555</v>
      </c>
      <c r="M324" s="52">
        <f t="shared" ref="M324:M347" si="110">J324/G324</f>
        <v>147338.93557422966</v>
      </c>
      <c r="N324" s="48">
        <f t="shared" ref="N324:N331" si="111">K324/AVERAGE($K340:$M340)</f>
        <v>0.15122217390382764</v>
      </c>
      <c r="O324" s="49">
        <f t="shared" ref="O324:O331" si="112">L324/AVERAGE($K340:$M340)</f>
        <v>0.14438302180583168</v>
      </c>
      <c r="P324" s="50">
        <f t="shared" ref="P324:P331" si="113">M324/AVERAGE($K340:$M340)</f>
        <v>9.6299640077218876E-2</v>
      </c>
      <c r="Q324" s="69">
        <f t="shared" si="106"/>
        <v>0.13063494526229272</v>
      </c>
      <c r="R324" s="69">
        <f t="shared" si="107"/>
        <v>2.9931227622150829E-2</v>
      </c>
    </row>
    <row r="325" spans="1:18" x14ac:dyDescent="0.25">
      <c r="A325" s="44" t="s">
        <v>38</v>
      </c>
      <c r="B325" s="17" t="s">
        <v>10</v>
      </c>
      <c r="C325">
        <v>0.1</v>
      </c>
      <c r="D325">
        <v>14</v>
      </c>
      <c r="E325" s="1">
        <v>0.29100000000000004</v>
      </c>
      <c r="F325" s="2">
        <v>0.27100000000000002</v>
      </c>
      <c r="G325" s="3">
        <v>0.36400000000000005</v>
      </c>
      <c r="H325" s="27">
        <v>116805</v>
      </c>
      <c r="I325" s="18">
        <v>112872</v>
      </c>
      <c r="J325" s="27">
        <v>102511</v>
      </c>
      <c r="K325" s="51">
        <f t="shared" si="108"/>
        <v>401391.75257731951</v>
      </c>
      <c r="L325" s="52">
        <f t="shared" si="109"/>
        <v>416501.84501845017</v>
      </c>
      <c r="M325" s="52">
        <f t="shared" si="110"/>
        <v>281623.62637362635</v>
      </c>
      <c r="N325" s="48">
        <f t="shared" si="111"/>
        <v>0.20767839044115669</v>
      </c>
      <c r="O325" s="49">
        <f t="shared" si="112"/>
        <v>0.21549628818679267</v>
      </c>
      <c r="P325" s="50">
        <f t="shared" si="113"/>
        <v>0.14571086989190221</v>
      </c>
      <c r="Q325" s="69">
        <f t="shared" si="106"/>
        <v>0.18962851617328383</v>
      </c>
      <c r="R325" s="69">
        <f t="shared" si="107"/>
        <v>3.8234142104442925E-2</v>
      </c>
    </row>
    <row r="326" spans="1:18" x14ac:dyDescent="0.25">
      <c r="A326" s="44" t="s">
        <v>38</v>
      </c>
      <c r="B326" s="17" t="s">
        <v>10</v>
      </c>
      <c r="C326">
        <v>0.3</v>
      </c>
      <c r="D326">
        <v>14</v>
      </c>
      <c r="E326" s="1">
        <v>0.28200000000000003</v>
      </c>
      <c r="F326" s="2">
        <v>0.30700000000000005</v>
      </c>
      <c r="G326" s="3">
        <v>0.29900000000000004</v>
      </c>
      <c r="H326" s="27">
        <v>158981</v>
      </c>
      <c r="I326" s="18">
        <v>165896</v>
      </c>
      <c r="J326" s="27">
        <v>169551</v>
      </c>
      <c r="K326" s="51">
        <f t="shared" si="108"/>
        <v>563762.41134751763</v>
      </c>
      <c r="L326" s="52">
        <f t="shared" si="109"/>
        <v>540377.85016286641</v>
      </c>
      <c r="M326" s="52">
        <f t="shared" si="110"/>
        <v>567060.2006688962</v>
      </c>
      <c r="N326" s="48">
        <f t="shared" si="111"/>
        <v>0.30335165749938825</v>
      </c>
      <c r="O326" s="49">
        <f t="shared" si="112"/>
        <v>0.29076879412915368</v>
      </c>
      <c r="P326" s="50">
        <f t="shared" si="113"/>
        <v>0.30512614589483272</v>
      </c>
      <c r="Q326" s="69">
        <f t="shared" si="106"/>
        <v>0.29974886584112487</v>
      </c>
      <c r="R326" s="69">
        <f t="shared" si="107"/>
        <v>7.827417724288183E-3</v>
      </c>
    </row>
    <row r="327" spans="1:18" x14ac:dyDescent="0.25">
      <c r="A327" s="44" t="s">
        <v>38</v>
      </c>
      <c r="B327" s="17" t="s">
        <v>10</v>
      </c>
      <c r="C327">
        <v>1</v>
      </c>
      <c r="D327">
        <v>14</v>
      </c>
      <c r="E327" s="1">
        <v>0.255</v>
      </c>
      <c r="F327" s="2">
        <v>0.26400000000000001</v>
      </c>
      <c r="G327" s="3">
        <v>0.26200000000000001</v>
      </c>
      <c r="H327" s="27">
        <v>204034</v>
      </c>
      <c r="I327" s="18">
        <v>243149</v>
      </c>
      <c r="J327" s="27">
        <v>221793</v>
      </c>
      <c r="K327" s="51">
        <f t="shared" si="108"/>
        <v>800133.33333333337</v>
      </c>
      <c r="L327" s="52">
        <f t="shared" si="109"/>
        <v>921018.93939393933</v>
      </c>
      <c r="M327" s="52">
        <f t="shared" si="110"/>
        <v>846538.16793893126</v>
      </c>
      <c r="N327" s="48">
        <f t="shared" si="111"/>
        <v>0.46872309301927884</v>
      </c>
      <c r="O327" s="49">
        <f t="shared" si="112"/>
        <v>0.53953863439684591</v>
      </c>
      <c r="P327" s="50">
        <f t="shared" si="113"/>
        <v>0.49590733432162498</v>
      </c>
      <c r="Q327" s="69">
        <f t="shared" si="106"/>
        <v>0.50138968724591659</v>
      </c>
      <c r="R327" s="69">
        <f t="shared" si="107"/>
        <v>3.5724674530908537E-2</v>
      </c>
    </row>
    <row r="328" spans="1:18" x14ac:dyDescent="0.25">
      <c r="A328" s="44" t="s">
        <v>38</v>
      </c>
      <c r="B328" s="17" t="s">
        <v>10</v>
      </c>
      <c r="C328">
        <v>3</v>
      </c>
      <c r="D328">
        <v>14</v>
      </c>
      <c r="E328" s="1">
        <v>0.26</v>
      </c>
      <c r="F328" s="2">
        <v>0.28200000000000003</v>
      </c>
      <c r="G328" s="3">
        <v>0.28600000000000003</v>
      </c>
      <c r="H328" s="27">
        <v>219320</v>
      </c>
      <c r="I328" s="18">
        <v>246015</v>
      </c>
      <c r="J328" s="27">
        <v>279172</v>
      </c>
      <c r="K328" s="51">
        <f t="shared" si="108"/>
        <v>843538.4615384615</v>
      </c>
      <c r="L328" s="52">
        <f t="shared" si="109"/>
        <v>872393.6170212765</v>
      </c>
      <c r="M328" s="52">
        <f t="shared" si="110"/>
        <v>976125.87412587402</v>
      </c>
      <c r="N328" s="48">
        <f t="shared" si="111"/>
        <v>0.54462883807175788</v>
      </c>
      <c r="O328" s="49">
        <f t="shared" si="112"/>
        <v>0.56325910867533358</v>
      </c>
      <c r="P328" s="50">
        <f t="shared" si="113"/>
        <v>0.63023362285978468</v>
      </c>
      <c r="Q328" s="69">
        <f t="shared" si="106"/>
        <v>0.57937385653562534</v>
      </c>
      <c r="R328" s="69">
        <f t="shared" si="107"/>
        <v>4.5020091277136264E-2</v>
      </c>
    </row>
    <row r="329" spans="1:18" x14ac:dyDescent="0.25">
      <c r="A329" s="44" t="s">
        <v>38</v>
      </c>
      <c r="B329" s="17" t="s">
        <v>10</v>
      </c>
      <c r="C329">
        <v>10</v>
      </c>
      <c r="D329" s="2">
        <v>14</v>
      </c>
      <c r="E329" s="1">
        <v>0.27700000000000002</v>
      </c>
      <c r="F329" s="2">
        <v>0.30400000000000005</v>
      </c>
      <c r="G329" s="3">
        <v>0.31</v>
      </c>
      <c r="H329" s="27">
        <v>250198</v>
      </c>
      <c r="I329" s="18">
        <v>281351</v>
      </c>
      <c r="J329" s="27">
        <v>286723</v>
      </c>
      <c r="K329" s="51">
        <f t="shared" si="108"/>
        <v>903241.87725631765</v>
      </c>
      <c r="L329" s="52">
        <f t="shared" si="109"/>
        <v>925496.71052631561</v>
      </c>
      <c r="M329" s="52">
        <f t="shared" si="110"/>
        <v>924912.90322580643</v>
      </c>
      <c r="N329" s="48">
        <f t="shared" si="111"/>
        <v>0.72536671981299994</v>
      </c>
      <c r="O329" s="49">
        <f t="shared" si="112"/>
        <v>0.74323891530738884</v>
      </c>
      <c r="P329" s="50">
        <f t="shared" si="113"/>
        <v>0.7427700770069996</v>
      </c>
      <c r="Q329" s="69">
        <f t="shared" si="106"/>
        <v>0.73712523737579616</v>
      </c>
      <c r="R329" s="69">
        <f t="shared" si="107"/>
        <v>1.0185872755631584E-2</v>
      </c>
    </row>
    <row r="330" spans="1:18" x14ac:dyDescent="0.25">
      <c r="A330" s="44" t="s">
        <v>38</v>
      </c>
      <c r="B330" s="17" t="s">
        <v>10</v>
      </c>
      <c r="C330">
        <v>30</v>
      </c>
      <c r="D330" s="2">
        <v>14</v>
      </c>
      <c r="E330" s="1">
        <v>0.253</v>
      </c>
      <c r="F330" s="2">
        <v>0.29100000000000004</v>
      </c>
      <c r="G330" s="3">
        <v>0.26800000000000002</v>
      </c>
      <c r="H330" s="27">
        <v>246117</v>
      </c>
      <c r="I330" s="18">
        <v>279424</v>
      </c>
      <c r="J330" s="27">
        <v>266430</v>
      </c>
      <c r="K330" s="51">
        <f t="shared" si="108"/>
        <v>972794.46640316199</v>
      </c>
      <c r="L330" s="52">
        <f t="shared" si="109"/>
        <v>960219.93127147749</v>
      </c>
      <c r="M330" s="52">
        <f t="shared" si="110"/>
        <v>994141.7910447761</v>
      </c>
      <c r="N330" s="48">
        <f t="shared" si="111"/>
        <v>0.70236801003574056</v>
      </c>
      <c r="O330" s="49">
        <f t="shared" si="112"/>
        <v>0.69328906116977784</v>
      </c>
      <c r="P330" s="50">
        <f t="shared" si="113"/>
        <v>0.71778100676418155</v>
      </c>
      <c r="Q330" s="69">
        <f t="shared" si="106"/>
        <v>0.70447935932323336</v>
      </c>
      <c r="R330" s="69">
        <f t="shared" si="107"/>
        <v>1.2381728336955019E-2</v>
      </c>
    </row>
    <row r="331" spans="1:18" x14ac:dyDescent="0.25">
      <c r="A331" s="44" t="s">
        <v>38</v>
      </c>
      <c r="B331" s="17" t="s">
        <v>10</v>
      </c>
      <c r="C331">
        <v>100</v>
      </c>
      <c r="D331" s="2">
        <v>14</v>
      </c>
      <c r="E331" s="1">
        <v>0.25800000000000001</v>
      </c>
      <c r="F331" s="2">
        <v>0.28500000000000003</v>
      </c>
      <c r="G331" s="3">
        <v>0.28300000000000003</v>
      </c>
      <c r="H331" s="27">
        <v>235983</v>
      </c>
      <c r="I331" s="18">
        <v>234843</v>
      </c>
      <c r="J331" s="27">
        <v>218761</v>
      </c>
      <c r="K331" s="51">
        <f t="shared" si="108"/>
        <v>914662.79069767438</v>
      </c>
      <c r="L331" s="52">
        <f t="shared" si="109"/>
        <v>824010.52631578944</v>
      </c>
      <c r="M331" s="52">
        <f t="shared" si="110"/>
        <v>773007.06713780912</v>
      </c>
      <c r="N331" s="48">
        <f t="shared" si="111"/>
        <v>0.71925301846942291</v>
      </c>
      <c r="O331" s="49">
        <f t="shared" si="112"/>
        <v>0.64796782413236553</v>
      </c>
      <c r="P331" s="50">
        <f t="shared" si="113"/>
        <v>0.60786081164729144</v>
      </c>
      <c r="Q331" s="69">
        <f t="shared" si="106"/>
        <v>0.65836055141635996</v>
      </c>
      <c r="R331" s="69">
        <f t="shared" si="107"/>
        <v>5.6418636286919767E-2</v>
      </c>
    </row>
    <row r="332" spans="1:18" x14ac:dyDescent="0.25">
      <c r="A332" s="44" t="s">
        <v>37</v>
      </c>
      <c r="B332" s="17" t="s">
        <v>9</v>
      </c>
      <c r="C332">
        <v>0</v>
      </c>
      <c r="D332" s="2">
        <v>14</v>
      </c>
      <c r="E332" s="1">
        <v>0.25700000000000001</v>
      </c>
      <c r="F332" s="2">
        <v>0.251</v>
      </c>
      <c r="G332" s="3">
        <v>0.23500000000000001</v>
      </c>
      <c r="H332" s="27">
        <v>178207</v>
      </c>
      <c r="I332" s="18">
        <v>222295</v>
      </c>
      <c r="J332" s="27">
        <v>272856</v>
      </c>
      <c r="K332" s="51">
        <f t="shared" si="108"/>
        <v>693412.45136186772</v>
      </c>
      <c r="L332" s="52">
        <f t="shared" si="109"/>
        <v>885637.45019920322</v>
      </c>
      <c r="M332" s="52">
        <f t="shared" si="110"/>
        <v>1161089.3617021276</v>
      </c>
      <c r="N332" s="48">
        <f>K332/AVERAGE($K332:$M332)</f>
        <v>0.7591721274809492</v>
      </c>
      <c r="O332" s="49">
        <f t="shared" ref="O332:P332" si="114">L332/AVERAGE($K332:$M332)</f>
        <v>0.96962675810627419</v>
      </c>
      <c r="P332" s="50">
        <f t="shared" si="114"/>
        <v>1.2712011144127768</v>
      </c>
      <c r="Q332" s="69">
        <f t="shared" si="106"/>
        <v>1</v>
      </c>
      <c r="R332" s="69">
        <f t="shared" si="107"/>
        <v>0.25736223738528491</v>
      </c>
    </row>
    <row r="333" spans="1:18" x14ac:dyDescent="0.25">
      <c r="A333" s="44" t="s">
        <v>37</v>
      </c>
      <c r="B333" s="17" t="s">
        <v>9</v>
      </c>
      <c r="C333">
        <v>0.1</v>
      </c>
      <c r="D333" s="2">
        <v>14</v>
      </c>
      <c r="E333" s="1">
        <v>0.24100000000000002</v>
      </c>
      <c r="F333" s="2">
        <v>0.23600000000000002</v>
      </c>
      <c r="G333" s="3">
        <v>0.21299999999999999</v>
      </c>
      <c r="H333" s="27">
        <v>386043</v>
      </c>
      <c r="I333" s="18">
        <v>399069</v>
      </c>
      <c r="J333" s="27">
        <v>361760</v>
      </c>
      <c r="K333" s="51">
        <f t="shared" si="108"/>
        <v>1601838.1742738588</v>
      </c>
      <c r="L333" s="52">
        <f t="shared" si="109"/>
        <v>1690970.3389830508</v>
      </c>
      <c r="M333" s="52">
        <f t="shared" si="110"/>
        <v>1698403.7558685446</v>
      </c>
      <c r="N333" s="48">
        <f t="shared" ref="N333:N347" si="115">K333/AVERAGE($K333:$M333)</f>
        <v>0.96279506134159765</v>
      </c>
      <c r="O333" s="49">
        <f t="shared" ref="O333:O347" si="116">L333/AVERAGE($K333:$M333)</f>
        <v>1.0163685179909236</v>
      </c>
      <c r="P333" s="50">
        <f t="shared" ref="P333:P347" si="117">M333/AVERAGE($K333:$M333)</f>
        <v>1.0208364206674789</v>
      </c>
      <c r="Q333" s="69">
        <f t="shared" si="106"/>
        <v>1</v>
      </c>
      <c r="R333" s="69">
        <f t="shared" si="107"/>
        <v>3.2297772895563681E-2</v>
      </c>
    </row>
    <row r="334" spans="1:18" x14ac:dyDescent="0.25">
      <c r="A334" s="44" t="s">
        <v>37</v>
      </c>
      <c r="B334" s="17" t="s">
        <v>9</v>
      </c>
      <c r="C334">
        <v>0.3</v>
      </c>
      <c r="D334" s="2">
        <v>14</v>
      </c>
      <c r="E334" s="1">
        <v>0.24999999999999997</v>
      </c>
      <c r="F334" s="2">
        <v>0.23900000000000002</v>
      </c>
      <c r="G334" s="3">
        <v>0.21</v>
      </c>
      <c r="H334" s="27">
        <v>411960</v>
      </c>
      <c r="I334" s="18">
        <v>391154</v>
      </c>
      <c r="J334" s="27">
        <v>358026</v>
      </c>
      <c r="K334" s="51">
        <f t="shared" si="108"/>
        <v>1647840.0000000002</v>
      </c>
      <c r="L334" s="52">
        <f t="shared" si="109"/>
        <v>1636627.6150627614</v>
      </c>
      <c r="M334" s="52">
        <f t="shared" si="110"/>
        <v>1704885.7142857143</v>
      </c>
      <c r="N334" s="48">
        <f t="shared" si="115"/>
        <v>0.99081377358487055</v>
      </c>
      <c r="O334" s="49">
        <f t="shared" si="116"/>
        <v>0.98407198710647947</v>
      </c>
      <c r="P334" s="50">
        <f t="shared" si="117"/>
        <v>1.0251142393086499</v>
      </c>
      <c r="Q334" s="69">
        <f t="shared" si="106"/>
        <v>1</v>
      </c>
      <c r="R334" s="69">
        <f t="shared" si="107"/>
        <v>2.2009240860810173E-2</v>
      </c>
    </row>
    <row r="335" spans="1:18" x14ac:dyDescent="0.25">
      <c r="A335" s="44" t="s">
        <v>37</v>
      </c>
      <c r="B335" s="17" t="s">
        <v>9</v>
      </c>
      <c r="C335">
        <v>1</v>
      </c>
      <c r="D335" s="2">
        <v>14</v>
      </c>
      <c r="E335" s="1">
        <v>0.23200000000000001</v>
      </c>
      <c r="F335" s="2">
        <v>0.22900000000000001</v>
      </c>
      <c r="G335" s="3">
        <v>0.20699999999999999</v>
      </c>
      <c r="H335" s="27">
        <v>318629</v>
      </c>
      <c r="I335" s="18">
        <v>329116</v>
      </c>
      <c r="J335" s="27">
        <v>295803</v>
      </c>
      <c r="K335" s="51">
        <f t="shared" si="108"/>
        <v>1373400.8620689653</v>
      </c>
      <c r="L335" s="52">
        <f t="shared" si="109"/>
        <v>1437187.7729257641</v>
      </c>
      <c r="M335" s="52">
        <f t="shared" si="110"/>
        <v>1429000</v>
      </c>
      <c r="N335" s="48">
        <f t="shared" si="115"/>
        <v>0.97184018095473035</v>
      </c>
      <c r="O335" s="49">
        <f t="shared" si="116"/>
        <v>1.0169768083602415</v>
      </c>
      <c r="P335" s="50">
        <f t="shared" si="117"/>
        <v>1.0111830106850284</v>
      </c>
      <c r="Q335" s="69">
        <f t="shared" si="106"/>
        <v>1</v>
      </c>
      <c r="R335" s="69">
        <f t="shared" si="107"/>
        <v>2.455857445724564E-2</v>
      </c>
    </row>
    <row r="336" spans="1:18" x14ac:dyDescent="0.25">
      <c r="A336" s="44" t="s">
        <v>37</v>
      </c>
      <c r="B336" s="17" t="s">
        <v>9</v>
      </c>
      <c r="C336">
        <v>3</v>
      </c>
      <c r="D336" s="2">
        <v>14</v>
      </c>
      <c r="E336" s="1">
        <v>0.25700000000000001</v>
      </c>
      <c r="F336" s="2">
        <v>0.24699999999999997</v>
      </c>
      <c r="G336" s="3">
        <v>0.215</v>
      </c>
      <c r="H336" s="27">
        <v>340859</v>
      </c>
      <c r="I336" s="18">
        <v>331941</v>
      </c>
      <c r="J336" s="27">
        <v>287929</v>
      </c>
      <c r="K336" s="51">
        <f t="shared" si="108"/>
        <v>1326299.6108949415</v>
      </c>
      <c r="L336" s="52">
        <f t="shared" si="109"/>
        <v>1343890.6882591094</v>
      </c>
      <c r="M336" s="52">
        <f t="shared" si="110"/>
        <v>1339204.6511627908</v>
      </c>
      <c r="N336" s="48">
        <f t="shared" si="115"/>
        <v>0.99239383547644577</v>
      </c>
      <c r="O336" s="49">
        <f t="shared" si="116"/>
        <v>1.0055562284924626</v>
      </c>
      <c r="P336" s="50">
        <f t="shared" si="117"/>
        <v>1.0020499360310915</v>
      </c>
      <c r="Q336" s="69">
        <f t="shared" si="106"/>
        <v>1</v>
      </c>
      <c r="R336" s="69">
        <f t="shared" si="107"/>
        <v>6.8164379096194924E-3</v>
      </c>
    </row>
    <row r="337" spans="1:18" x14ac:dyDescent="0.25">
      <c r="A337" s="44" t="s">
        <v>37</v>
      </c>
      <c r="B337" s="17" t="s">
        <v>9</v>
      </c>
      <c r="C337">
        <v>10</v>
      </c>
      <c r="D337" s="2">
        <v>14</v>
      </c>
      <c r="E337" s="1">
        <v>0.32200000000000001</v>
      </c>
      <c r="F337" s="2">
        <v>0.315</v>
      </c>
      <c r="G337" s="3">
        <v>0.29900000000000004</v>
      </c>
      <c r="H337" s="27">
        <v>351061</v>
      </c>
      <c r="I337" s="18">
        <v>335647</v>
      </c>
      <c r="J337" s="27">
        <v>313690</v>
      </c>
      <c r="K337" s="51">
        <f t="shared" si="108"/>
        <v>1090251.5527950311</v>
      </c>
      <c r="L337" s="52">
        <f t="shared" si="109"/>
        <v>1065546.0317460317</v>
      </c>
      <c r="M337" s="52">
        <f t="shared" si="110"/>
        <v>1049130.4347826086</v>
      </c>
      <c r="N337" s="48">
        <f t="shared" si="115"/>
        <v>1.0205391942235611</v>
      </c>
      <c r="O337" s="49">
        <f t="shared" si="116"/>
        <v>0.99741338213039621</v>
      </c>
      <c r="P337" s="50">
        <f t="shared" si="117"/>
        <v>0.98204742364604269</v>
      </c>
      <c r="Q337" s="69">
        <f t="shared" si="106"/>
        <v>1</v>
      </c>
      <c r="R337" s="69">
        <f t="shared" si="107"/>
        <v>1.9375810810146579E-2</v>
      </c>
    </row>
    <row r="338" spans="1:18" x14ac:dyDescent="0.25">
      <c r="A338" s="44" t="s">
        <v>37</v>
      </c>
      <c r="B338" s="17" t="s">
        <v>9</v>
      </c>
      <c r="C338">
        <v>30</v>
      </c>
      <c r="D338" s="2">
        <v>14</v>
      </c>
      <c r="E338" s="1">
        <v>0.25600000000000001</v>
      </c>
      <c r="F338" s="2">
        <v>0.25600000000000001</v>
      </c>
      <c r="G338" s="3">
        <v>0.255</v>
      </c>
      <c r="H338" s="27">
        <v>328263</v>
      </c>
      <c r="I338" s="18">
        <v>330041</v>
      </c>
      <c r="J338" s="27">
        <v>316724</v>
      </c>
      <c r="K338" s="51">
        <f t="shared" si="108"/>
        <v>1282277.34375</v>
      </c>
      <c r="L338" s="52">
        <f t="shared" si="109"/>
        <v>1289222.65625</v>
      </c>
      <c r="M338" s="52">
        <f t="shared" si="110"/>
        <v>1242054.9019607843</v>
      </c>
      <c r="N338" s="48">
        <f t="shared" si="115"/>
        <v>1.0087260129052045</v>
      </c>
      <c r="O338" s="49">
        <f t="shared" si="116"/>
        <v>1.0141896650711368</v>
      </c>
      <c r="P338" s="50">
        <f t="shared" si="117"/>
        <v>0.97708432202365858</v>
      </c>
      <c r="Q338" s="69">
        <f t="shared" si="106"/>
        <v>0.99999999999999989</v>
      </c>
      <c r="R338" s="69">
        <f t="shared" si="107"/>
        <v>2.0032700681238851E-2</v>
      </c>
    </row>
    <row r="339" spans="1:18" x14ac:dyDescent="0.25">
      <c r="A339" s="44" t="s">
        <v>37</v>
      </c>
      <c r="B339" s="17" t="s">
        <v>9</v>
      </c>
      <c r="C339">
        <v>100</v>
      </c>
      <c r="D339">
        <v>14</v>
      </c>
      <c r="E339" s="1">
        <v>0.27100000000000002</v>
      </c>
      <c r="F339" s="2">
        <v>0.28900000000000003</v>
      </c>
      <c r="G339" s="3">
        <v>0.32700000000000001</v>
      </c>
      <c r="H339" s="27">
        <v>293867</v>
      </c>
      <c r="I339" s="18">
        <v>294406</v>
      </c>
      <c r="J339" s="27">
        <v>314798</v>
      </c>
      <c r="K339" s="51">
        <f t="shared" si="108"/>
        <v>1084380.073800738</v>
      </c>
      <c r="L339" s="52">
        <f t="shared" si="109"/>
        <v>1018705.8823529411</v>
      </c>
      <c r="M339" s="52">
        <f t="shared" si="110"/>
        <v>962685.0152905198</v>
      </c>
      <c r="N339" s="48">
        <f t="shared" si="115"/>
        <v>1.0611165190430878</v>
      </c>
      <c r="O339" s="49">
        <f t="shared" si="116"/>
        <v>0.99685125716327461</v>
      </c>
      <c r="P339" s="50">
        <f t="shared" si="117"/>
        <v>0.9420322237936376</v>
      </c>
      <c r="Q339" s="69">
        <f t="shared" si="106"/>
        <v>1</v>
      </c>
      <c r="R339" s="69">
        <f t="shared" si="107"/>
        <v>5.9604557542636188E-2</v>
      </c>
    </row>
    <row r="340" spans="1:18" x14ac:dyDescent="0.25">
      <c r="A340" s="44" t="s">
        <v>37</v>
      </c>
      <c r="B340" s="17" t="s">
        <v>10</v>
      </c>
      <c r="C340">
        <v>0</v>
      </c>
      <c r="D340">
        <v>14</v>
      </c>
      <c r="E340" s="1">
        <v>0.21099999999999999</v>
      </c>
      <c r="F340" s="2">
        <v>0.22600000000000001</v>
      </c>
      <c r="G340" s="3">
        <v>0.22900000000000001</v>
      </c>
      <c r="H340" s="27">
        <v>354530</v>
      </c>
      <c r="I340" s="18">
        <v>335324</v>
      </c>
      <c r="J340" s="27">
        <v>326564</v>
      </c>
      <c r="K340" s="51">
        <f t="shared" si="108"/>
        <v>1680236.9668246447</v>
      </c>
      <c r="L340" s="52">
        <f t="shared" si="109"/>
        <v>1483734.5132743362</v>
      </c>
      <c r="M340" s="52">
        <f t="shared" si="110"/>
        <v>1426043.6681222706</v>
      </c>
      <c r="N340" s="48">
        <f t="shared" si="115"/>
        <v>1.0981904716430706</v>
      </c>
      <c r="O340" s="49">
        <f t="shared" si="116"/>
        <v>0.96975791932799271</v>
      </c>
      <c r="P340" s="50">
        <f t="shared" si="117"/>
        <v>0.93205160902893691</v>
      </c>
      <c r="Q340" s="69">
        <f t="shared" si="106"/>
        <v>1.0000000000000002</v>
      </c>
      <c r="R340" s="69">
        <f t="shared" si="107"/>
        <v>8.7100332951192835E-2</v>
      </c>
    </row>
    <row r="341" spans="1:18" x14ac:dyDescent="0.25">
      <c r="A341" s="44" t="s">
        <v>37</v>
      </c>
      <c r="B341" s="17" t="s">
        <v>10</v>
      </c>
      <c r="C341">
        <v>0.1</v>
      </c>
      <c r="D341">
        <v>14</v>
      </c>
      <c r="E341" s="1">
        <v>0.20499999999999999</v>
      </c>
      <c r="F341" s="2">
        <v>0.20699999999999999</v>
      </c>
      <c r="G341" s="3">
        <v>0.186</v>
      </c>
      <c r="H341" s="27">
        <v>403474</v>
      </c>
      <c r="I341" s="18">
        <v>374421</v>
      </c>
      <c r="J341" s="27">
        <v>375963</v>
      </c>
      <c r="K341" s="51">
        <f t="shared" si="108"/>
        <v>1968165.8536585367</v>
      </c>
      <c r="L341" s="52">
        <f t="shared" si="109"/>
        <v>1808797.1014492754</v>
      </c>
      <c r="M341" s="52">
        <f t="shared" si="110"/>
        <v>2021306.4516129033</v>
      </c>
      <c r="N341" s="48">
        <f t="shared" si="115"/>
        <v>1.0183206654957715</v>
      </c>
      <c r="O341" s="49">
        <f t="shared" si="116"/>
        <v>0.93586394900143</v>
      </c>
      <c r="P341" s="50">
        <f t="shared" si="117"/>
        <v>1.045815385502799</v>
      </c>
      <c r="Q341" s="69">
        <f t="shared" si="106"/>
        <v>1.0000000000000002</v>
      </c>
      <c r="R341" s="69">
        <f t="shared" si="107"/>
        <v>5.7219443245583944E-2</v>
      </c>
    </row>
    <row r="342" spans="1:18" x14ac:dyDescent="0.25">
      <c r="A342" s="44" t="s">
        <v>37</v>
      </c>
      <c r="B342" s="17" t="s">
        <v>10</v>
      </c>
      <c r="C342">
        <v>0.3</v>
      </c>
      <c r="D342">
        <v>14</v>
      </c>
      <c r="E342" s="1">
        <v>0.20799999999999999</v>
      </c>
      <c r="F342" s="2">
        <v>0.20599999999999999</v>
      </c>
      <c r="G342" s="3">
        <v>0.19899999999999998</v>
      </c>
      <c r="H342" s="27">
        <v>403223</v>
      </c>
      <c r="I342" s="18">
        <v>379308</v>
      </c>
      <c r="J342" s="27">
        <v>357297</v>
      </c>
      <c r="K342" s="51">
        <f t="shared" si="108"/>
        <v>1938572.1153846155</v>
      </c>
      <c r="L342" s="52">
        <f t="shared" si="109"/>
        <v>1841300.9708737866</v>
      </c>
      <c r="M342" s="52">
        <f t="shared" si="110"/>
        <v>1795462.3115577891</v>
      </c>
      <c r="N342" s="48">
        <f t="shared" si="115"/>
        <v>1.0431150650473531</v>
      </c>
      <c r="O342" s="49">
        <f t="shared" si="116"/>
        <v>0.9907749971033174</v>
      </c>
      <c r="P342" s="50">
        <f t="shared" si="117"/>
        <v>0.96610993784932953</v>
      </c>
      <c r="Q342" s="69">
        <f t="shared" si="106"/>
        <v>1</v>
      </c>
      <c r="R342" s="69">
        <f t="shared" si="107"/>
        <v>3.9322676823034294E-2</v>
      </c>
    </row>
    <row r="343" spans="1:18" x14ac:dyDescent="0.25">
      <c r="A343" s="44" t="s">
        <v>37</v>
      </c>
      <c r="B343" s="17" t="s">
        <v>10</v>
      </c>
      <c r="C343">
        <v>1</v>
      </c>
      <c r="D343">
        <v>14</v>
      </c>
      <c r="E343" s="1">
        <v>0.20399999999999999</v>
      </c>
      <c r="F343" s="2">
        <v>0.20899999999999999</v>
      </c>
      <c r="G343" s="3">
        <v>0.221</v>
      </c>
      <c r="H343" s="27">
        <v>356137</v>
      </c>
      <c r="I343" s="18">
        <v>364957</v>
      </c>
      <c r="J343" s="27">
        <v>360047</v>
      </c>
      <c r="K343" s="51">
        <f t="shared" si="108"/>
        <v>1745769.6078431373</v>
      </c>
      <c r="L343" s="52">
        <f t="shared" si="109"/>
        <v>1746205.7416267942</v>
      </c>
      <c r="M343" s="52">
        <f t="shared" si="110"/>
        <v>1629171.9457013574</v>
      </c>
      <c r="N343" s="48">
        <f t="shared" si="115"/>
        <v>1.0226827157398211</v>
      </c>
      <c r="O343" s="49">
        <f t="shared" si="116"/>
        <v>1.0229382056282303</v>
      </c>
      <c r="P343" s="50">
        <f t="shared" si="117"/>
        <v>0.95437907863194904</v>
      </c>
      <c r="Q343" s="69">
        <f t="shared" si="106"/>
        <v>1.0000000000000002</v>
      </c>
      <c r="R343" s="69">
        <f t="shared" si="107"/>
        <v>3.950908336855205E-2</v>
      </c>
    </row>
    <row r="344" spans="1:18" x14ac:dyDescent="0.25">
      <c r="A344" s="44" t="s">
        <v>37</v>
      </c>
      <c r="B344" s="17" t="s">
        <v>10</v>
      </c>
      <c r="C344">
        <v>3</v>
      </c>
      <c r="D344">
        <v>14</v>
      </c>
      <c r="E344" s="1">
        <v>0.20599999999999999</v>
      </c>
      <c r="F344" s="2">
        <v>0.20199999999999999</v>
      </c>
      <c r="G344" s="3">
        <v>0.19700000000000001</v>
      </c>
      <c r="H344" s="27">
        <v>320968</v>
      </c>
      <c r="I344" s="18">
        <v>322858</v>
      </c>
      <c r="J344" s="27">
        <v>293548</v>
      </c>
      <c r="K344" s="51">
        <f t="shared" si="108"/>
        <v>1558097.0873786409</v>
      </c>
      <c r="L344" s="52">
        <f t="shared" si="109"/>
        <v>1598306.9306930695</v>
      </c>
      <c r="M344" s="52">
        <f t="shared" si="110"/>
        <v>1490091.3705583755</v>
      </c>
      <c r="N344" s="48">
        <f t="shared" si="115"/>
        <v>1.0059821158057862</v>
      </c>
      <c r="O344" s="49">
        <f t="shared" si="116"/>
        <v>1.0319435167873658</v>
      </c>
      <c r="P344" s="50">
        <f t="shared" si="117"/>
        <v>0.96207436740684815</v>
      </c>
      <c r="Q344" s="69">
        <f t="shared" si="106"/>
        <v>1</v>
      </c>
      <c r="R344" s="69">
        <f t="shared" si="107"/>
        <v>3.5316622020298762E-2</v>
      </c>
    </row>
    <row r="345" spans="1:18" x14ac:dyDescent="0.25">
      <c r="A345" s="44" t="s">
        <v>37</v>
      </c>
      <c r="B345" s="17" t="s">
        <v>10</v>
      </c>
      <c r="C345">
        <v>10</v>
      </c>
      <c r="D345">
        <v>14</v>
      </c>
      <c r="E345" s="1">
        <v>0.308</v>
      </c>
      <c r="F345" s="2">
        <v>0.27900000000000003</v>
      </c>
      <c r="G345" s="3">
        <v>0.254</v>
      </c>
      <c r="H345" s="27">
        <v>353864</v>
      </c>
      <c r="I345" s="18">
        <v>362594</v>
      </c>
      <c r="J345" s="27">
        <v>326932</v>
      </c>
      <c r="K345" s="51">
        <f t="shared" si="108"/>
        <v>1148909.0909090908</v>
      </c>
      <c r="L345" s="52">
        <f t="shared" si="109"/>
        <v>1299620.0716845877</v>
      </c>
      <c r="M345" s="52">
        <f t="shared" si="110"/>
        <v>1287133.8582677166</v>
      </c>
      <c r="N345" s="48">
        <f t="shared" si="115"/>
        <v>0.92265476127782586</v>
      </c>
      <c r="O345" s="49">
        <f t="shared" si="116"/>
        <v>1.0436862729001548</v>
      </c>
      <c r="P345" s="50">
        <f t="shared" si="117"/>
        <v>1.0336589658220192</v>
      </c>
      <c r="Q345" s="69">
        <f t="shared" si="106"/>
        <v>1</v>
      </c>
      <c r="R345" s="69">
        <f t="shared" si="107"/>
        <v>6.7170314771872117E-2</v>
      </c>
    </row>
    <row r="346" spans="1:18" x14ac:dyDescent="0.25">
      <c r="A346" s="44" t="s">
        <v>37</v>
      </c>
      <c r="B346" s="17" t="s">
        <v>10</v>
      </c>
      <c r="C346">
        <v>30</v>
      </c>
      <c r="D346">
        <v>14</v>
      </c>
      <c r="E346" s="1">
        <v>0.21299999999999999</v>
      </c>
      <c r="F346" s="2">
        <v>0.23</v>
      </c>
      <c r="G346" s="3">
        <v>0.221</v>
      </c>
      <c r="H346" s="27">
        <v>316628</v>
      </c>
      <c r="I346" s="18">
        <v>313827</v>
      </c>
      <c r="J346" s="27">
        <v>288202</v>
      </c>
      <c r="K346" s="51">
        <f t="shared" si="108"/>
        <v>1486516.4319248826</v>
      </c>
      <c r="L346" s="52">
        <f t="shared" si="109"/>
        <v>1364465.2173913042</v>
      </c>
      <c r="M346" s="52">
        <f t="shared" si="110"/>
        <v>1304081.447963801</v>
      </c>
      <c r="N346" s="48">
        <f t="shared" si="115"/>
        <v>1.073280764062039</v>
      </c>
      <c r="O346" s="49">
        <f t="shared" si="116"/>
        <v>0.98515848167349263</v>
      </c>
      <c r="P346" s="50">
        <f t="shared" si="117"/>
        <v>0.94156075426446817</v>
      </c>
      <c r="Q346" s="69">
        <f t="shared" si="106"/>
        <v>0.99999999999999989</v>
      </c>
      <c r="R346" s="69">
        <f t="shared" si="107"/>
        <v>6.7102483150365433E-2</v>
      </c>
    </row>
    <row r="347" spans="1:18" x14ac:dyDescent="0.25">
      <c r="A347" s="44" t="s">
        <v>37</v>
      </c>
      <c r="B347" s="17" t="s">
        <v>10</v>
      </c>
      <c r="C347">
        <v>100</v>
      </c>
      <c r="D347">
        <v>14</v>
      </c>
      <c r="E347" s="1">
        <v>0.21099999999999999</v>
      </c>
      <c r="F347" s="2">
        <v>0.218</v>
      </c>
      <c r="G347" s="3">
        <v>0.23300000000000001</v>
      </c>
      <c r="H347" s="27">
        <v>283169</v>
      </c>
      <c r="I347" s="18">
        <v>282566</v>
      </c>
      <c r="J347" s="27">
        <v>274205</v>
      </c>
      <c r="K347" s="51">
        <f t="shared" si="108"/>
        <v>1342033.1753554503</v>
      </c>
      <c r="L347" s="52">
        <f t="shared" si="109"/>
        <v>1296174.3119266054</v>
      </c>
      <c r="M347" s="52">
        <f t="shared" si="110"/>
        <v>1176845.4935622318</v>
      </c>
      <c r="N347" s="48">
        <f t="shared" si="115"/>
        <v>1.0553194270909858</v>
      </c>
      <c r="O347" s="49">
        <f t="shared" si="116"/>
        <v>1.0192579120930765</v>
      </c>
      <c r="P347" s="50">
        <f t="shared" si="117"/>
        <v>0.92542266081593771</v>
      </c>
      <c r="Q347" s="69">
        <f t="shared" si="106"/>
        <v>1</v>
      </c>
      <c r="R347" s="69">
        <f t="shared" si="107"/>
        <v>6.7055520696040483E-2</v>
      </c>
    </row>
  </sheetData>
  <sortState ref="A3:U386">
    <sortCondition ref="D3:D386"/>
    <sortCondition ref="A3:A386"/>
    <sortCondition ref="B3:B386"/>
    <sortCondition ref="C3:C386"/>
  </sortState>
  <mergeCells count="4">
    <mergeCell ref="E2:G2"/>
    <mergeCell ref="H2:J2"/>
    <mergeCell ref="K2:M2"/>
    <mergeCell ref="N2:P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SD Fig 5A-B</vt:lpstr>
      <vt:lpstr>SD Fig 5C</vt:lpstr>
      <vt:lpstr>SD Fig 5D-F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Moritz Ruschhaupt</dc:creator>
  <cp:lastModifiedBy>Moritz Ruschhaupt</cp:lastModifiedBy>
  <dcterms:created xsi:type="dcterms:W3CDTF">2019-04-30T13:16:31Z</dcterms:created>
  <dcterms:modified xsi:type="dcterms:W3CDTF">2019-06-27T13:21:24Z</dcterms:modified>
</cp:coreProperties>
</file>