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nacarinci 1/Desktop/"/>
    </mc:Choice>
  </mc:AlternateContent>
  <xr:revisionPtr revIDLastSave="0" documentId="8_{92572129-E120-5247-AEA2-43C2FA62D2F4}" xr6:coauthVersionLast="45" xr6:coauthVersionMax="45" xr10:uidLastSave="{00000000-0000-0000-0000-000000000000}"/>
  <bookViews>
    <workbookView xWindow="780" yWindow="960" windowWidth="27640" windowHeight="16040" xr2:uid="{20BFC683-830E-1D49-8430-0FA28ACF7E4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1" i="1" l="1"/>
  <c r="B141" i="1"/>
  <c r="E131" i="1"/>
  <c r="D131" i="1"/>
  <c r="C121" i="1"/>
  <c r="B121" i="1"/>
  <c r="G106" i="1"/>
  <c r="E106" i="1"/>
  <c r="D106" i="1"/>
  <c r="G95" i="1"/>
  <c r="E95" i="1"/>
  <c r="D95" i="1"/>
  <c r="I66" i="1"/>
  <c r="H66" i="1"/>
  <c r="G66" i="1"/>
  <c r="F66" i="1"/>
  <c r="I45" i="1"/>
  <c r="H45" i="1"/>
  <c r="G45" i="1"/>
  <c r="F45" i="1"/>
  <c r="Q5" i="1"/>
  <c r="P5" i="1"/>
  <c r="O5" i="1"/>
  <c r="N5" i="1"/>
  <c r="M5" i="1"/>
  <c r="L5" i="1"/>
  <c r="K5" i="1"/>
  <c r="J5" i="1"/>
</calcChain>
</file>

<file path=xl/sharedStrings.xml><?xml version="1.0" encoding="utf-8"?>
<sst xmlns="http://schemas.openxmlformats.org/spreadsheetml/2006/main" count="106" uniqueCount="53">
  <si>
    <t>Figure 3A LC3B-II puncta number per cell</t>
  </si>
  <si>
    <t>si CTR N puncta per cell</t>
  </si>
  <si>
    <t>si CTR + CLQ N puncta per cell</t>
  </si>
  <si>
    <t>si CTR + STV N puncta per cell</t>
  </si>
  <si>
    <t>si CTR+STV+CLQ N puncta per cell</t>
  </si>
  <si>
    <t>si TFG  N puncta per cell</t>
  </si>
  <si>
    <t>si TFG+CLQ  N puncta per cell</t>
  </si>
  <si>
    <t>si TFG +STV  N puncta per cell</t>
  </si>
  <si>
    <t>siTFG +STV+CLQ N puncta per cell</t>
  </si>
  <si>
    <t>n fields analysed siCTR</t>
  </si>
  <si>
    <t>n fields analysed siCTR + STV</t>
  </si>
  <si>
    <t>n fields analysed si TFG</t>
  </si>
  <si>
    <t>n fields analysed siTFG + STV</t>
  </si>
  <si>
    <t>statistical test</t>
  </si>
  <si>
    <t>P Value</t>
  </si>
  <si>
    <t>EXP I</t>
  </si>
  <si>
    <t xml:space="preserve"> two-way ANOVA  Tukey's multiple comparison test
</t>
  </si>
  <si>
    <t>siCTR+STv+CLQ vs siTFG+STV+CLQ  &lt; 0,0001</t>
  </si>
  <si>
    <t>EXP II</t>
  </si>
  <si>
    <t>EXP III</t>
  </si>
  <si>
    <t>EXP IV</t>
  </si>
  <si>
    <t>mean</t>
  </si>
  <si>
    <t>±  SEM</t>
  </si>
  <si>
    <t>Figure 3B % of LC3B-II colocalizing with LAMP1</t>
  </si>
  <si>
    <t>si CTR+STV Manders' coefficient %</t>
  </si>
  <si>
    <t>si CTR+STV+BAFA1 Manders' coefficient %</t>
  </si>
  <si>
    <t>si TFG+STV Manders' coefficient %</t>
  </si>
  <si>
    <t>si TFG + STV +BafA1 Manders' coefficient %</t>
  </si>
  <si>
    <t>siCTR+STV vs  siCTR+STV+BafA1  &lt; 0,0001</t>
  </si>
  <si>
    <t>siTFG+STV vs siTFG+STV+BafA1 = 0,4069</t>
  </si>
  <si>
    <t>Figure 3C average of ATG16L1 puncta number x cell</t>
  </si>
  <si>
    <t>si CTR Npuncta/cell per field</t>
  </si>
  <si>
    <t>si CTR + STV Npuncta/cell per field</t>
  </si>
  <si>
    <t>si TFG Npuncta/cell per field</t>
  </si>
  <si>
    <t>si TFG + STV Npuncta/cell per field</t>
  </si>
  <si>
    <t>adjusted P Value</t>
  </si>
  <si>
    <t>two-way ANOVA  Tukey's multiple comparison test</t>
  </si>
  <si>
    <t>siCTR+FED vs siCTR+STV 0,0021</t>
  </si>
  <si>
    <t>siTFG+FED vs siTFG+STV &lt; 0,0001</t>
  </si>
  <si>
    <t>siCTR+STV vs siTFG+STV &lt; 0,0001</t>
  </si>
  <si>
    <t>Figure 3C ATG16L1 puncta average size (fold increase)</t>
  </si>
  <si>
    <t xml:space="preserve">si CTR + STV </t>
  </si>
  <si>
    <t>si TFG + STV</t>
  </si>
  <si>
    <t>n experimets analysed si TFG</t>
  </si>
  <si>
    <t>n experiments analysed siTFG + STV</t>
  </si>
  <si>
    <t>unpaired t-test</t>
  </si>
  <si>
    <t>± SEM</t>
  </si>
  <si>
    <t>Figure 3D DFCP1 number per cell</t>
  </si>
  <si>
    <t>Figure 3D DFCP1 DIAMETER um</t>
  </si>
  <si>
    <t>si CTR + STV  mean of diameter</t>
  </si>
  <si>
    <t>si TFG + STV mean of siameter</t>
  </si>
  <si>
    <t>n  fields analysed si TFG</t>
  </si>
  <si>
    <t xml:space="preserve"> 91 omegasomes each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</si>
</sst>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0" fillId="0" borderId="12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3" fillId="0" borderId="20" xfId="0" applyFont="1" applyBorder="1"/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2" xfId="0" applyBorder="1"/>
    <xf numFmtId="0" fontId="0" fillId="0" borderId="7" xfId="0" applyBorder="1"/>
    <xf numFmtId="0" fontId="0" fillId="0" borderId="11" xfId="0" applyBorder="1"/>
    <xf numFmtId="164" fontId="2" fillId="0" borderId="7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8E4F-B1D4-4149-918D-0865BD848E75}">
  <dimension ref="A2:AN143"/>
  <sheetViews>
    <sheetView tabSelected="1" topLeftCell="A108" workbookViewId="0">
      <selection activeCell="H120" sqref="H120"/>
    </sheetView>
  </sheetViews>
  <sheetFormatPr baseColWidth="10" defaultRowHeight="16" x14ac:dyDescent="0.2"/>
  <cols>
    <col min="1" max="7" width="10.83203125" style="1"/>
    <col min="8" max="8" width="17.6640625" style="1" customWidth="1"/>
    <col min="9" max="9" width="17.1640625" style="1" customWidth="1"/>
    <col min="10" max="10" width="10.83203125" style="1"/>
    <col min="11" max="11" width="15.6640625" style="1" customWidth="1"/>
    <col min="12" max="12" width="14.33203125" style="1" customWidth="1"/>
    <col min="13" max="16384" width="10.83203125" style="1"/>
  </cols>
  <sheetData>
    <row r="2" spans="1:19" ht="17" thickBot="1" x14ac:dyDescent="0.25"/>
    <row r="3" spans="1:19" ht="17" thickBot="1" x14ac:dyDescent="0.25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7" thickBot="1" x14ac:dyDescent="0.25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7</v>
      </c>
      <c r="I4" s="7" t="s">
        <v>8</v>
      </c>
      <c r="J4" s="8" t="s">
        <v>9</v>
      </c>
      <c r="K4" s="9" t="s">
        <v>10</v>
      </c>
      <c r="L4" s="9" t="s">
        <v>11</v>
      </c>
      <c r="M4" s="9" t="s">
        <v>12</v>
      </c>
      <c r="N4" s="10" t="s">
        <v>9</v>
      </c>
      <c r="O4" s="9" t="s">
        <v>10</v>
      </c>
      <c r="P4" s="9" t="s">
        <v>11</v>
      </c>
      <c r="Q4" s="6" t="s">
        <v>12</v>
      </c>
      <c r="R4" s="6" t="s">
        <v>13</v>
      </c>
      <c r="S4" s="6" t="s">
        <v>14</v>
      </c>
    </row>
    <row r="5" spans="1:19" ht="16" customHeight="1" x14ac:dyDescent="0.2">
      <c r="A5" s="11" t="s">
        <v>15</v>
      </c>
      <c r="B5" s="12">
        <v>5.5714290000000002</v>
      </c>
      <c r="C5" s="13">
        <v>22.5</v>
      </c>
      <c r="D5" s="14">
        <v>1.3913040000000001</v>
      </c>
      <c r="E5" s="13">
        <v>7.705883</v>
      </c>
      <c r="F5" s="13">
        <v>1.7058819999999999</v>
      </c>
      <c r="G5" s="15">
        <v>3.2</v>
      </c>
      <c r="H5" s="13">
        <v>1.25</v>
      </c>
      <c r="I5" s="13">
        <v>7.9333330000000002</v>
      </c>
      <c r="J5" s="16">
        <f>COUNT(B5:B34)</f>
        <v>27</v>
      </c>
      <c r="K5" s="16">
        <f t="shared" ref="K5:Q5" si="0">COUNT(C5:C34)</f>
        <v>27</v>
      </c>
      <c r="L5" s="16">
        <f t="shared" si="0"/>
        <v>27</v>
      </c>
      <c r="M5" s="16">
        <f t="shared" si="0"/>
        <v>30</v>
      </c>
      <c r="N5" s="16">
        <f t="shared" si="0"/>
        <v>29</v>
      </c>
      <c r="O5" s="16">
        <f t="shared" si="0"/>
        <v>25</v>
      </c>
      <c r="P5" s="16">
        <f t="shared" si="0"/>
        <v>30</v>
      </c>
      <c r="Q5" s="16">
        <f t="shared" si="0"/>
        <v>27</v>
      </c>
      <c r="R5" s="17" t="s">
        <v>16</v>
      </c>
      <c r="S5" s="1" t="s">
        <v>17</v>
      </c>
    </row>
    <row r="6" spans="1:19" x14ac:dyDescent="0.2">
      <c r="A6" s="11"/>
      <c r="B6" s="12">
        <v>4.2352939999999997</v>
      </c>
      <c r="C6" s="13">
        <v>12.33333</v>
      </c>
      <c r="D6" s="14">
        <v>0.5</v>
      </c>
      <c r="E6" s="13">
        <v>26.33333</v>
      </c>
      <c r="F6" s="13">
        <v>0.2</v>
      </c>
      <c r="G6" s="15">
        <v>5</v>
      </c>
      <c r="H6" s="13">
        <v>1.5</v>
      </c>
      <c r="I6" s="13">
        <v>4.8125</v>
      </c>
      <c r="Q6" s="18"/>
      <c r="R6" s="19"/>
    </row>
    <row r="7" spans="1:19" x14ac:dyDescent="0.2">
      <c r="A7" s="11"/>
      <c r="B7" s="12">
        <v>4.2777779999999996</v>
      </c>
      <c r="C7" s="13">
        <v>7.625</v>
      </c>
      <c r="D7" s="14">
        <v>0.93333330000000003</v>
      </c>
      <c r="E7" s="13">
        <v>24.625</v>
      </c>
      <c r="F7" s="13">
        <v>2.5</v>
      </c>
      <c r="G7" s="15">
        <v>11.31579</v>
      </c>
      <c r="H7" s="13">
        <v>0.8823529</v>
      </c>
      <c r="I7" s="13">
        <v>4.625</v>
      </c>
      <c r="Q7" s="18"/>
      <c r="R7" s="19"/>
    </row>
    <row r="8" spans="1:19" x14ac:dyDescent="0.2">
      <c r="A8" s="11"/>
      <c r="B8" s="12">
        <v>8.4375</v>
      </c>
      <c r="C8" s="13">
        <v>7.8947370000000001</v>
      </c>
      <c r="D8" s="14">
        <v>0.82352939999999997</v>
      </c>
      <c r="E8" s="13">
        <v>16.22222</v>
      </c>
      <c r="F8" s="13">
        <v>2.4285709999999998</v>
      </c>
      <c r="G8" s="15">
        <v>13.06667</v>
      </c>
      <c r="H8" s="13">
        <v>1</v>
      </c>
      <c r="I8" s="13">
        <v>5.5</v>
      </c>
      <c r="Q8" s="18"/>
      <c r="R8" s="19"/>
    </row>
    <row r="9" spans="1:19" x14ac:dyDescent="0.2">
      <c r="A9" s="11"/>
      <c r="B9" s="12">
        <v>2.9230770000000001</v>
      </c>
      <c r="C9" s="13">
        <v>7.4</v>
      </c>
      <c r="D9" s="14">
        <v>0.66666669999999995</v>
      </c>
      <c r="E9" s="13">
        <v>8</v>
      </c>
      <c r="F9" s="13">
        <v>0.23076920000000001</v>
      </c>
      <c r="G9" s="15">
        <v>9.8000000000000007</v>
      </c>
      <c r="H9" s="13">
        <v>1.5625</v>
      </c>
      <c r="I9" s="13">
        <v>7.875</v>
      </c>
    </row>
    <row r="10" spans="1:19" x14ac:dyDescent="0.2">
      <c r="A10" s="11"/>
      <c r="B10" s="12">
        <v>7.25</v>
      </c>
      <c r="C10" s="13">
        <v>9.25</v>
      </c>
      <c r="D10" s="14">
        <v>1.6363639999999999</v>
      </c>
      <c r="E10" s="13">
        <v>9.9411760000000005</v>
      </c>
      <c r="F10" s="13">
        <v>1.55</v>
      </c>
      <c r="G10" s="15">
        <v>6.4</v>
      </c>
      <c r="H10" s="13">
        <v>0.70588240000000002</v>
      </c>
      <c r="I10" s="13">
        <v>6.5263159999999996</v>
      </c>
      <c r="J10" s="20"/>
      <c r="K10" s="20"/>
    </row>
    <row r="11" spans="1:19" x14ac:dyDescent="0.2">
      <c r="A11" s="11"/>
      <c r="B11" s="21"/>
      <c r="C11" s="13">
        <v>9.7058820000000008</v>
      </c>
      <c r="D11" s="14">
        <v>1.75</v>
      </c>
      <c r="E11" s="13">
        <v>17.649999999999999</v>
      </c>
      <c r="F11" s="13">
        <v>0.5789474</v>
      </c>
      <c r="G11" s="15">
        <v>16.9375</v>
      </c>
      <c r="H11" s="13">
        <v>2.3809520000000002</v>
      </c>
      <c r="I11" s="13">
        <v>9</v>
      </c>
      <c r="J11" s="20"/>
    </row>
    <row r="12" spans="1:19" x14ac:dyDescent="0.2">
      <c r="A12" s="11"/>
      <c r="B12" s="21"/>
      <c r="C12" s="13">
        <v>12.8</v>
      </c>
      <c r="D12" s="14">
        <v>1.65</v>
      </c>
      <c r="E12" s="13">
        <v>7.1111110000000002</v>
      </c>
      <c r="F12" s="13">
        <v>3.6666669999999999</v>
      </c>
      <c r="G12" s="15">
        <v>11.545450000000001</v>
      </c>
      <c r="H12" s="13">
        <v>1.285714</v>
      </c>
      <c r="I12" s="13">
        <v>7</v>
      </c>
      <c r="J12" s="20"/>
      <c r="K12" s="20"/>
    </row>
    <row r="13" spans="1:19" x14ac:dyDescent="0.2">
      <c r="A13" s="22"/>
      <c r="B13" s="21"/>
      <c r="C13" s="13">
        <v>11</v>
      </c>
      <c r="E13" s="13">
        <v>17</v>
      </c>
      <c r="F13" s="23">
        <v>1.6666669999999999</v>
      </c>
      <c r="G13" s="24"/>
      <c r="H13" s="23">
        <v>0.8947368</v>
      </c>
      <c r="I13" s="25"/>
      <c r="J13" s="20"/>
      <c r="K13" s="20"/>
    </row>
    <row r="14" spans="1:19" x14ac:dyDescent="0.2">
      <c r="A14" s="26" t="s">
        <v>18</v>
      </c>
      <c r="B14" s="27">
        <v>2</v>
      </c>
      <c r="C14" s="28">
        <v>20.58333</v>
      </c>
      <c r="D14" s="27">
        <v>1.2777780000000001</v>
      </c>
      <c r="E14" s="28">
        <v>16.818180000000002</v>
      </c>
      <c r="F14" s="13">
        <v>1</v>
      </c>
      <c r="G14" s="27">
        <v>13.461539999999999</v>
      </c>
      <c r="H14" s="28">
        <v>0.2</v>
      </c>
      <c r="I14" s="28">
        <v>5.2352939999999997</v>
      </c>
      <c r="J14" s="20"/>
      <c r="K14" s="20"/>
    </row>
    <row r="15" spans="1:19" x14ac:dyDescent="0.2">
      <c r="A15" s="11"/>
      <c r="B15" s="14">
        <v>4.5333329999999998</v>
      </c>
      <c r="C15" s="13">
        <v>15.17647</v>
      </c>
      <c r="D15" s="14">
        <v>1.3125</v>
      </c>
      <c r="E15" s="13">
        <v>25.22222</v>
      </c>
      <c r="F15" s="13">
        <v>3.058824</v>
      </c>
      <c r="G15" s="14">
        <v>16.866669999999999</v>
      </c>
      <c r="H15" s="13">
        <v>0.375</v>
      </c>
      <c r="I15" s="13">
        <v>13.5</v>
      </c>
      <c r="J15" s="20"/>
    </row>
    <row r="16" spans="1:19" x14ac:dyDescent="0.2">
      <c r="A16" s="11"/>
      <c r="B16" s="14">
        <v>4.25</v>
      </c>
      <c r="C16" s="13">
        <v>12.21429</v>
      </c>
      <c r="D16" s="14">
        <v>1</v>
      </c>
      <c r="E16" s="13">
        <v>15.875</v>
      </c>
      <c r="F16" s="13">
        <v>0.46153850000000002</v>
      </c>
      <c r="G16" s="14">
        <v>5.5882350000000001</v>
      </c>
      <c r="H16" s="13">
        <v>1.375</v>
      </c>
      <c r="I16" s="13">
        <v>9.9523810000000008</v>
      </c>
      <c r="J16" s="20"/>
      <c r="K16" s="20"/>
    </row>
    <row r="17" spans="1:40" x14ac:dyDescent="0.2">
      <c r="A17" s="11"/>
      <c r="B17" s="14">
        <v>1.65</v>
      </c>
      <c r="C17" s="13">
        <v>9.75</v>
      </c>
      <c r="D17" s="14">
        <v>1.428571</v>
      </c>
      <c r="E17" s="13">
        <v>4.9285709999999998</v>
      </c>
      <c r="F17" s="13">
        <v>1.357143</v>
      </c>
      <c r="G17" s="14">
        <v>7</v>
      </c>
      <c r="H17" s="13">
        <v>1.357143</v>
      </c>
      <c r="I17" s="13">
        <v>11.22222</v>
      </c>
      <c r="J17" s="20"/>
    </row>
    <row r="18" spans="1:40" x14ac:dyDescent="0.2">
      <c r="A18" s="11"/>
      <c r="B18" s="14">
        <v>4.4090910000000001</v>
      </c>
      <c r="C18" s="13">
        <v>9.4285720000000008</v>
      </c>
      <c r="D18" s="14">
        <v>1.538462</v>
      </c>
      <c r="E18" s="13">
        <v>9.92</v>
      </c>
      <c r="F18" s="13">
        <v>0.54545460000000001</v>
      </c>
      <c r="G18" s="14">
        <v>9.1578949999999999</v>
      </c>
      <c r="H18" s="13">
        <v>2</v>
      </c>
      <c r="I18" s="13">
        <v>12</v>
      </c>
      <c r="J18" s="20"/>
      <c r="K18" s="20"/>
    </row>
    <row r="19" spans="1:40" x14ac:dyDescent="0.2">
      <c r="A19" s="22"/>
      <c r="B19" s="29">
        <v>2.6315789999999999</v>
      </c>
      <c r="C19" s="23">
        <v>8.7586200000000005</v>
      </c>
      <c r="D19" s="29">
        <v>1.785714</v>
      </c>
      <c r="E19" s="23">
        <v>10.96429</v>
      </c>
      <c r="F19" s="23">
        <v>2.7647059999999999</v>
      </c>
      <c r="G19" s="29">
        <v>4.6666670000000003</v>
      </c>
      <c r="H19" s="23">
        <v>1</v>
      </c>
      <c r="I19" s="23">
        <v>14.375</v>
      </c>
      <c r="J19" s="20"/>
      <c r="K19" s="20"/>
    </row>
    <row r="20" spans="1:40" x14ac:dyDescent="0.2">
      <c r="A20" s="26" t="s">
        <v>19</v>
      </c>
      <c r="B20" s="30">
        <v>2.25</v>
      </c>
      <c r="C20" s="28">
        <v>5.5294119999999998</v>
      </c>
      <c r="D20" s="27">
        <v>1.285714</v>
      </c>
      <c r="E20" s="28">
        <v>14.264710000000001</v>
      </c>
      <c r="F20" s="28">
        <v>0.65</v>
      </c>
      <c r="G20" s="27">
        <v>6.3345000000000002</v>
      </c>
      <c r="H20" s="28">
        <v>1.941176</v>
      </c>
      <c r="I20" s="28">
        <v>14.23077</v>
      </c>
      <c r="J20" s="20"/>
      <c r="K20" s="20"/>
    </row>
    <row r="21" spans="1:40" x14ac:dyDescent="0.2">
      <c r="A21" s="11"/>
      <c r="B21" s="12">
        <v>2.1052629999999999</v>
      </c>
      <c r="C21" s="13">
        <v>12.764710000000001</v>
      </c>
      <c r="D21" s="14">
        <v>1.1153850000000001</v>
      </c>
      <c r="E21" s="13">
        <v>15.48</v>
      </c>
      <c r="F21" s="13">
        <v>1.2777780000000001</v>
      </c>
      <c r="G21" s="14">
        <v>8</v>
      </c>
      <c r="H21" s="13">
        <v>0.75</v>
      </c>
      <c r="I21" s="13">
        <v>9.7777779999999996</v>
      </c>
      <c r="J21" s="20"/>
    </row>
    <row r="22" spans="1:40" x14ac:dyDescent="0.2">
      <c r="A22" s="11"/>
      <c r="B22" s="12">
        <v>1.1470590000000001</v>
      </c>
      <c r="C22" s="13">
        <v>5.65</v>
      </c>
      <c r="D22" s="14">
        <v>3.0952380000000002</v>
      </c>
      <c r="E22" s="13">
        <v>6.6176469999999998</v>
      </c>
      <c r="F22" s="13">
        <v>2.2777780000000001</v>
      </c>
      <c r="G22" s="14">
        <v>9.6086960000000001</v>
      </c>
      <c r="H22" s="13">
        <v>0.55555560000000004</v>
      </c>
      <c r="I22" s="13">
        <v>3.086957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x14ac:dyDescent="0.2">
      <c r="A23" s="11"/>
      <c r="B23" s="12">
        <v>2.6086960000000001</v>
      </c>
      <c r="C23" s="13">
        <v>6.6842100000000002</v>
      </c>
      <c r="D23" s="14">
        <v>1.074074</v>
      </c>
      <c r="E23" s="13">
        <v>18.481480000000001</v>
      </c>
      <c r="F23" s="13">
        <v>1.4761899999999999</v>
      </c>
      <c r="G23" s="14">
        <v>7.1904760000000003</v>
      </c>
      <c r="H23" s="13">
        <v>1.6</v>
      </c>
      <c r="I23" s="13">
        <v>4.3333329999999997</v>
      </c>
    </row>
    <row r="24" spans="1:40" x14ac:dyDescent="0.2">
      <c r="A24" s="11"/>
      <c r="B24" s="12">
        <v>0.57142859999999995</v>
      </c>
      <c r="C24" s="13">
        <v>7.85</v>
      </c>
      <c r="D24" s="14">
        <v>0.90625</v>
      </c>
      <c r="E24" s="13">
        <v>9.59375</v>
      </c>
      <c r="F24" s="13">
        <v>0.81818179999999996</v>
      </c>
      <c r="G24" s="14">
        <v>5</v>
      </c>
      <c r="H24" s="13">
        <v>0.5625</v>
      </c>
      <c r="I24" s="13">
        <v>3.9166669999999999</v>
      </c>
      <c r="K24" s="14"/>
      <c r="L24" s="14"/>
      <c r="M24" s="14"/>
    </row>
    <row r="25" spans="1:40" x14ac:dyDescent="0.2">
      <c r="A25" s="11"/>
      <c r="B25" s="12">
        <v>1.6296299999999999</v>
      </c>
      <c r="C25" s="13">
        <v>8.7894740000000002</v>
      </c>
      <c r="D25" s="14">
        <v>1.3703700000000001</v>
      </c>
      <c r="E25" s="13">
        <v>15.1</v>
      </c>
      <c r="F25" s="13">
        <v>1.6666669999999999</v>
      </c>
      <c r="G25" s="14">
        <v>4.8</v>
      </c>
      <c r="H25" s="13">
        <v>2.8181820000000002</v>
      </c>
      <c r="I25" s="13"/>
    </row>
    <row r="26" spans="1:40" x14ac:dyDescent="0.2">
      <c r="A26" s="11"/>
      <c r="B26" s="12">
        <v>1.3461540000000001</v>
      </c>
      <c r="C26" s="13">
        <v>3.2</v>
      </c>
      <c r="D26" s="14">
        <v>1.6153850000000001</v>
      </c>
      <c r="E26" s="13">
        <v>10.75</v>
      </c>
      <c r="F26" s="13">
        <v>3.4</v>
      </c>
      <c r="G26" s="14">
        <v>2.769231</v>
      </c>
      <c r="H26" s="13">
        <v>0.57142859999999995</v>
      </c>
      <c r="I26" s="13">
        <v>4.9166670000000003</v>
      </c>
      <c r="M26" s="14"/>
    </row>
    <row r="27" spans="1:40" x14ac:dyDescent="0.2">
      <c r="A27" s="11"/>
      <c r="B27" s="12">
        <v>3.5789469999999999</v>
      </c>
      <c r="C27" s="13"/>
      <c r="D27" s="14"/>
      <c r="E27" s="13">
        <v>15.88889</v>
      </c>
      <c r="F27" s="13">
        <v>2.0909089999999999</v>
      </c>
      <c r="G27" s="14"/>
      <c r="H27" s="13">
        <v>1.125</v>
      </c>
      <c r="I27" s="13">
        <v>2.4285709999999998</v>
      </c>
      <c r="M27" s="14"/>
    </row>
    <row r="28" spans="1:40" x14ac:dyDescent="0.2">
      <c r="A28" s="22"/>
      <c r="B28" s="12">
        <v>0.40909089999999998</v>
      </c>
      <c r="C28" s="13"/>
      <c r="D28" s="14"/>
      <c r="E28" s="13">
        <v>15.7</v>
      </c>
      <c r="F28" s="13">
        <v>1.6153850000000001</v>
      </c>
      <c r="G28" s="14"/>
      <c r="H28" s="23">
        <v>0.92857140000000005</v>
      </c>
      <c r="I28" s="25"/>
      <c r="M28" s="14"/>
    </row>
    <row r="29" spans="1:40" x14ac:dyDescent="0.2">
      <c r="A29" s="26" t="s">
        <v>20</v>
      </c>
      <c r="B29" s="30">
        <v>1.5333330000000001</v>
      </c>
      <c r="C29" s="28">
        <v>7.4666670000000002</v>
      </c>
      <c r="D29" s="27">
        <v>1.625</v>
      </c>
      <c r="E29" s="28">
        <v>14.88889</v>
      </c>
      <c r="F29" s="28">
        <v>3.4</v>
      </c>
      <c r="G29" s="31">
        <v>5.1818179999999998</v>
      </c>
      <c r="H29" s="31">
        <v>2.1333329999999999</v>
      </c>
      <c r="I29" s="28">
        <v>6.8571429999999998</v>
      </c>
      <c r="M29" s="14"/>
    </row>
    <row r="30" spans="1:40" x14ac:dyDescent="0.2">
      <c r="A30" s="11"/>
      <c r="B30" s="12">
        <v>1.8461540000000001</v>
      </c>
      <c r="C30" s="13">
        <v>7.7272730000000003</v>
      </c>
      <c r="D30" s="14">
        <v>2.625</v>
      </c>
      <c r="E30" s="13">
        <v>11.454549999999999</v>
      </c>
      <c r="F30" s="13">
        <v>2.0909089999999999</v>
      </c>
      <c r="G30" s="15">
        <v>8.6923069999999996</v>
      </c>
      <c r="H30" s="15">
        <v>0.375</v>
      </c>
      <c r="I30" s="13">
        <v>10.88889</v>
      </c>
      <c r="M30" s="14"/>
    </row>
    <row r="31" spans="1:40" x14ac:dyDescent="0.2">
      <c r="A31" s="11"/>
      <c r="B31" s="12">
        <v>8.1</v>
      </c>
      <c r="C31" s="13">
        <v>8.1818179999999998</v>
      </c>
      <c r="D31" s="14">
        <v>2</v>
      </c>
      <c r="E31" s="13">
        <v>10.272729999999999</v>
      </c>
      <c r="F31" s="13">
        <v>1.6153850000000001</v>
      </c>
      <c r="G31" s="15">
        <v>8.6153849999999998</v>
      </c>
      <c r="H31" s="15">
        <v>1.428571</v>
      </c>
      <c r="I31" s="13">
        <v>8</v>
      </c>
      <c r="M31" s="14"/>
    </row>
    <row r="32" spans="1:40" x14ac:dyDescent="0.2">
      <c r="A32" s="11"/>
      <c r="B32" s="12">
        <v>4.6363640000000004</v>
      </c>
      <c r="C32" s="13">
        <v>7</v>
      </c>
      <c r="D32" s="14">
        <v>1.230769</v>
      </c>
      <c r="E32" s="13">
        <v>17.33333</v>
      </c>
      <c r="F32" s="13">
        <v>2.8181820000000002</v>
      </c>
      <c r="G32" s="15">
        <v>6.375</v>
      </c>
      <c r="H32" s="15">
        <v>1.4444440000000001</v>
      </c>
      <c r="I32" s="13">
        <v>12.55556</v>
      </c>
      <c r="M32" s="14"/>
    </row>
    <row r="33" spans="1:35" x14ac:dyDescent="0.2">
      <c r="A33" s="11"/>
      <c r="B33" s="12">
        <v>2.0769229999999999</v>
      </c>
      <c r="C33" s="13">
        <v>16.454550000000001</v>
      </c>
      <c r="D33" s="14">
        <v>1.111111</v>
      </c>
      <c r="E33" s="13">
        <v>12.75</v>
      </c>
      <c r="F33" s="13">
        <v>2.3846150000000002</v>
      </c>
      <c r="G33" s="15"/>
      <c r="H33" s="15">
        <v>1.2222219999999999</v>
      </c>
      <c r="I33" s="13">
        <v>16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35" ht="17" thickBot="1" x14ac:dyDescent="0.25">
      <c r="A34" s="22"/>
      <c r="B34" s="12">
        <v>1.7777780000000001</v>
      </c>
      <c r="C34" s="32"/>
      <c r="D34" s="14">
        <v>1.9166669999999999</v>
      </c>
      <c r="E34" s="13">
        <v>25.25</v>
      </c>
      <c r="F34" s="13"/>
      <c r="G34" s="15"/>
      <c r="H34" s="15">
        <v>1.8461540000000001</v>
      </c>
      <c r="I34" s="13">
        <v>11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35" ht="17" thickBot="1" x14ac:dyDescent="0.25">
      <c r="A35" s="14"/>
      <c r="B35" s="33" t="s">
        <v>21</v>
      </c>
      <c r="C35" s="34"/>
      <c r="D35" s="34"/>
      <c r="E35" s="34"/>
      <c r="F35" s="34"/>
      <c r="G35" s="34"/>
      <c r="H35" s="34"/>
      <c r="I35" s="35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35" ht="17" thickBot="1" x14ac:dyDescent="0.25">
      <c r="A36" s="14"/>
      <c r="B36" s="13">
        <v>3.2513299999999998</v>
      </c>
      <c r="C36" s="13">
        <v>10.13772</v>
      </c>
      <c r="D36" s="13">
        <v>1.4320440000000001</v>
      </c>
      <c r="E36" s="13">
        <v>14.404769999999999</v>
      </c>
      <c r="F36" s="13">
        <v>1.699648</v>
      </c>
      <c r="G36" s="13">
        <v>8.2629540000000006</v>
      </c>
      <c r="H36" s="13">
        <v>1.235714</v>
      </c>
      <c r="I36" s="13">
        <v>8.4277540000000002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35" ht="17" thickBot="1" x14ac:dyDescent="0.25">
      <c r="B37" s="33" t="s">
        <v>22</v>
      </c>
      <c r="C37" s="34"/>
      <c r="D37" s="34"/>
      <c r="E37" s="34"/>
      <c r="F37" s="34"/>
      <c r="G37" s="34"/>
      <c r="H37" s="34"/>
      <c r="I37" s="35"/>
    </row>
    <row r="38" spans="1:35" x14ac:dyDescent="0.2">
      <c r="B38" s="23">
        <v>0.41616609999999998</v>
      </c>
      <c r="C38" s="23">
        <v>0.85114690000000004</v>
      </c>
      <c r="D38" s="23">
        <v>0.10753600000000001</v>
      </c>
      <c r="E38" s="23">
        <v>1.043496</v>
      </c>
      <c r="F38" s="23">
        <v>0.19372600000000001</v>
      </c>
      <c r="G38" s="23">
        <v>0.77136210000000005</v>
      </c>
      <c r="H38" s="23">
        <v>0.1144202</v>
      </c>
      <c r="I38" s="23">
        <v>0.73182899999999995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1:35" x14ac:dyDescent="0.2"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35" x14ac:dyDescent="0.2">
      <c r="C40" s="14"/>
      <c r="D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1:35" x14ac:dyDescent="0.2">
      <c r="C41" s="14"/>
      <c r="D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35" ht="17" thickBot="1" x14ac:dyDescent="0.25">
      <c r="C42" s="14"/>
      <c r="D42" s="14"/>
    </row>
    <row r="43" spans="1:35" ht="17" thickBot="1" x14ac:dyDescent="0.25">
      <c r="A43" s="2" t="s">
        <v>23</v>
      </c>
      <c r="B43" s="3"/>
      <c r="C43" s="3"/>
      <c r="D43" s="3"/>
      <c r="E43" s="3"/>
      <c r="F43" s="3"/>
      <c r="G43" s="3"/>
      <c r="H43" s="3"/>
      <c r="I43" s="3"/>
      <c r="J43" s="3"/>
      <c r="K43" s="4"/>
    </row>
    <row r="44" spans="1:35" ht="17" thickBot="1" x14ac:dyDescent="0.25">
      <c r="A44" s="36"/>
      <c r="B44" s="37" t="s">
        <v>24</v>
      </c>
      <c r="C44" s="37" t="s">
        <v>25</v>
      </c>
      <c r="D44" s="37" t="s">
        <v>26</v>
      </c>
      <c r="E44" s="37" t="s">
        <v>27</v>
      </c>
      <c r="F44" s="10" t="s">
        <v>9</v>
      </c>
      <c r="G44" s="9" t="s">
        <v>10</v>
      </c>
      <c r="H44" s="9" t="s">
        <v>11</v>
      </c>
      <c r="I44" s="9" t="s">
        <v>12</v>
      </c>
      <c r="J44" s="38" t="s">
        <v>13</v>
      </c>
      <c r="K44" s="38" t="s">
        <v>14</v>
      </c>
    </row>
    <row r="45" spans="1:35" x14ac:dyDescent="0.2">
      <c r="A45" s="39" t="s">
        <v>15</v>
      </c>
      <c r="B45" s="28">
        <v>21.8</v>
      </c>
      <c r="C45" s="28">
        <v>29.3</v>
      </c>
      <c r="D45" s="28">
        <v>49.4</v>
      </c>
      <c r="E45" s="28">
        <v>52.7</v>
      </c>
      <c r="F45" s="16">
        <f>COUNT(B45:B62)</f>
        <v>13</v>
      </c>
      <c r="G45" s="16">
        <f>COUNT(C45:C62)</f>
        <v>13</v>
      </c>
      <c r="H45" s="16">
        <f>COUNT(D45:D62)</f>
        <v>13</v>
      </c>
      <c r="I45" s="16">
        <f>COUNT(E45:E62)</f>
        <v>13</v>
      </c>
      <c r="J45" s="40" t="s">
        <v>16</v>
      </c>
      <c r="K45" s="41" t="s">
        <v>28</v>
      </c>
    </row>
    <row r="46" spans="1:35" x14ac:dyDescent="0.2">
      <c r="A46" s="42"/>
      <c r="B46" s="13">
        <v>23.9</v>
      </c>
      <c r="C46" s="13">
        <v>29</v>
      </c>
      <c r="D46" s="13">
        <v>45.5</v>
      </c>
      <c r="E46" s="13">
        <v>46.6</v>
      </c>
      <c r="J46" s="43"/>
      <c r="K46" s="41" t="s">
        <v>29</v>
      </c>
    </row>
    <row r="47" spans="1:35" x14ac:dyDescent="0.2">
      <c r="A47" s="42"/>
      <c r="B47" s="13">
        <v>30.6</v>
      </c>
      <c r="C47" s="13">
        <v>40.9</v>
      </c>
      <c r="D47" s="13">
        <v>50.9</v>
      </c>
      <c r="E47" s="13">
        <v>48</v>
      </c>
      <c r="J47" s="43"/>
      <c r="K47" s="20"/>
    </row>
    <row r="48" spans="1:35" x14ac:dyDescent="0.2">
      <c r="A48" s="44"/>
      <c r="B48" s="23">
        <v>25.3</v>
      </c>
      <c r="C48" s="23">
        <v>31.9</v>
      </c>
      <c r="D48" s="23">
        <v>43.4</v>
      </c>
      <c r="E48" s="23">
        <v>55.2</v>
      </c>
      <c r="J48" s="45"/>
      <c r="K48" s="20"/>
    </row>
    <row r="49" spans="1:17" x14ac:dyDescent="0.2">
      <c r="A49" s="39" t="s">
        <v>18</v>
      </c>
      <c r="B49" s="28">
        <v>35.200000000000003</v>
      </c>
      <c r="C49" s="28">
        <v>32.9</v>
      </c>
      <c r="D49" s="28">
        <v>60.6</v>
      </c>
      <c r="E49" s="28">
        <v>39.5</v>
      </c>
    </row>
    <row r="50" spans="1:17" x14ac:dyDescent="0.2">
      <c r="A50" s="42"/>
      <c r="B50" s="13">
        <v>14.3</v>
      </c>
      <c r="C50" s="13">
        <v>64.3</v>
      </c>
      <c r="D50" s="13">
        <v>36.700000000000003</v>
      </c>
      <c r="E50" s="13">
        <v>51.6</v>
      </c>
      <c r="F50" s="20"/>
      <c r="G50" s="20"/>
      <c r="H50" s="14"/>
      <c r="I50" s="20"/>
      <c r="J50" s="20"/>
      <c r="K50" s="20"/>
    </row>
    <row r="51" spans="1:17" x14ac:dyDescent="0.2">
      <c r="A51" s="42"/>
      <c r="B51" s="13">
        <v>47.8</v>
      </c>
      <c r="C51" s="13">
        <v>66.8</v>
      </c>
      <c r="D51" s="13">
        <v>37.799999999999997</v>
      </c>
      <c r="E51" s="13">
        <v>55.1</v>
      </c>
      <c r="F51" s="20"/>
      <c r="G51" s="20"/>
      <c r="H51" s="20"/>
      <c r="I51" s="20"/>
      <c r="J51" s="20"/>
    </row>
    <row r="52" spans="1:17" x14ac:dyDescent="0.2">
      <c r="A52" s="44"/>
      <c r="B52" s="23">
        <v>33.1</v>
      </c>
      <c r="C52" s="23">
        <v>64</v>
      </c>
      <c r="D52" s="23">
        <v>48.2</v>
      </c>
      <c r="E52" s="23">
        <v>48.9</v>
      </c>
      <c r="F52" s="20"/>
      <c r="G52" s="20"/>
      <c r="H52" s="20"/>
      <c r="I52" s="20"/>
      <c r="J52" s="20"/>
      <c r="K52" s="20"/>
    </row>
    <row r="53" spans="1:17" x14ac:dyDescent="0.2">
      <c r="A53" s="26" t="s">
        <v>19</v>
      </c>
      <c r="B53" s="28">
        <v>49</v>
      </c>
      <c r="C53" s="28">
        <v>62.2</v>
      </c>
      <c r="D53" s="28">
        <v>56.7</v>
      </c>
      <c r="E53" s="28">
        <v>47</v>
      </c>
      <c r="F53" s="20"/>
      <c r="G53" s="20"/>
      <c r="H53" s="20"/>
      <c r="I53" s="20"/>
      <c r="J53" s="20"/>
      <c r="K53" s="20"/>
    </row>
    <row r="54" spans="1:17" x14ac:dyDescent="0.2">
      <c r="A54" s="11"/>
      <c r="B54" s="13">
        <v>54.3</v>
      </c>
      <c r="C54" s="13">
        <v>75.099999999999994</v>
      </c>
      <c r="D54" s="13">
        <v>54.9</v>
      </c>
      <c r="E54" s="13">
        <v>46</v>
      </c>
      <c r="F54" s="20"/>
      <c r="G54" s="20"/>
      <c r="H54" s="20"/>
      <c r="I54" s="20"/>
      <c r="J54" s="20"/>
      <c r="K54" s="20"/>
    </row>
    <row r="55" spans="1:17" ht="17" thickBot="1" x14ac:dyDescent="0.25">
      <c r="A55" s="22"/>
      <c r="B55" s="13">
        <v>48.1</v>
      </c>
      <c r="C55" s="13">
        <v>54.3</v>
      </c>
      <c r="D55" s="13">
        <v>44.5</v>
      </c>
      <c r="E55" s="13">
        <v>42</v>
      </c>
      <c r="F55" s="20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ht="17" thickBot="1" x14ac:dyDescent="0.25">
      <c r="B56" s="33" t="s">
        <v>21</v>
      </c>
      <c r="C56" s="34"/>
      <c r="D56" s="34"/>
      <c r="E56" s="35"/>
      <c r="F56" s="20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1:17" ht="17" thickBot="1" x14ac:dyDescent="0.25">
      <c r="A57" s="46"/>
      <c r="B57" s="14">
        <v>34.854550000000003</v>
      </c>
      <c r="C57" s="14">
        <v>50.063639999999999</v>
      </c>
      <c r="D57" s="14">
        <v>48.054540000000003</v>
      </c>
      <c r="E57" s="14">
        <v>48.41818</v>
      </c>
      <c r="F57" s="20"/>
      <c r="G57" s="20"/>
      <c r="H57" s="20"/>
      <c r="I57" s="20"/>
      <c r="J57" s="20"/>
    </row>
    <row r="58" spans="1:17" ht="17" thickBot="1" x14ac:dyDescent="0.25">
      <c r="A58" s="46"/>
      <c r="B58" s="33" t="s">
        <v>22</v>
      </c>
      <c r="C58" s="34"/>
      <c r="D58" s="34"/>
      <c r="E58" s="35"/>
      <c r="F58" s="20"/>
      <c r="G58" s="20"/>
      <c r="H58" s="14"/>
      <c r="I58" s="14"/>
      <c r="J58" s="14"/>
      <c r="K58" s="14"/>
      <c r="L58" s="14"/>
      <c r="M58" s="14"/>
    </row>
    <row r="59" spans="1:17" x14ac:dyDescent="0.2">
      <c r="A59" s="46"/>
      <c r="B59" s="14">
        <v>3.9849109999999999</v>
      </c>
      <c r="C59" s="14">
        <v>5.2676930000000004</v>
      </c>
      <c r="D59" s="14">
        <v>2.2640009999999999</v>
      </c>
      <c r="E59" s="14">
        <v>1.5117609999999999</v>
      </c>
      <c r="F59" s="20"/>
      <c r="G59" s="20"/>
      <c r="H59" s="20"/>
      <c r="I59" s="20"/>
      <c r="J59" s="20"/>
      <c r="K59" s="20"/>
    </row>
    <row r="60" spans="1:17" x14ac:dyDescent="0.2">
      <c r="A60" s="46"/>
      <c r="B60" s="20"/>
      <c r="C60" s="20"/>
      <c r="D60" s="20"/>
      <c r="E60" s="20"/>
      <c r="F60" s="20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1:17" x14ac:dyDescent="0.2">
      <c r="A61" s="46"/>
      <c r="D61" s="20"/>
      <c r="E61" s="20"/>
      <c r="F61" s="2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17" x14ac:dyDescent="0.2">
      <c r="A62" s="46"/>
      <c r="E62" s="20"/>
    </row>
    <row r="63" spans="1:17" ht="17" thickBot="1" x14ac:dyDescent="0.25"/>
    <row r="64" spans="1:17" ht="17" thickBot="1" x14ac:dyDescent="0.25">
      <c r="A64" s="2" t="s">
        <v>30</v>
      </c>
      <c r="B64" s="3"/>
      <c r="C64" s="3"/>
      <c r="D64" s="3"/>
      <c r="E64" s="3"/>
      <c r="F64" s="3"/>
      <c r="G64" s="3"/>
      <c r="H64" s="3"/>
      <c r="I64" s="3"/>
      <c r="J64" s="3"/>
      <c r="K64" s="4"/>
    </row>
    <row r="65" spans="1:27" ht="17" thickBot="1" x14ac:dyDescent="0.25">
      <c r="A65" s="6"/>
      <c r="B65" s="6" t="s">
        <v>31</v>
      </c>
      <c r="C65" s="6" t="s">
        <v>32</v>
      </c>
      <c r="D65" s="6" t="s">
        <v>33</v>
      </c>
      <c r="E65" s="6" t="s">
        <v>34</v>
      </c>
      <c r="F65" s="6" t="s">
        <v>9</v>
      </c>
      <c r="G65" s="6" t="s">
        <v>10</v>
      </c>
      <c r="H65" s="6" t="s">
        <v>11</v>
      </c>
      <c r="I65" s="6" t="s">
        <v>12</v>
      </c>
      <c r="J65" s="38" t="s">
        <v>13</v>
      </c>
      <c r="K65" s="38" t="s">
        <v>35</v>
      </c>
    </row>
    <row r="66" spans="1:27" x14ac:dyDescent="0.2">
      <c r="A66" s="11" t="s">
        <v>15</v>
      </c>
      <c r="B66" s="12">
        <v>0.1666667</v>
      </c>
      <c r="C66" s="14">
        <v>1.25</v>
      </c>
      <c r="D66" s="14">
        <v>0.76470590000000005</v>
      </c>
      <c r="E66" s="15">
        <v>3.2149999999999999</v>
      </c>
      <c r="F66" s="16">
        <f>COUNT(B66:B81)</f>
        <v>11</v>
      </c>
      <c r="G66" s="16">
        <f>COUNT(C66:C81)</f>
        <v>16</v>
      </c>
      <c r="H66" s="16">
        <f>COUNT(D66:D82)</f>
        <v>9</v>
      </c>
      <c r="I66" s="16">
        <f>COUNT(E66:E80)</f>
        <v>15</v>
      </c>
      <c r="J66" s="26" t="s">
        <v>36</v>
      </c>
      <c r="K66" s="14" t="s">
        <v>37</v>
      </c>
    </row>
    <row r="67" spans="1:27" x14ac:dyDescent="0.2">
      <c r="A67" s="11"/>
      <c r="B67" s="12">
        <v>0.23529410000000001</v>
      </c>
      <c r="C67" s="14">
        <v>1.4666669999999999</v>
      </c>
      <c r="D67" s="14">
        <v>0.8</v>
      </c>
      <c r="E67" s="15">
        <v>2.8409089999999999</v>
      </c>
      <c r="J67" s="11"/>
      <c r="K67" s="14" t="s">
        <v>38</v>
      </c>
    </row>
    <row r="68" spans="1:27" x14ac:dyDescent="0.2">
      <c r="A68" s="11"/>
      <c r="B68" s="12">
        <v>0.3</v>
      </c>
      <c r="C68" s="14">
        <v>0.72727269999999999</v>
      </c>
      <c r="D68" s="14">
        <v>0.66666669999999995</v>
      </c>
      <c r="E68" s="15">
        <v>3.8888889999999998</v>
      </c>
      <c r="J68" s="11"/>
      <c r="K68" s="14" t="s">
        <v>39</v>
      </c>
    </row>
    <row r="69" spans="1:27" x14ac:dyDescent="0.2">
      <c r="A69" s="11"/>
      <c r="B69" s="21"/>
      <c r="C69" s="14">
        <v>1.787879</v>
      </c>
      <c r="E69" s="15">
        <v>3.64</v>
      </c>
      <c r="J69" s="22"/>
    </row>
    <row r="70" spans="1:27" x14ac:dyDescent="0.2">
      <c r="A70" s="11"/>
      <c r="B70" s="21"/>
      <c r="C70" s="14">
        <v>1.035714</v>
      </c>
      <c r="E70" s="15">
        <v>2.7941180000000001</v>
      </c>
    </row>
    <row r="71" spans="1:27" x14ac:dyDescent="0.2">
      <c r="A71" s="22"/>
      <c r="B71" s="47"/>
      <c r="C71" s="29">
        <v>1.5806450000000001</v>
      </c>
      <c r="D71" s="48"/>
      <c r="E71" s="24">
        <v>2.6176469999999998</v>
      </c>
      <c r="F71" s="20"/>
      <c r="H71" s="20"/>
      <c r="I71" s="20"/>
      <c r="J71" s="20"/>
      <c r="K71" s="20"/>
    </row>
    <row r="72" spans="1:27" x14ac:dyDescent="0.2">
      <c r="A72" s="26" t="s">
        <v>18</v>
      </c>
      <c r="B72" s="30">
        <v>0</v>
      </c>
      <c r="C72" s="27">
        <v>1.071429</v>
      </c>
      <c r="D72" s="27">
        <v>0.36363640000000003</v>
      </c>
      <c r="E72" s="31">
        <v>3.8125</v>
      </c>
      <c r="F72" s="20"/>
      <c r="H72" s="20"/>
      <c r="I72" s="20"/>
      <c r="J72" s="20"/>
      <c r="K72" s="20"/>
    </row>
    <row r="73" spans="1:27" x14ac:dyDescent="0.2">
      <c r="A73" s="11"/>
      <c r="B73" s="12">
        <v>1.0833330000000001</v>
      </c>
      <c r="C73" s="14">
        <v>1.4509799999999999</v>
      </c>
      <c r="D73" s="14">
        <v>0.5</v>
      </c>
      <c r="E73" s="15">
        <v>5</v>
      </c>
      <c r="F73" s="20"/>
      <c r="H73" s="20"/>
      <c r="I73" s="20"/>
      <c r="J73" s="20"/>
      <c r="K73" s="20"/>
    </row>
    <row r="74" spans="1:27" x14ac:dyDescent="0.2">
      <c r="A74" s="11"/>
      <c r="B74" s="12">
        <v>0.5</v>
      </c>
      <c r="C74" s="14">
        <v>1.1499999999999999</v>
      </c>
      <c r="D74" s="14">
        <v>0.3333333</v>
      </c>
      <c r="E74" s="15">
        <v>2.0416669999999999</v>
      </c>
      <c r="F74" s="2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x14ac:dyDescent="0.2">
      <c r="A75" s="11"/>
      <c r="B75" s="12">
        <v>0.85</v>
      </c>
      <c r="C75" s="14">
        <v>1.0833330000000001</v>
      </c>
      <c r="E75" s="15">
        <v>2.2083330000000001</v>
      </c>
      <c r="F75" s="20"/>
      <c r="G75" s="14"/>
      <c r="H75" s="14"/>
      <c r="I75" s="14"/>
      <c r="J75" s="14"/>
      <c r="K75" s="14"/>
      <c r="L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x14ac:dyDescent="0.2">
      <c r="A76" s="11"/>
      <c r="B76" s="21"/>
      <c r="C76" s="14">
        <v>1.086957</v>
      </c>
      <c r="E76" s="15">
        <v>4.2916670000000003</v>
      </c>
      <c r="F76" s="20"/>
      <c r="G76" s="14"/>
      <c r="H76" s="14"/>
      <c r="I76" s="14"/>
      <c r="J76" s="14"/>
      <c r="K76" s="14"/>
    </row>
    <row r="77" spans="1:27" x14ac:dyDescent="0.2">
      <c r="A77" s="22"/>
      <c r="B77" s="21"/>
      <c r="C77" s="14">
        <v>1.8387100000000001</v>
      </c>
      <c r="D77" s="20"/>
      <c r="E77" s="15">
        <v>3.545455</v>
      </c>
      <c r="F77" s="20"/>
      <c r="G77" s="14"/>
      <c r="H77" s="14"/>
      <c r="I77" s="14"/>
      <c r="J77" s="14"/>
      <c r="K77" s="14"/>
      <c r="L77" s="14"/>
    </row>
    <row r="78" spans="1:27" x14ac:dyDescent="0.2">
      <c r="A78" s="26" t="s">
        <v>19</v>
      </c>
      <c r="B78" s="30">
        <v>0.6</v>
      </c>
      <c r="C78" s="27">
        <v>1.75</v>
      </c>
      <c r="D78" s="27">
        <v>0.4210526</v>
      </c>
      <c r="E78" s="31">
        <v>2.5</v>
      </c>
      <c r="F78" s="20"/>
      <c r="G78" s="14"/>
      <c r="H78" s="14"/>
      <c r="I78" s="14"/>
      <c r="J78" s="14"/>
      <c r="K78" s="14"/>
      <c r="L78" s="14"/>
    </row>
    <row r="79" spans="1:27" x14ac:dyDescent="0.2">
      <c r="A79" s="11"/>
      <c r="B79" s="12">
        <v>0.4166667</v>
      </c>
      <c r="C79" s="14">
        <v>1.7391300000000001</v>
      </c>
      <c r="D79" s="14">
        <v>0.57142859999999995</v>
      </c>
      <c r="E79" s="15">
        <v>5.4782609999999998</v>
      </c>
      <c r="F79" s="20"/>
      <c r="G79" s="14"/>
      <c r="H79" s="14"/>
      <c r="I79" s="14"/>
      <c r="J79" s="14"/>
      <c r="K79" s="14"/>
      <c r="L79" s="14"/>
    </row>
    <row r="80" spans="1:27" x14ac:dyDescent="0.2">
      <c r="A80" s="11"/>
      <c r="B80" s="12">
        <v>0.7</v>
      </c>
      <c r="C80" s="14">
        <v>1.5882350000000001</v>
      </c>
      <c r="D80" s="20">
        <v>0.71</v>
      </c>
      <c r="E80" s="15">
        <v>4.5</v>
      </c>
      <c r="F80" s="14"/>
      <c r="G80" s="14"/>
      <c r="H80" s="14"/>
      <c r="I80" s="14"/>
      <c r="J80" s="14"/>
      <c r="K80" s="14"/>
      <c r="L80" s="14"/>
    </row>
    <row r="81" spans="1:12" x14ac:dyDescent="0.2">
      <c r="A81" s="11"/>
      <c r="B81" s="12">
        <v>0.47058820000000001</v>
      </c>
      <c r="C81" s="14">
        <v>1.074074</v>
      </c>
      <c r="D81" s="20"/>
      <c r="E81" s="15">
        <v>3.3448280000000001</v>
      </c>
    </row>
    <row r="82" spans="1:12" x14ac:dyDescent="0.2">
      <c r="A82" s="11"/>
      <c r="B82" s="21"/>
      <c r="C82" s="14">
        <v>0.9</v>
      </c>
      <c r="D82" s="20"/>
      <c r="E82" s="49"/>
      <c r="H82" s="14"/>
      <c r="I82" s="14"/>
      <c r="J82" s="14"/>
      <c r="K82" s="14"/>
      <c r="L82" s="14"/>
    </row>
    <row r="83" spans="1:12" ht="17" thickBot="1" x14ac:dyDescent="0.25">
      <c r="A83" s="22"/>
      <c r="B83" s="47"/>
      <c r="C83" s="29">
        <v>2</v>
      </c>
      <c r="D83" s="48"/>
      <c r="E83" s="16"/>
      <c r="H83" s="14"/>
      <c r="I83" s="14"/>
      <c r="J83" s="14"/>
      <c r="K83" s="14"/>
      <c r="L83" s="14"/>
    </row>
    <row r="84" spans="1:12" ht="17" thickBot="1" x14ac:dyDescent="0.25">
      <c r="B84" s="33" t="s">
        <v>21</v>
      </c>
      <c r="C84" s="34"/>
      <c r="D84" s="34"/>
      <c r="E84" s="35"/>
      <c r="H84" s="14"/>
      <c r="I84" s="14"/>
      <c r="J84" s="20"/>
      <c r="K84" s="20"/>
    </row>
    <row r="85" spans="1:12" ht="17" thickBot="1" x14ac:dyDescent="0.25">
      <c r="B85" s="13">
        <v>0.48386810000000002</v>
      </c>
      <c r="C85" s="13">
        <v>1.365613</v>
      </c>
      <c r="D85" s="13">
        <v>0.55260290000000001</v>
      </c>
      <c r="E85" s="13">
        <v>3.4824549999999999</v>
      </c>
      <c r="H85" s="14"/>
      <c r="I85" s="14"/>
      <c r="J85" s="20"/>
      <c r="K85" s="20"/>
    </row>
    <row r="86" spans="1:12" ht="17" thickBot="1" x14ac:dyDescent="0.25">
      <c r="B86" s="33" t="s">
        <v>22</v>
      </c>
      <c r="C86" s="34"/>
      <c r="D86" s="34"/>
      <c r="E86" s="35"/>
      <c r="I86" s="14"/>
    </row>
    <row r="87" spans="1:12" x14ac:dyDescent="0.2">
      <c r="B87" s="23">
        <v>9.4815830000000004E-2</v>
      </c>
      <c r="C87" s="23">
        <v>8.720377E-2</v>
      </c>
      <c r="D87" s="23">
        <v>6.3163339999999998E-2</v>
      </c>
      <c r="E87" s="23">
        <v>0.24721399999999999</v>
      </c>
      <c r="I87" s="14"/>
    </row>
    <row r="88" spans="1:12" x14ac:dyDescent="0.2">
      <c r="F88" s="20"/>
      <c r="I88" s="14"/>
    </row>
    <row r="89" spans="1:12" x14ac:dyDescent="0.2">
      <c r="F89" s="20"/>
      <c r="I89" s="14"/>
    </row>
    <row r="90" spans="1:12" x14ac:dyDescent="0.2">
      <c r="I90" s="14"/>
    </row>
    <row r="91" spans="1:12" x14ac:dyDescent="0.2">
      <c r="I91" s="14"/>
    </row>
    <row r="92" spans="1:12" ht="17" thickBot="1" x14ac:dyDescent="0.25">
      <c r="I92" s="14"/>
    </row>
    <row r="93" spans="1:12" ht="17" thickBot="1" x14ac:dyDescent="0.25">
      <c r="A93" s="2" t="s">
        <v>40</v>
      </c>
      <c r="B93" s="3"/>
      <c r="C93" s="3"/>
      <c r="D93" s="3"/>
      <c r="E93" s="3"/>
      <c r="F93" s="3"/>
      <c r="G93" s="4"/>
      <c r="H93" s="20"/>
      <c r="I93" s="14"/>
      <c r="J93" s="20"/>
      <c r="K93" s="20"/>
    </row>
    <row r="94" spans="1:12" ht="17" thickBot="1" x14ac:dyDescent="0.25">
      <c r="A94" s="6"/>
      <c r="B94" s="6" t="s">
        <v>41</v>
      </c>
      <c r="C94" s="6" t="s">
        <v>42</v>
      </c>
      <c r="D94" s="9" t="s">
        <v>43</v>
      </c>
      <c r="E94" s="9" t="s">
        <v>44</v>
      </c>
      <c r="F94" s="9" t="s">
        <v>13</v>
      </c>
      <c r="G94" s="9" t="s">
        <v>14</v>
      </c>
      <c r="H94" s="20"/>
      <c r="I94" s="14"/>
      <c r="J94" s="20"/>
      <c r="K94" s="20"/>
    </row>
    <row r="95" spans="1:12" x14ac:dyDescent="0.2">
      <c r="A95" s="25" t="s">
        <v>15</v>
      </c>
      <c r="B95" s="25">
        <v>1</v>
      </c>
      <c r="C95" s="20">
        <v>1.3066666666666666</v>
      </c>
      <c r="D95" s="16">
        <f>COUNT(B95:B97)</f>
        <v>3</v>
      </c>
      <c r="E95" s="47">
        <f>COUNT(C95:C97)</f>
        <v>3</v>
      </c>
      <c r="F95" s="25" t="s">
        <v>45</v>
      </c>
      <c r="G95" s="23">
        <f>_xlfn.T.TEST(B95:B97,C95:C97,2,2)</f>
        <v>0.27183847183561899</v>
      </c>
      <c r="I95" s="14"/>
    </row>
    <row r="96" spans="1:12" x14ac:dyDescent="0.2">
      <c r="A96" s="50" t="s">
        <v>18</v>
      </c>
      <c r="B96" s="50">
        <v>1</v>
      </c>
      <c r="C96" s="1">
        <v>1.0400890868596881</v>
      </c>
      <c r="I96" s="14"/>
    </row>
    <row r="97" spans="1:9" ht="17" thickBot="1" x14ac:dyDescent="0.25">
      <c r="A97" s="50" t="s">
        <v>19</v>
      </c>
      <c r="B97" s="51">
        <v>1</v>
      </c>
      <c r="C97" s="1">
        <v>1.0119617224880384</v>
      </c>
      <c r="I97" s="14"/>
    </row>
    <row r="98" spans="1:9" ht="17" thickBot="1" x14ac:dyDescent="0.25">
      <c r="A98" s="46"/>
      <c r="B98" s="52" t="s">
        <v>21</v>
      </c>
      <c r="C98" s="53"/>
      <c r="I98" s="14"/>
    </row>
    <row r="99" spans="1:9" ht="17" thickBot="1" x14ac:dyDescent="0.25">
      <c r="A99" s="46"/>
      <c r="B99" s="54">
        <v>1</v>
      </c>
      <c r="C99" s="13">
        <v>1.1166670000000001</v>
      </c>
      <c r="D99" s="20"/>
      <c r="E99" s="20"/>
      <c r="F99" s="20"/>
      <c r="I99" s="14"/>
    </row>
    <row r="100" spans="1:9" ht="17" thickBot="1" x14ac:dyDescent="0.25">
      <c r="A100" s="46"/>
      <c r="B100" s="52" t="s">
        <v>46</v>
      </c>
      <c r="C100" s="53"/>
    </row>
    <row r="101" spans="1:9" x14ac:dyDescent="0.2">
      <c r="A101" s="46"/>
      <c r="B101" s="55">
        <v>0</v>
      </c>
      <c r="C101" s="23">
        <v>9.207485E-2</v>
      </c>
    </row>
    <row r="103" spans="1:9" ht="17" thickBot="1" x14ac:dyDescent="0.25"/>
    <row r="104" spans="1:9" ht="17" thickBot="1" x14ac:dyDescent="0.25">
      <c r="A104" s="2" t="s">
        <v>47</v>
      </c>
      <c r="B104" s="3"/>
      <c r="C104" s="3"/>
      <c r="D104" s="3"/>
      <c r="E104" s="3"/>
      <c r="F104" s="3"/>
      <c r="G104" s="4"/>
    </row>
    <row r="105" spans="1:9" ht="17" thickBot="1" x14ac:dyDescent="0.25">
      <c r="A105" s="6"/>
      <c r="B105" s="37" t="s">
        <v>41</v>
      </c>
      <c r="C105" s="37" t="s">
        <v>42</v>
      </c>
      <c r="D105" s="9" t="s">
        <v>43</v>
      </c>
      <c r="E105" s="9" t="s">
        <v>44</v>
      </c>
      <c r="F105" s="9" t="s">
        <v>13</v>
      </c>
      <c r="G105" s="9" t="s">
        <v>14</v>
      </c>
    </row>
    <row r="106" spans="1:9" x14ac:dyDescent="0.2">
      <c r="A106" s="56" t="s">
        <v>15</v>
      </c>
      <c r="B106" s="57">
        <v>17.875</v>
      </c>
      <c r="C106" s="57">
        <v>38.272727272727273</v>
      </c>
      <c r="D106" s="16">
        <f>COUNT(B106:B119)</f>
        <v>14</v>
      </c>
      <c r="E106" s="16">
        <f>COUNT(C106:C119)</f>
        <v>14</v>
      </c>
      <c r="F106" s="25" t="s">
        <v>45</v>
      </c>
      <c r="G106" s="23">
        <f>_xlfn.T.TEST(B106:B114,C106:C114,2,2)</f>
        <v>5.959544760288306E-4</v>
      </c>
    </row>
    <row r="107" spans="1:9" x14ac:dyDescent="0.2">
      <c r="A107" s="58"/>
      <c r="B107" s="59">
        <v>21.222222222222221</v>
      </c>
      <c r="C107" s="59">
        <v>32.428571428571431</v>
      </c>
    </row>
    <row r="108" spans="1:9" x14ac:dyDescent="0.2">
      <c r="A108" s="58"/>
      <c r="B108" s="59">
        <v>18</v>
      </c>
      <c r="C108" s="59">
        <v>26</v>
      </c>
    </row>
    <row r="109" spans="1:9" x14ac:dyDescent="0.2">
      <c r="A109" s="58"/>
      <c r="B109" s="59">
        <v>15.928571428571429</v>
      </c>
      <c r="C109" s="59">
        <v>18</v>
      </c>
    </row>
    <row r="110" spans="1:9" x14ac:dyDescent="0.2">
      <c r="A110" s="60"/>
      <c r="B110" s="61">
        <v>16</v>
      </c>
      <c r="C110" s="61">
        <v>26</v>
      </c>
      <c r="D110" s="20"/>
      <c r="E110" s="20"/>
      <c r="F110" s="20"/>
    </row>
    <row r="111" spans="1:9" x14ac:dyDescent="0.2">
      <c r="A111" s="62" t="s">
        <v>18</v>
      </c>
      <c r="B111" s="59">
        <v>15.916666666666666</v>
      </c>
      <c r="C111" s="59">
        <v>37.125</v>
      </c>
    </row>
    <row r="112" spans="1:9" x14ac:dyDescent="0.2">
      <c r="A112" s="58"/>
      <c r="B112" s="59">
        <v>22.25</v>
      </c>
      <c r="C112" s="59">
        <v>21.7</v>
      </c>
    </row>
    <row r="113" spans="1:3" x14ac:dyDescent="0.2">
      <c r="A113" s="58"/>
      <c r="B113" s="59">
        <v>10.285714285714286</v>
      </c>
      <c r="C113" s="59">
        <v>23.222222222222221</v>
      </c>
    </row>
    <row r="114" spans="1:3" x14ac:dyDescent="0.2">
      <c r="A114" s="58"/>
      <c r="B114" s="59">
        <v>13.947368421052632</v>
      </c>
      <c r="C114" s="59">
        <v>28.066666666666666</v>
      </c>
    </row>
    <row r="115" spans="1:3" x14ac:dyDescent="0.2">
      <c r="A115" s="60"/>
      <c r="B115" s="59">
        <v>12.285714285714286</v>
      </c>
      <c r="C115" s="59">
        <v>19.142857142857142</v>
      </c>
    </row>
    <row r="116" spans="1:3" x14ac:dyDescent="0.2">
      <c r="A116" s="26" t="s">
        <v>19</v>
      </c>
      <c r="B116" s="57">
        <v>14.058823529411764</v>
      </c>
      <c r="C116" s="57">
        <v>17.111111111111111</v>
      </c>
    </row>
    <row r="117" spans="1:3" x14ac:dyDescent="0.2">
      <c r="A117" s="11"/>
      <c r="B117" s="59">
        <v>16</v>
      </c>
      <c r="C117" s="59">
        <v>17.555555555555557</v>
      </c>
    </row>
    <row r="118" spans="1:3" x14ac:dyDescent="0.2">
      <c r="A118" s="11"/>
      <c r="B118" s="59">
        <v>12.888888888888889</v>
      </c>
      <c r="C118" s="59">
        <v>18.333333333333332</v>
      </c>
    </row>
    <row r="119" spans="1:3" ht="17" thickBot="1" x14ac:dyDescent="0.25">
      <c r="A119" s="22"/>
      <c r="B119" s="59">
        <v>12</v>
      </c>
      <c r="C119" s="59">
        <v>22.25</v>
      </c>
    </row>
    <row r="120" spans="1:3" ht="17" thickBot="1" x14ac:dyDescent="0.25">
      <c r="B120" s="52" t="s">
        <v>21</v>
      </c>
      <c r="C120" s="53"/>
    </row>
    <row r="121" spans="1:3" ht="17" thickBot="1" x14ac:dyDescent="0.25">
      <c r="B121" s="63">
        <f>AVERAGE(B106:B119)</f>
        <v>15.618497837731583</v>
      </c>
      <c r="C121" s="63">
        <f>AVERAGE(C106:C119)</f>
        <v>24.657717480931762</v>
      </c>
    </row>
    <row r="122" spans="1:3" ht="17" thickBot="1" x14ac:dyDescent="0.25">
      <c r="B122" s="52" t="s">
        <v>46</v>
      </c>
      <c r="C122" s="53"/>
    </row>
    <row r="123" spans="1:3" x14ac:dyDescent="0.2">
      <c r="B123" s="25">
        <v>0.91367395130833517</v>
      </c>
      <c r="C123" s="25">
        <v>1.8972894363446597</v>
      </c>
    </row>
    <row r="128" spans="1:3" ht="17" thickBot="1" x14ac:dyDescent="0.25"/>
    <row r="129" spans="1:7" ht="17" thickBot="1" x14ac:dyDescent="0.25">
      <c r="A129" s="2" t="s">
        <v>48</v>
      </c>
      <c r="B129" s="3"/>
      <c r="C129" s="3"/>
      <c r="D129" s="3"/>
      <c r="E129" s="3"/>
      <c r="F129" s="3"/>
      <c r="G129" s="4"/>
    </row>
    <row r="130" spans="1:7" ht="17" thickBot="1" x14ac:dyDescent="0.25">
      <c r="A130" s="37"/>
      <c r="B130" s="37" t="s">
        <v>49</v>
      </c>
      <c r="C130" s="37" t="s">
        <v>50</v>
      </c>
      <c r="D130" s="9" t="s">
        <v>51</v>
      </c>
      <c r="E130" s="9" t="s">
        <v>12</v>
      </c>
      <c r="F130" s="9" t="s">
        <v>13</v>
      </c>
      <c r="G130" s="38" t="s">
        <v>14</v>
      </c>
    </row>
    <row r="131" spans="1:7" x14ac:dyDescent="0.2">
      <c r="A131" s="64" t="s">
        <v>15</v>
      </c>
      <c r="B131" s="65">
        <v>0.97833333333333339</v>
      </c>
      <c r="C131" s="66">
        <v>1.2875000000000001</v>
      </c>
      <c r="D131" s="16">
        <f>COUNT(B131:B139)</f>
        <v>9</v>
      </c>
      <c r="E131" s="47">
        <f>COUNT(C131:C139)</f>
        <v>9</v>
      </c>
      <c r="F131" s="25" t="s">
        <v>45</v>
      </c>
      <c r="G131" s="67">
        <v>2.2700000000000001E-2</v>
      </c>
    </row>
    <row r="132" spans="1:7" x14ac:dyDescent="0.2">
      <c r="A132" s="64"/>
      <c r="B132" s="68">
        <v>1.0079285714285713</v>
      </c>
      <c r="C132" s="69">
        <v>1.0985714285714285</v>
      </c>
    </row>
    <row r="133" spans="1:7" x14ac:dyDescent="0.2">
      <c r="A133" s="64"/>
      <c r="B133" s="70">
        <v>1.0018181818181819</v>
      </c>
      <c r="C133" s="71">
        <v>1.087</v>
      </c>
    </row>
    <row r="134" spans="1:7" x14ac:dyDescent="0.2">
      <c r="A134" s="72" t="s">
        <v>18</v>
      </c>
      <c r="B134" s="68">
        <v>1.0163749999999998</v>
      </c>
      <c r="C134" s="65">
        <v>0.97850000000000004</v>
      </c>
    </row>
    <row r="135" spans="1:7" x14ac:dyDescent="0.2">
      <c r="A135" s="73"/>
      <c r="B135" s="68">
        <v>0.92736363636363639</v>
      </c>
      <c r="C135" s="68">
        <v>1.0674545454545454</v>
      </c>
      <c r="D135" s="20"/>
      <c r="E135" s="14" t="s">
        <v>52</v>
      </c>
      <c r="F135" s="20"/>
    </row>
    <row r="136" spans="1:7" x14ac:dyDescent="0.2">
      <c r="A136" s="74"/>
      <c r="B136" s="68">
        <v>0.75045454545454537</v>
      </c>
      <c r="C136" s="70">
        <v>1.0866363636363636</v>
      </c>
    </row>
    <row r="137" spans="1:7" x14ac:dyDescent="0.2">
      <c r="A137" s="26" t="s">
        <v>19</v>
      </c>
      <c r="B137" s="65">
        <v>1.0569090909090908</v>
      </c>
      <c r="C137" s="66">
        <v>1.0206363636363636</v>
      </c>
    </row>
    <row r="138" spans="1:7" x14ac:dyDescent="0.2">
      <c r="A138" s="11"/>
      <c r="B138" s="68">
        <v>0.93618181818181834</v>
      </c>
      <c r="C138" s="69">
        <v>1.1517272727272727</v>
      </c>
    </row>
    <row r="139" spans="1:7" ht="17" thickBot="1" x14ac:dyDescent="0.25">
      <c r="A139" s="22"/>
      <c r="B139" s="68">
        <v>0.8503750000000001</v>
      </c>
      <c r="C139" s="69">
        <v>1.1587500000000002</v>
      </c>
    </row>
    <row r="140" spans="1:7" ht="17" thickBot="1" x14ac:dyDescent="0.25">
      <c r="B140" s="52" t="s">
        <v>21</v>
      </c>
      <c r="C140" s="53"/>
    </row>
    <row r="141" spans="1:7" ht="17" thickBot="1" x14ac:dyDescent="0.25">
      <c r="B141" s="63">
        <f>AVERAGE(B131:B139)</f>
        <v>0.94730435305435301</v>
      </c>
      <c r="C141" s="75">
        <f>AVERAGE(C131:C139)</f>
        <v>1.1040862193362193</v>
      </c>
    </row>
    <row r="142" spans="1:7" ht="17" thickBot="1" x14ac:dyDescent="0.25">
      <c r="B142" s="52" t="s">
        <v>46</v>
      </c>
      <c r="C142" s="53"/>
    </row>
    <row r="143" spans="1:7" x14ac:dyDescent="0.2">
      <c r="B143" s="25">
        <v>3.1854768748740554E-2</v>
      </c>
      <c r="C143" s="25">
        <v>2.9721606321842949E-2</v>
      </c>
    </row>
  </sheetData>
  <mergeCells count="36">
    <mergeCell ref="B122:C122"/>
    <mergeCell ref="A129:G129"/>
    <mergeCell ref="A131:A133"/>
    <mergeCell ref="A137:A139"/>
    <mergeCell ref="B140:C140"/>
    <mergeCell ref="B142:C142"/>
    <mergeCell ref="B100:C100"/>
    <mergeCell ref="A104:G104"/>
    <mergeCell ref="A106:A110"/>
    <mergeCell ref="A111:A115"/>
    <mergeCell ref="A116:A119"/>
    <mergeCell ref="B120:C120"/>
    <mergeCell ref="A72:A77"/>
    <mergeCell ref="A78:A83"/>
    <mergeCell ref="B84:E84"/>
    <mergeCell ref="B86:E86"/>
    <mergeCell ref="A93:G93"/>
    <mergeCell ref="B98:C98"/>
    <mergeCell ref="A53:A55"/>
    <mergeCell ref="B56:E56"/>
    <mergeCell ref="B58:E58"/>
    <mergeCell ref="A64:K64"/>
    <mergeCell ref="A66:A71"/>
    <mergeCell ref="J66:J69"/>
    <mergeCell ref="B35:I35"/>
    <mergeCell ref="B37:I37"/>
    <mergeCell ref="A43:K43"/>
    <mergeCell ref="A45:A48"/>
    <mergeCell ref="J45:J48"/>
    <mergeCell ref="A49:A52"/>
    <mergeCell ref="A3:S3"/>
    <mergeCell ref="A5:A13"/>
    <mergeCell ref="R5:R8"/>
    <mergeCell ref="A14:A19"/>
    <mergeCell ref="A20:A28"/>
    <mergeCell ref="A29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2021-02-18T18:03:16Z</dcterms:created>
  <dcterms:modified xsi:type="dcterms:W3CDTF">2021-02-18T18:03:34Z</dcterms:modified>
</cp:coreProperties>
</file>