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3100" yWindow="560" windowWidth="25040" windowHeight="14040" tabRatio="500" activeTab="6"/>
  </bookViews>
  <sheets>
    <sheet name="Fig2B" sheetId="2" r:id="rId1"/>
    <sheet name="Fig 2D" sheetId="3" r:id="rId2"/>
    <sheet name="Fig2F" sheetId="4" r:id="rId3"/>
    <sheet name="Fig2G" sheetId="5" r:id="rId4"/>
    <sheet name="Fig2H" sheetId="6" r:id="rId5"/>
    <sheet name="Fig2I" sheetId="7" r:id="rId6"/>
    <sheet name="Fig 2J" sheetId="8" r:id="rId7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6" i="3" l="1"/>
  <c r="AS50" i="3"/>
  <c r="Q50" i="3"/>
  <c r="AT50" i="3"/>
  <c r="AR50" i="3"/>
  <c r="AQ50" i="3"/>
  <c r="AP50" i="3"/>
  <c r="AO50" i="3"/>
  <c r="AN50" i="3"/>
  <c r="AM50" i="3"/>
  <c r="AL50" i="3"/>
  <c r="AK50" i="3"/>
  <c r="AJ50" i="3"/>
  <c r="AI50" i="3"/>
  <c r="AH50" i="3"/>
  <c r="AG50" i="3"/>
  <c r="AF50" i="3"/>
  <c r="AE50" i="3"/>
  <c r="AD50" i="3"/>
  <c r="AC50" i="3"/>
  <c r="AB50" i="3"/>
  <c r="AA50" i="3"/>
  <c r="Z50" i="3"/>
  <c r="Y50" i="3"/>
  <c r="X50" i="3"/>
  <c r="W50" i="3"/>
  <c r="V50" i="3"/>
  <c r="U50" i="3"/>
  <c r="T50" i="3"/>
  <c r="S50" i="3"/>
  <c r="R50" i="3"/>
  <c r="P50" i="3"/>
  <c r="O50" i="3"/>
  <c r="N50" i="3"/>
  <c r="M50" i="3"/>
  <c r="L50" i="3"/>
  <c r="K50" i="3"/>
  <c r="J50" i="3"/>
  <c r="I50" i="3"/>
  <c r="H50" i="3"/>
  <c r="G50" i="3"/>
  <c r="F50" i="3"/>
  <c r="E50" i="3"/>
  <c r="D50" i="3"/>
  <c r="C50" i="3"/>
  <c r="AS49" i="3"/>
  <c r="Q49" i="3"/>
  <c r="AT49" i="3"/>
  <c r="AR49" i="3"/>
  <c r="AQ49" i="3"/>
  <c r="AP49" i="3"/>
  <c r="AO49" i="3"/>
  <c r="AN49" i="3"/>
  <c r="AM49" i="3"/>
  <c r="AL49" i="3"/>
  <c r="AK49" i="3"/>
  <c r="AJ49" i="3"/>
  <c r="AI49" i="3"/>
  <c r="AH49" i="3"/>
  <c r="AG49" i="3"/>
  <c r="AF49" i="3"/>
  <c r="AE49" i="3"/>
  <c r="AD49" i="3"/>
  <c r="AC49" i="3"/>
  <c r="AB49" i="3"/>
  <c r="AA49" i="3"/>
  <c r="Z49" i="3"/>
  <c r="Y49" i="3"/>
  <c r="X49" i="3"/>
  <c r="W49" i="3"/>
  <c r="V49" i="3"/>
  <c r="U49" i="3"/>
  <c r="T49" i="3"/>
  <c r="S49" i="3"/>
  <c r="R49" i="3"/>
  <c r="P49" i="3"/>
  <c r="O49" i="3"/>
  <c r="N49" i="3"/>
  <c r="M49" i="3"/>
  <c r="L49" i="3"/>
  <c r="K49" i="3"/>
  <c r="J49" i="3"/>
  <c r="I49" i="3"/>
  <c r="H49" i="3"/>
  <c r="G49" i="3"/>
  <c r="F49" i="3"/>
  <c r="E49" i="3"/>
  <c r="D49" i="3"/>
  <c r="C49" i="3"/>
  <c r="AS48" i="3"/>
  <c r="Q48" i="3"/>
  <c r="AT48" i="3"/>
  <c r="AR48" i="3"/>
  <c r="AQ48" i="3"/>
  <c r="AP48" i="3"/>
  <c r="AO48" i="3"/>
  <c r="AN48" i="3"/>
  <c r="AM48" i="3"/>
  <c r="AL48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V48" i="3"/>
  <c r="U48" i="3"/>
  <c r="T48" i="3"/>
  <c r="S48" i="3"/>
  <c r="R48" i="3"/>
  <c r="P48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AS47" i="3"/>
  <c r="Q47" i="3"/>
  <c r="AT47" i="3"/>
  <c r="AR47" i="3"/>
  <c r="AQ47" i="3"/>
  <c r="AP47" i="3"/>
  <c r="AO47" i="3"/>
  <c r="AN47" i="3"/>
  <c r="AM47" i="3"/>
  <c r="AL47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AS46" i="3"/>
  <c r="Q46" i="3"/>
  <c r="AT46" i="3"/>
  <c r="AR46" i="3"/>
  <c r="AQ46" i="3"/>
  <c r="AP46" i="3"/>
  <c r="AO46" i="3"/>
  <c r="AN46" i="3"/>
  <c r="AM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P46" i="3"/>
  <c r="O46" i="3"/>
  <c r="N46" i="3"/>
  <c r="M46" i="3"/>
  <c r="L46" i="3"/>
  <c r="K46" i="3"/>
  <c r="J46" i="3"/>
  <c r="I46" i="3"/>
  <c r="H46" i="3"/>
  <c r="G46" i="3"/>
  <c r="F46" i="3"/>
  <c r="E46" i="3"/>
  <c r="D46" i="3"/>
  <c r="AS45" i="3"/>
  <c r="Q45" i="3"/>
  <c r="AT45" i="3"/>
  <c r="AR45" i="3"/>
  <c r="AQ45" i="3"/>
  <c r="AP45" i="3"/>
  <c r="AO45" i="3"/>
  <c r="AN45" i="3"/>
  <c r="AM45" i="3"/>
  <c r="AL45" i="3"/>
  <c r="AK45" i="3"/>
  <c r="AJ45" i="3"/>
  <c r="AI45" i="3"/>
  <c r="AH45" i="3"/>
  <c r="AG45" i="3"/>
  <c r="AF45" i="3"/>
  <c r="AE45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P45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AS44" i="3"/>
  <c r="Q44" i="3"/>
  <c r="AT44" i="3"/>
  <c r="AR44" i="3"/>
  <c r="AQ44" i="3"/>
  <c r="AP44" i="3"/>
  <c r="AO44" i="3"/>
  <c r="AN44" i="3"/>
  <c r="AM44" i="3"/>
  <c r="AL44" i="3"/>
  <c r="AK44" i="3"/>
  <c r="AJ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V44" i="3"/>
  <c r="U44" i="3"/>
  <c r="T44" i="3"/>
  <c r="S44" i="3"/>
  <c r="R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AS43" i="3"/>
  <c r="Q43" i="3"/>
  <c r="AT43" i="3"/>
  <c r="AR43" i="3"/>
  <c r="AQ43" i="3"/>
  <c r="AP43" i="3"/>
  <c r="AO43" i="3"/>
  <c r="AN43" i="3"/>
  <c r="AM43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P43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AS42" i="3"/>
  <c r="Q42" i="3"/>
  <c r="AT42" i="3"/>
  <c r="AR42" i="3"/>
  <c r="AQ42" i="3"/>
  <c r="AP42" i="3"/>
  <c r="AO42" i="3"/>
  <c r="AN42" i="3"/>
  <c r="AM42" i="3"/>
  <c r="AL42" i="3"/>
  <c r="AK42" i="3"/>
  <c r="AJ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AS41" i="3"/>
  <c r="Q41" i="3"/>
  <c r="AT41" i="3"/>
  <c r="AR41" i="3"/>
  <c r="AQ41" i="3"/>
  <c r="AP41" i="3"/>
  <c r="AO41" i="3"/>
  <c r="AN41" i="3"/>
  <c r="AM41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AS40" i="3"/>
  <c r="Q40" i="3"/>
  <c r="AT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AS39" i="3"/>
  <c r="Q39" i="3"/>
  <c r="AT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AS38" i="3"/>
  <c r="Q38" i="3"/>
  <c r="AT38" i="3"/>
  <c r="AR38" i="3"/>
  <c r="AQ38" i="3"/>
  <c r="AP38" i="3"/>
  <c r="AO38" i="3"/>
  <c r="AN38" i="3"/>
  <c r="AM38" i="3"/>
  <c r="AL38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AS37" i="3"/>
  <c r="Q37" i="3"/>
  <c r="AT37" i="3"/>
  <c r="AR37" i="3"/>
  <c r="AQ37" i="3"/>
  <c r="AP37" i="3"/>
  <c r="AO37" i="3"/>
  <c r="AN37" i="3"/>
  <c r="AM37" i="3"/>
  <c r="AL37" i="3"/>
  <c r="AK37" i="3"/>
  <c r="AJ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AS36" i="3"/>
  <c r="Q36" i="3"/>
  <c r="AT36" i="3"/>
  <c r="AR36" i="3"/>
  <c r="AQ36" i="3"/>
  <c r="AP36" i="3"/>
  <c r="AO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AS35" i="3"/>
  <c r="Q35" i="3"/>
  <c r="AT35" i="3"/>
  <c r="AR35" i="3"/>
  <c r="AQ35" i="3"/>
  <c r="AP35" i="3"/>
  <c r="AO35" i="3"/>
  <c r="AN35" i="3"/>
  <c r="AM35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AS34" i="3"/>
  <c r="Q34" i="3"/>
  <c r="AT34" i="3"/>
  <c r="AR34" i="3"/>
  <c r="AQ34" i="3"/>
  <c r="AP34" i="3"/>
  <c r="AO34" i="3"/>
  <c r="AN34" i="3"/>
  <c r="AM34" i="3"/>
  <c r="AL34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AS33" i="3"/>
  <c r="Q33" i="3"/>
  <c r="AT33" i="3"/>
  <c r="AR33" i="3"/>
  <c r="AQ33" i="3"/>
  <c r="AP33" i="3"/>
  <c r="AO33" i="3"/>
  <c r="AN33" i="3"/>
  <c r="AM33" i="3"/>
  <c r="AL33" i="3"/>
  <c r="AK33" i="3"/>
  <c r="AJ33" i="3"/>
  <c r="AI33" i="3"/>
  <c r="AH33" i="3"/>
  <c r="AG33" i="3"/>
  <c r="AF33" i="3"/>
  <c r="AE33" i="3"/>
  <c r="AD33" i="3"/>
  <c r="AC33" i="3"/>
  <c r="AB33" i="3"/>
  <c r="AA33" i="3"/>
  <c r="Z33" i="3"/>
  <c r="Y33" i="3"/>
  <c r="X33" i="3"/>
  <c r="W33" i="3"/>
  <c r="V33" i="3"/>
  <c r="U33" i="3"/>
  <c r="T33" i="3"/>
  <c r="S33" i="3"/>
  <c r="R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AS32" i="3"/>
  <c r="Q32" i="3"/>
  <c r="AT32" i="3"/>
  <c r="AR32" i="3"/>
  <c r="AQ32" i="3"/>
  <c r="AP32" i="3"/>
  <c r="AO32" i="3"/>
  <c r="AN32" i="3"/>
  <c r="AM32" i="3"/>
  <c r="AL32" i="3"/>
  <c r="AK32" i="3"/>
  <c r="AJ32" i="3"/>
  <c r="AI32" i="3"/>
  <c r="AH32" i="3"/>
  <c r="AG32" i="3"/>
  <c r="AF32" i="3"/>
  <c r="AE32" i="3"/>
  <c r="AD32" i="3"/>
  <c r="AC32" i="3"/>
  <c r="AB32" i="3"/>
  <c r="AA32" i="3"/>
  <c r="Z32" i="3"/>
  <c r="Y32" i="3"/>
  <c r="X32" i="3"/>
  <c r="W32" i="3"/>
  <c r="V32" i="3"/>
  <c r="U32" i="3"/>
  <c r="T32" i="3"/>
  <c r="S32" i="3"/>
  <c r="R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AS31" i="3"/>
  <c r="Q31" i="3"/>
  <c r="AT31" i="3"/>
  <c r="AR31" i="3"/>
  <c r="AQ31" i="3"/>
  <c r="AP31" i="3"/>
  <c r="AO31" i="3"/>
  <c r="AN31" i="3"/>
  <c r="AM31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AS30" i="3"/>
  <c r="Q30" i="3"/>
  <c r="AT30" i="3"/>
  <c r="AR30" i="3"/>
  <c r="AQ30" i="3"/>
  <c r="AP30" i="3"/>
  <c r="AO30" i="3"/>
  <c r="AN30" i="3"/>
  <c r="AM30" i="3"/>
  <c r="AL30" i="3"/>
  <c r="AK30" i="3"/>
  <c r="AJ30" i="3"/>
  <c r="AI30" i="3"/>
  <c r="AH30" i="3"/>
  <c r="AG30" i="3"/>
  <c r="AF30" i="3"/>
  <c r="AE30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</calcChain>
</file>

<file path=xl/sharedStrings.xml><?xml version="1.0" encoding="utf-8"?>
<sst xmlns="http://schemas.openxmlformats.org/spreadsheetml/2006/main" count="661" uniqueCount="286">
  <si>
    <t>Vehicle/Vehicle</t>
  </si>
  <si>
    <t>10 nM CX-5461</t>
  </si>
  <si>
    <t>20 nM Everolimus</t>
  </si>
  <si>
    <t>10 nM CX-5461 + 20 nM Everolimus</t>
  </si>
  <si>
    <t>CTRL (6,33,38)</t>
  </si>
  <si>
    <t>EV (4,12,26)</t>
  </si>
  <si>
    <t>CX (14,20,39)</t>
  </si>
  <si>
    <t>Combo (8.9.31)</t>
  </si>
  <si>
    <t>UID</t>
  </si>
  <si>
    <t>Group</t>
  </si>
  <si>
    <t>129-85-19-555.01</t>
  </si>
  <si>
    <t>299-227-64-618.68</t>
  </si>
  <si>
    <t>204-191-42-658.23</t>
  </si>
  <si>
    <t>232-100-24-540.09</t>
  </si>
  <si>
    <t>102-70-28-436.62</t>
  </si>
  <si>
    <t>174-133-22-513.19</t>
  </si>
  <si>
    <t>273-148-13-621.50</t>
  </si>
  <si>
    <t>217-191-54-683.11</t>
  </si>
  <si>
    <t>257-241-31-623.92</t>
  </si>
  <si>
    <t>319-205-89-650.50</t>
  </si>
  <si>
    <t>217-103-82-533.00</t>
  </si>
  <si>
    <t>169-129-9-881.87</t>
  </si>
  <si>
    <t>315-299-65-803.16</t>
  </si>
  <si>
    <t>179-103-7-645.67</t>
  </si>
  <si>
    <t>158-157-91-568.70</t>
  </si>
  <si>
    <t>227-59-35-562.96</t>
  </si>
  <si>
    <t>357-299-98-606.19</t>
  </si>
  <si>
    <t>174-86-13-475.01</t>
  </si>
  <si>
    <t>213-107-33-710.91</t>
  </si>
  <si>
    <t>318-305-82-672.89</t>
  </si>
  <si>
    <t>116-59-6-407.49</t>
  </si>
  <si>
    <t>116-100-19-584.72</t>
  </si>
  <si>
    <t>158-100-5-469.53</t>
  </si>
  <si>
    <t>117-66-12-393.92</t>
  </si>
  <si>
    <t>176-128-46-542.19</t>
  </si>
  <si>
    <t>218-117-71-497.64</t>
  </si>
  <si>
    <t>144-100-5-443.93</t>
  </si>
  <si>
    <t>233-133-59-529.04</t>
  </si>
  <si>
    <t>319-205-83-697.90</t>
  </si>
  <si>
    <t>305-217-96-686.42</t>
  </si>
  <si>
    <t>179-136-24-540.90</t>
  </si>
  <si>
    <t>103-55-13-667.19</t>
  </si>
  <si>
    <t>142-59-3-473.35</t>
  </si>
  <si>
    <t>217-103-94-595.34</t>
  </si>
  <si>
    <t>217-191-51-688.57</t>
  </si>
  <si>
    <t>204-100-20-489.08</t>
  </si>
  <si>
    <t>117-55-35-724.28</t>
  </si>
  <si>
    <t>148-55-63-476.36</t>
  </si>
  <si>
    <t>326-174-37-587.07</t>
  </si>
  <si>
    <t>202-200-2-720.77</t>
  </si>
  <si>
    <t>202-130-3-722.00</t>
  </si>
  <si>
    <t>218-100-10-654.76</t>
  </si>
  <si>
    <t>Metabolites</t>
  </si>
  <si>
    <t>2-hydroxyglutaric acid</t>
  </si>
  <si>
    <t>3-phosphoglycerate</t>
  </si>
  <si>
    <t>alpha-D-glucopyranose</t>
  </si>
  <si>
    <t>aspartic acid</t>
  </si>
  <si>
    <t>Beta-alanine</t>
  </si>
  <si>
    <t>beta-alanine</t>
  </si>
  <si>
    <t>citric acid/isocitrate</t>
  </si>
  <si>
    <t>cysteine</t>
  </si>
  <si>
    <t>cysteinylglycine</t>
  </si>
  <si>
    <t>D-SORBITOL</t>
  </si>
  <si>
    <t>D-threitol</t>
  </si>
  <si>
    <t>FAD (flavin adenin)</t>
  </si>
  <si>
    <t>Fru-1,6-bisphosphate/ribose/fructose</t>
  </si>
  <si>
    <t>tyrosine peak 1</t>
  </si>
  <si>
    <t>glutamate</t>
  </si>
  <si>
    <t>glutamine</t>
  </si>
  <si>
    <t>glycerol-1-P</t>
  </si>
  <si>
    <t>glycine</t>
  </si>
  <si>
    <t>GSH</t>
  </si>
  <si>
    <t>inositol</t>
  </si>
  <si>
    <t>L-alanine</t>
  </si>
  <si>
    <t>L-Asparagine</t>
  </si>
  <si>
    <t>L-isoleucine</t>
  </si>
  <si>
    <t>L-lactic acid</t>
  </si>
  <si>
    <t>L-methionine</t>
  </si>
  <si>
    <t>L-threonine</t>
  </si>
  <si>
    <t>L-valine</t>
  </si>
  <si>
    <t>Malic acid</t>
  </si>
  <si>
    <t>mannose</t>
  </si>
  <si>
    <t>myo-inositol</t>
  </si>
  <si>
    <t>Nicotinamide/aspartic acid</t>
  </si>
  <si>
    <t>panthotenic acid</t>
  </si>
  <si>
    <t>proline</t>
  </si>
  <si>
    <t>ribitol</t>
  </si>
  <si>
    <t>scyllo-inositol (IS)</t>
  </si>
  <si>
    <t>Serine</t>
  </si>
  <si>
    <t>stearic acid</t>
  </si>
  <si>
    <t>succinate</t>
  </si>
  <si>
    <t>Taurine</t>
  </si>
  <si>
    <t>Tryptophan</t>
  </si>
  <si>
    <t>tryptophan-like?</t>
  </si>
  <si>
    <t>tyrosine peak 2</t>
  </si>
  <si>
    <t>Median Normalisation Factor</t>
  </si>
  <si>
    <t>Ctrl-2</t>
  </si>
  <si>
    <t>Control</t>
  </si>
  <si>
    <t>Ctrl-4</t>
  </si>
  <si>
    <t>Ctrl-3</t>
  </si>
  <si>
    <t>Ctrl-6</t>
  </si>
  <si>
    <t>Ctrl-5</t>
  </si>
  <si>
    <t>Ev-6</t>
  </si>
  <si>
    <t>Everolimus</t>
  </si>
  <si>
    <t>Ev-1</t>
  </si>
  <si>
    <t>Ev-2</t>
  </si>
  <si>
    <t>Ev-3</t>
  </si>
  <si>
    <t>Ev-5</t>
  </si>
  <si>
    <t>Ev-4</t>
  </si>
  <si>
    <t>Cmb-1</t>
  </si>
  <si>
    <t>Combo</t>
  </si>
  <si>
    <t>Cmb-5</t>
  </si>
  <si>
    <t>Cmb-4</t>
  </si>
  <si>
    <t>Cmb-2</t>
  </si>
  <si>
    <t>Cmb-3</t>
  </si>
  <si>
    <t>Cx-3</t>
  </si>
  <si>
    <t>CX-5461</t>
  </si>
  <si>
    <t>Cx-4</t>
  </si>
  <si>
    <t>Cx-5</t>
  </si>
  <si>
    <t>Cx-6</t>
  </si>
  <si>
    <t>Cx-2</t>
  </si>
  <si>
    <t>Median Normalisation</t>
  </si>
  <si>
    <t>Below</t>
  </si>
  <si>
    <t>Tyrosine (Combined)</t>
  </si>
  <si>
    <t>CTRL #6</t>
  </si>
  <si>
    <t>EV #4</t>
  </si>
  <si>
    <t>CX #39</t>
  </si>
  <si>
    <t>CMB #9</t>
  </si>
  <si>
    <t>OCR(pmol/min)</t>
  </si>
  <si>
    <t>ECAR(mpH/min)</t>
  </si>
  <si>
    <t>Mean</t>
  </si>
  <si>
    <t>SEM</t>
  </si>
  <si>
    <t>CTRL#6</t>
  </si>
  <si>
    <t>CTRL#33</t>
  </si>
  <si>
    <t>CTRL#38</t>
  </si>
  <si>
    <t>EVE#4</t>
  </si>
  <si>
    <t>EVE#12</t>
  </si>
  <si>
    <t>EVE#26</t>
  </si>
  <si>
    <t>CX#14</t>
  </si>
  <si>
    <t>CX#20</t>
  </si>
  <si>
    <t>CX#39</t>
  </si>
  <si>
    <t>COMB#8</t>
  </si>
  <si>
    <t>COMB#9</t>
  </si>
  <si>
    <t>COMB#31</t>
  </si>
  <si>
    <t>OCR Results</t>
  </si>
  <si>
    <t>Standard Deviation</t>
  </si>
  <si>
    <t>Standard Error</t>
  </si>
  <si>
    <t>ECAR Results</t>
  </si>
  <si>
    <t>Time (min)</t>
  </si>
  <si>
    <t>COMB1</t>
  </si>
  <si>
    <t>COMB2</t>
  </si>
  <si>
    <t>COMB3</t>
  </si>
  <si>
    <t>CTRL1</t>
  </si>
  <si>
    <t>CTRL2</t>
  </si>
  <si>
    <t>CTRL3</t>
  </si>
  <si>
    <t>CX1</t>
  </si>
  <si>
    <t>CX2</t>
  </si>
  <si>
    <t>CX3</t>
  </si>
  <si>
    <t>EVE 1</t>
  </si>
  <si>
    <t>EVE2</t>
  </si>
  <si>
    <t>EVE3</t>
  </si>
  <si>
    <t>XFe Assay Version</t>
  </si>
  <si>
    <t>Assay Name</t>
  </si>
  <si>
    <t>20170913 culture adpated cells mitostress assay result</t>
  </si>
  <si>
    <t>Project Info</t>
  </si>
  <si>
    <t>Project Name</t>
  </si>
  <si>
    <t>20170913 culture adpated cells Mito_stress</t>
  </si>
  <si>
    <t>Project Number</t>
  </si>
  <si>
    <t/>
  </si>
  <si>
    <t>Principal Investigator</t>
  </si>
  <si>
    <t>Group Layout</t>
  </si>
  <si>
    <t>A</t>
  </si>
  <si>
    <t>Background</t>
  </si>
  <si>
    <t>B</t>
  </si>
  <si>
    <t>C</t>
  </si>
  <si>
    <t>D</t>
  </si>
  <si>
    <t>E</t>
  </si>
  <si>
    <t>F</t>
  </si>
  <si>
    <t>G</t>
  </si>
  <si>
    <t>H</t>
  </si>
  <si>
    <t>Run Info</t>
  </si>
  <si>
    <t>Plated On</t>
  </si>
  <si>
    <t>Last Run</t>
  </si>
  <si>
    <t>9/13/2017 4:00:34 PM</t>
  </si>
  <si>
    <t>Cartridge Barcode</t>
  </si>
  <si>
    <t>W0021620017B**+489-6+700-3300F+290-2***000A+204-4**+450-1125&amp;</t>
  </si>
  <si>
    <t>Cartridge Type</t>
  </si>
  <si>
    <t>W</t>
  </si>
  <si>
    <t>Cartridge Serial</t>
  </si>
  <si>
    <t>00216</t>
  </si>
  <si>
    <t>Cartridge Lot</t>
  </si>
  <si>
    <t>20017</t>
  </si>
  <si>
    <t>Cartridge Validity</t>
  </si>
  <si>
    <t>Valid</t>
  </si>
  <si>
    <t>Plate Barcode</t>
  </si>
  <si>
    <t>V0070416716V</t>
  </si>
  <si>
    <t>Port A: 20 µL</t>
  </si>
  <si>
    <t>Port B: 22 µL</t>
  </si>
  <si>
    <t>Port C: 25 µL</t>
  </si>
  <si>
    <t>Port D: 27 µL</t>
  </si>
  <si>
    <t>Plate Type</t>
  </si>
  <si>
    <t>V</t>
  </si>
  <si>
    <t>Plate Serial</t>
  </si>
  <si>
    <t>00704</t>
  </si>
  <si>
    <t>Plate Lot</t>
  </si>
  <si>
    <t>16716</t>
  </si>
  <si>
    <t>Plate Orientation</t>
  </si>
  <si>
    <t>Instrument Serial</t>
  </si>
  <si>
    <t>410330</t>
  </si>
  <si>
    <t>Protocol Summary</t>
  </si>
  <si>
    <t>Calibration</t>
  </si>
  <si>
    <t>Basal</t>
  </si>
  <si>
    <t>Oligomycin</t>
  </si>
  <si>
    <t>FCCP</t>
  </si>
  <si>
    <t>Rotenone + Antimycin A</t>
  </si>
  <si>
    <t>Hoescht</t>
  </si>
  <si>
    <t>Port(s): A</t>
  </si>
  <si>
    <t>Port(s): B</t>
  </si>
  <si>
    <t>Port(s): C</t>
  </si>
  <si>
    <t>Port(s): D</t>
  </si>
  <si>
    <t>Equilibration: Yes</t>
  </si>
  <si>
    <t>Mix: 00:03:00</t>
  </si>
  <si>
    <t>Wait: 00:00:00</t>
  </si>
  <si>
    <t>Measure: 00:03:00</t>
  </si>
  <si>
    <t>Cycles: 5</t>
  </si>
  <si>
    <t>Cycles: 3</t>
  </si>
  <si>
    <t>Duration: 00:30:00</t>
  </si>
  <si>
    <t>Duration: 00:18:00</t>
  </si>
  <si>
    <t>Calculation Settings</t>
  </si>
  <si>
    <t>Atmospheric Pressure</t>
  </si>
  <si>
    <t>Background Correction</t>
  </si>
  <si>
    <t>Yes</t>
  </si>
  <si>
    <t>% O2</t>
  </si>
  <si>
    <t>O2 Settings</t>
  </si>
  <si>
    <t>Calculation Method</t>
  </si>
  <si>
    <t>AKOS</t>
  </si>
  <si>
    <t>ksv</t>
  </si>
  <si>
    <t>Pseudo Volume</t>
  </si>
  <si>
    <t>TAC</t>
  </si>
  <si>
    <t>TAW</t>
  </si>
  <si>
    <t>TW</t>
  </si>
  <si>
    <t>TC</t>
  </si>
  <si>
    <t>TP</t>
  </si>
  <si>
    <t>pH Settings</t>
  </si>
  <si>
    <t>Gain Equation</t>
  </si>
  <si>
    <t>ECAR Technique</t>
  </si>
  <si>
    <t>Line Fit</t>
  </si>
  <si>
    <t>Edge Offset</t>
  </si>
  <si>
    <t>Proton Flux Settings</t>
  </si>
  <si>
    <t>Buffer Capacity</t>
  </si>
  <si>
    <t>Calibration pH</t>
  </si>
  <si>
    <t>Plate Volume</t>
  </si>
  <si>
    <t>PPR Technique</t>
  </si>
  <si>
    <t>Variable</t>
  </si>
  <si>
    <t>Offset</t>
  </si>
  <si>
    <t>UPPER PANEL</t>
  </si>
  <si>
    <t>%PI+ cells</t>
  </si>
  <si>
    <t>Vehicle</t>
  </si>
  <si>
    <t>3 mM Metformin</t>
  </si>
  <si>
    <t>4 mM Metformin</t>
  </si>
  <si>
    <t>5 mM Metformin</t>
  </si>
  <si>
    <t>6 mM Metformin</t>
  </si>
  <si>
    <t>7 mM Metformin</t>
  </si>
  <si>
    <t>CTRL 6</t>
  </si>
  <si>
    <t>CTRL 33</t>
  </si>
  <si>
    <t>CTRL 38</t>
  </si>
  <si>
    <t>CMB 8</t>
  </si>
  <si>
    <t>CMB 9</t>
  </si>
  <si>
    <t>CMB 31</t>
  </si>
  <si>
    <t>BOTTOM PANEL</t>
  </si>
  <si>
    <t>CX 14</t>
  </si>
  <si>
    <t>CX 20</t>
  </si>
  <si>
    <t>CX 39</t>
  </si>
  <si>
    <t>CMB#8</t>
  </si>
  <si>
    <t>CMB#9</t>
  </si>
  <si>
    <t>CMB#31</t>
  </si>
  <si>
    <t>Metformin (mM)</t>
  </si>
  <si>
    <t>CTG intensity</t>
  </si>
  <si>
    <t>CTRL #33</t>
  </si>
  <si>
    <t>CTRL #38</t>
  </si>
  <si>
    <t>CMB#10</t>
  </si>
  <si>
    <t>CX-5461 (nM)</t>
  </si>
  <si>
    <t>EVE (nM)</t>
  </si>
  <si>
    <t>% PI+</t>
  </si>
  <si>
    <t>CX #14</t>
  </si>
  <si>
    <t>CX #20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</si>
</sst>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"/>
  </numFmts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4">
    <xf numFmtId="0" fontId="0" fillId="0" borderId="0"/>
    <xf numFmtId="0" fontId="5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/>
    <xf numFmtId="0" fontId="1" fillId="0" borderId="1" xfId="0" applyFont="1" applyBorder="1"/>
    <xf numFmtId="164" fontId="0" fillId="0" borderId="1" xfId="0" applyNumberFormat="1" applyBorder="1"/>
    <xf numFmtId="0" fontId="2" fillId="0" borderId="0" xfId="0" applyFont="1"/>
    <xf numFmtId="0" fontId="1" fillId="0" borderId="0" xfId="0" applyFont="1"/>
    <xf numFmtId="0" fontId="0" fillId="2" borderId="1" xfId="0" applyFill="1" applyBorder="1"/>
    <xf numFmtId="0" fontId="0" fillId="0" borderId="5" xfId="0" applyFont="1" applyBorder="1"/>
    <xf numFmtId="0" fontId="3" fillId="0" borderId="5" xfId="0" applyFont="1" applyBorder="1" applyAlignment="1">
      <alignment horizontal="center"/>
    </xf>
    <xf numFmtId="0" fontId="0" fillId="0" borderId="6" xfId="0" applyFont="1" applyBorder="1"/>
    <xf numFmtId="0" fontId="3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3" fillId="0" borderId="11" xfId="0" applyFont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3" fillId="0" borderId="0" xfId="0" applyFont="1" applyBorder="1"/>
    <xf numFmtId="0" fontId="3" fillId="0" borderId="8" xfId="0" applyFont="1" applyBorder="1" applyAlignment="1">
      <alignment horizontal="left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3" borderId="13" xfId="0" applyFont="1" applyFill="1" applyBorder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165" fontId="0" fillId="0" borderId="0" xfId="0" applyNumberFormat="1" applyAlignment="1">
      <alignment horizontal="left" vertical="center"/>
    </xf>
    <xf numFmtId="0" fontId="6" fillId="0" borderId="0" xfId="1" applyFont="1"/>
    <xf numFmtId="0" fontId="7" fillId="0" borderId="0" xfId="1" applyFont="1" applyAlignment="1">
      <alignment wrapText="1"/>
    </xf>
    <xf numFmtId="0" fontId="7" fillId="0" borderId="0" xfId="1" applyFont="1"/>
    <xf numFmtId="0" fontId="4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0" fillId="4" borderId="1" xfId="0" applyFill="1" applyBorder="1"/>
    <xf numFmtId="0" fontId="7" fillId="0" borderId="0" xfId="1" applyFont="1" applyAlignment="1">
      <alignment horizontal="left"/>
    </xf>
    <xf numFmtId="2" fontId="0" fillId="0" borderId="0" xfId="0" applyNumberFormat="1"/>
    <xf numFmtId="11" fontId="0" fillId="0" borderId="0" xfId="0" applyNumberFormat="1"/>
    <xf numFmtId="0" fontId="8" fillId="0" borderId="1" xfId="0" applyFont="1" applyBorder="1"/>
    <xf numFmtId="0" fontId="0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9" fillId="0" borderId="1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9" fillId="0" borderId="1" xfId="0" applyNumberFormat="1" applyFont="1" applyBorder="1"/>
    <xf numFmtId="2" fontId="9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</cellXfs>
  <cellStyles count="4">
    <cellStyle name="Followed Hyperlink" xfId="3" builtinId="9" hidden="1"/>
    <cellStyle name="Hyperlink" xfId="2" builtinId="8" hidden="1"/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M26" sqref="M26"/>
    </sheetView>
  </sheetViews>
  <sheetFormatPr baseColWidth="10" defaultColWidth="11" defaultRowHeight="15" x14ac:dyDescent="0"/>
  <cols>
    <col min="1" max="1" width="13.33203125" customWidth="1"/>
    <col min="2" max="2" width="15.33203125" customWidth="1"/>
  </cols>
  <sheetData>
    <row r="1" spans="1:14">
      <c r="A1" s="1"/>
      <c r="B1" s="2" t="s">
        <v>0</v>
      </c>
      <c r="C1" s="3"/>
      <c r="D1" s="4"/>
      <c r="E1" s="2" t="s">
        <v>1</v>
      </c>
      <c r="F1" s="3"/>
      <c r="G1" s="4"/>
      <c r="H1" s="2" t="s">
        <v>2</v>
      </c>
      <c r="I1" s="3"/>
      <c r="J1" s="4"/>
      <c r="K1" s="5" t="s">
        <v>3</v>
      </c>
      <c r="L1" s="5"/>
      <c r="M1" s="5"/>
      <c r="N1" s="6"/>
    </row>
    <row r="2" spans="1:14">
      <c r="A2" s="7" t="s">
        <v>4</v>
      </c>
      <c r="B2" s="1">
        <v>1</v>
      </c>
      <c r="C2" s="1">
        <v>1</v>
      </c>
      <c r="D2" s="1">
        <v>1</v>
      </c>
      <c r="E2" s="8">
        <v>0.20100000000000001</v>
      </c>
      <c r="F2" s="8">
        <v>0.16700000000000001</v>
      </c>
      <c r="G2" s="8">
        <v>0.182</v>
      </c>
      <c r="H2" s="8">
        <v>0.64700000000000002</v>
      </c>
      <c r="I2" s="8">
        <v>0.59099999999999997</v>
      </c>
      <c r="J2" s="8">
        <v>0.58699999999999997</v>
      </c>
      <c r="K2" s="8">
        <v>0.14399999999999999</v>
      </c>
      <c r="L2" s="8">
        <v>0.14000000000000001</v>
      </c>
      <c r="M2" s="8">
        <v>0.11899999999999999</v>
      </c>
      <c r="N2" s="6"/>
    </row>
    <row r="3" spans="1:14">
      <c r="A3" s="7" t="s">
        <v>5</v>
      </c>
      <c r="B3" s="1">
        <v>1</v>
      </c>
      <c r="C3" s="1">
        <v>1</v>
      </c>
      <c r="D3" s="1">
        <v>1</v>
      </c>
      <c r="E3" s="8">
        <v>0.64369501500000004</v>
      </c>
      <c r="F3" s="8">
        <v>0.34945438699999998</v>
      </c>
      <c r="G3" s="8">
        <v>0.42997722100000002</v>
      </c>
      <c r="H3" s="8">
        <v>0.508431085</v>
      </c>
      <c r="I3" s="8">
        <v>0.48974247100000001</v>
      </c>
      <c r="J3" s="8">
        <v>0.576765376</v>
      </c>
      <c r="K3" s="8">
        <v>0.268548387</v>
      </c>
      <c r="L3" s="8">
        <v>0.19676996899999999</v>
      </c>
      <c r="M3" s="8">
        <v>0.22870159500000001</v>
      </c>
      <c r="N3" s="6"/>
    </row>
    <row r="4" spans="1:14">
      <c r="A4" s="7" t="s">
        <v>6</v>
      </c>
      <c r="B4" s="1">
        <v>1</v>
      </c>
      <c r="C4" s="1">
        <v>1</v>
      </c>
      <c r="D4" s="1">
        <v>1</v>
      </c>
      <c r="E4" s="8">
        <v>0.87662337700000004</v>
      </c>
      <c r="F4" s="8">
        <v>0.75815674399999999</v>
      </c>
      <c r="G4" s="8">
        <v>0.66008049800000002</v>
      </c>
      <c r="H4" s="8">
        <v>0.56168831200000002</v>
      </c>
      <c r="I4" s="8">
        <v>0.58863101200000001</v>
      </c>
      <c r="J4" s="8">
        <v>0.548481522</v>
      </c>
      <c r="K4" s="8">
        <v>0.40476190499999998</v>
      </c>
      <c r="L4" s="8">
        <v>0.370332997</v>
      </c>
      <c r="M4" s="8">
        <v>0.36026344700000001</v>
      </c>
      <c r="N4" s="6"/>
    </row>
    <row r="5" spans="1:14">
      <c r="A5" s="7" t="s">
        <v>7</v>
      </c>
      <c r="B5" s="1">
        <v>1</v>
      </c>
      <c r="C5" s="1">
        <v>1</v>
      </c>
      <c r="D5" s="1">
        <v>1</v>
      </c>
      <c r="E5" s="8">
        <v>0.94666868100000001</v>
      </c>
      <c r="F5" s="8">
        <v>0.90325848399999997</v>
      </c>
      <c r="G5" s="8">
        <v>0.90428061800000004</v>
      </c>
      <c r="H5" s="8">
        <v>0.82006345400000002</v>
      </c>
      <c r="I5" s="8">
        <v>0.82897180500000001</v>
      </c>
      <c r="J5" s="8">
        <v>0.82847800199999999</v>
      </c>
      <c r="K5" s="8">
        <v>0.77141562200000002</v>
      </c>
      <c r="L5" s="8">
        <v>0.83927063999999996</v>
      </c>
      <c r="M5" s="8">
        <v>0.75208085599999996</v>
      </c>
      <c r="N5" s="6"/>
    </row>
    <row r="6" spans="1:1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</sheetData>
  <mergeCells count="4">
    <mergeCell ref="B1:D1"/>
    <mergeCell ref="E1:G1"/>
    <mergeCell ref="H1:J1"/>
    <mergeCell ref="K1:M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0"/>
  <sheetViews>
    <sheetView topLeftCell="A29" workbookViewId="0">
      <selection activeCell="B57" sqref="B57"/>
    </sheetView>
  </sheetViews>
  <sheetFormatPr baseColWidth="10" defaultRowHeight="15" x14ac:dyDescent="0"/>
  <cols>
    <col min="1" max="1" width="19.33203125" bestFit="1" customWidth="1"/>
    <col min="3" max="3" width="19.1640625" bestFit="1" customWidth="1"/>
    <col min="4" max="4" width="17.5" bestFit="1" customWidth="1"/>
    <col min="5" max="5" width="20" bestFit="1" customWidth="1"/>
    <col min="6" max="6" width="16.83203125" bestFit="1" customWidth="1"/>
    <col min="7" max="7" width="15.6640625" bestFit="1" customWidth="1"/>
    <col min="8" max="8" width="16.83203125" bestFit="1" customWidth="1"/>
    <col min="9" max="9" width="18" bestFit="1" customWidth="1"/>
    <col min="11" max="11" width="16.83203125" bestFit="1" customWidth="1"/>
    <col min="12" max="12" width="11.1640625" bestFit="1" customWidth="1"/>
    <col min="15" max="15" width="16.6640625" bestFit="1" customWidth="1"/>
    <col min="16" max="16" width="32" bestFit="1" customWidth="1"/>
    <col min="17" max="17" width="15.6640625" bestFit="1" customWidth="1"/>
    <col min="18" max="18" width="16.83203125" bestFit="1" customWidth="1"/>
    <col min="19" max="19" width="15.6640625" bestFit="1" customWidth="1"/>
    <col min="20" max="20" width="16.83203125" bestFit="1" customWidth="1"/>
    <col min="24" max="24" width="14.6640625" bestFit="1" customWidth="1"/>
    <col min="31" max="31" width="16.83203125" bestFit="1" customWidth="1"/>
    <col min="36" max="36" width="14.6640625" bestFit="1" customWidth="1"/>
    <col min="37" max="39" width="16.83203125" bestFit="1" customWidth="1"/>
    <col min="43" max="44" width="15.6640625" bestFit="1" customWidth="1"/>
    <col min="45" max="45" width="16.83203125" bestFit="1" customWidth="1"/>
    <col min="46" max="46" width="25" bestFit="1" customWidth="1"/>
  </cols>
  <sheetData>
    <row r="1" spans="1:46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8</v>
      </c>
      <c r="M1" t="s">
        <v>19</v>
      </c>
      <c r="N1" t="s">
        <v>20</v>
      </c>
      <c r="O1" t="s">
        <v>21</v>
      </c>
      <c r="P1" t="s">
        <v>22</v>
      </c>
      <c r="Q1" t="s">
        <v>23</v>
      </c>
      <c r="R1" t="s">
        <v>24</v>
      </c>
      <c r="S1" t="s">
        <v>25</v>
      </c>
      <c r="T1" t="s">
        <v>26</v>
      </c>
      <c r="U1" t="s">
        <v>27</v>
      </c>
      <c r="V1" t="s">
        <v>28</v>
      </c>
      <c r="W1" t="s">
        <v>29</v>
      </c>
      <c r="X1" t="s">
        <v>30</v>
      </c>
      <c r="Y1" t="s">
        <v>31</v>
      </c>
      <c r="Z1" t="s">
        <v>32</v>
      </c>
      <c r="AA1" t="s">
        <v>33</v>
      </c>
      <c r="AB1" t="s">
        <v>34</v>
      </c>
      <c r="AC1" t="s">
        <v>35</v>
      </c>
      <c r="AD1" t="s">
        <v>36</v>
      </c>
      <c r="AE1" t="s">
        <v>37</v>
      </c>
      <c r="AF1" t="s">
        <v>38</v>
      </c>
      <c r="AG1" t="s">
        <v>39</v>
      </c>
      <c r="AH1" t="s">
        <v>40</v>
      </c>
      <c r="AI1" t="s">
        <v>41</v>
      </c>
      <c r="AJ1" t="s">
        <v>42</v>
      </c>
      <c r="AK1" t="s">
        <v>43</v>
      </c>
      <c r="AL1" t="s">
        <v>44</v>
      </c>
      <c r="AM1" t="s">
        <v>45</v>
      </c>
      <c r="AN1" t="s">
        <v>46</v>
      </c>
      <c r="AO1" t="s">
        <v>47</v>
      </c>
      <c r="AP1" t="s">
        <v>48</v>
      </c>
      <c r="AQ1" t="s">
        <v>49</v>
      </c>
      <c r="AR1" t="s">
        <v>50</v>
      </c>
      <c r="AS1" t="s">
        <v>51</v>
      </c>
    </row>
    <row r="2" spans="1:46">
      <c r="A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52</v>
      </c>
      <c r="M2" t="s">
        <v>62</v>
      </c>
      <c r="N2" t="s">
        <v>63</v>
      </c>
      <c r="O2" t="s">
        <v>64</v>
      </c>
      <c r="P2" t="s">
        <v>65</v>
      </c>
      <c r="Q2" t="s">
        <v>66</v>
      </c>
      <c r="R2" t="s">
        <v>67</v>
      </c>
      <c r="S2" t="s">
        <v>68</v>
      </c>
      <c r="T2" t="s">
        <v>69</v>
      </c>
      <c r="U2" t="s">
        <v>70</v>
      </c>
      <c r="V2" t="s">
        <v>71</v>
      </c>
      <c r="W2" t="s">
        <v>72</v>
      </c>
      <c r="X2" t="s">
        <v>73</v>
      </c>
      <c r="Y2" t="s">
        <v>74</v>
      </c>
      <c r="Z2" t="s">
        <v>75</v>
      </c>
      <c r="AA2" t="s">
        <v>76</v>
      </c>
      <c r="AB2" t="s">
        <v>77</v>
      </c>
      <c r="AC2" t="s">
        <v>78</v>
      </c>
      <c r="AD2" t="s">
        <v>79</v>
      </c>
      <c r="AE2" t="s">
        <v>80</v>
      </c>
      <c r="AF2" t="s">
        <v>81</v>
      </c>
      <c r="AG2" t="s">
        <v>82</v>
      </c>
      <c r="AH2" t="s">
        <v>83</v>
      </c>
      <c r="AI2" t="s">
        <v>84</v>
      </c>
      <c r="AJ2" t="s">
        <v>85</v>
      </c>
      <c r="AK2" t="s">
        <v>86</v>
      </c>
      <c r="AL2" t="s">
        <v>87</v>
      </c>
      <c r="AM2" t="s">
        <v>88</v>
      </c>
      <c r="AN2" t="s">
        <v>89</v>
      </c>
      <c r="AO2" t="s">
        <v>90</v>
      </c>
      <c r="AP2" t="s">
        <v>91</v>
      </c>
      <c r="AQ2" t="s">
        <v>92</v>
      </c>
      <c r="AR2" t="s">
        <v>93</v>
      </c>
      <c r="AS2" t="s">
        <v>94</v>
      </c>
      <c r="AT2" s="9" t="s">
        <v>95</v>
      </c>
    </row>
    <row r="3" spans="1:46">
      <c r="A3" t="s">
        <v>96</v>
      </c>
      <c r="B3" t="s">
        <v>97</v>
      </c>
      <c r="C3">
        <v>228759.21849999999</v>
      </c>
      <c r="D3">
        <v>295029.89559999999</v>
      </c>
      <c r="E3">
        <v>104950.18339999999</v>
      </c>
      <c r="F3">
        <v>3104601.625</v>
      </c>
      <c r="G3">
        <v>726581.42810000002</v>
      </c>
      <c r="H3">
        <v>1058715.615</v>
      </c>
      <c r="I3">
        <v>1948523.625</v>
      </c>
      <c r="J3">
        <v>209651.02340000001</v>
      </c>
      <c r="K3">
        <v>103563.4097</v>
      </c>
      <c r="L3" t="s">
        <v>96</v>
      </c>
      <c r="M3">
        <v>872314.34050000005</v>
      </c>
      <c r="N3">
        <v>613980.19480000006</v>
      </c>
      <c r="O3">
        <v>431584.25809999998</v>
      </c>
      <c r="P3">
        <v>16433.86997</v>
      </c>
      <c r="Q3">
        <v>3626220.3969999999</v>
      </c>
      <c r="R3">
        <v>4267419.0039999997</v>
      </c>
      <c r="S3">
        <v>329065.05719999998</v>
      </c>
      <c r="T3">
        <v>1422124.6740000001</v>
      </c>
      <c r="U3">
        <v>4308809.7410000004</v>
      </c>
      <c r="V3">
        <v>3581579.2310000001</v>
      </c>
      <c r="W3">
        <v>7728068.0729999999</v>
      </c>
      <c r="X3">
        <v>1767944.334</v>
      </c>
      <c r="Y3">
        <v>1179559.9439999999</v>
      </c>
      <c r="Z3">
        <v>1617995.817</v>
      </c>
      <c r="AA3">
        <v>28485963.699999999</v>
      </c>
      <c r="AB3">
        <v>779277.11560000002</v>
      </c>
      <c r="AC3">
        <v>2812862.4049999998</v>
      </c>
      <c r="AD3">
        <v>1445479.52</v>
      </c>
      <c r="AE3">
        <v>2304400.0520000001</v>
      </c>
      <c r="AF3">
        <v>32821.914230000002</v>
      </c>
      <c r="AG3">
        <v>1777083.5689999999</v>
      </c>
      <c r="AH3">
        <v>548783.52009999997</v>
      </c>
      <c r="AI3">
        <v>399433.01380000002</v>
      </c>
      <c r="AJ3">
        <v>1917667.1459999999</v>
      </c>
      <c r="AK3">
        <v>320665.09570000001</v>
      </c>
      <c r="AL3">
        <v>1821698.3160000001</v>
      </c>
      <c r="AM3">
        <v>2773595.2969999998</v>
      </c>
      <c r="AN3">
        <v>567729.12569999998</v>
      </c>
      <c r="AO3">
        <v>499733.50760000001</v>
      </c>
      <c r="AP3">
        <v>12320217.74</v>
      </c>
      <c r="AQ3">
        <v>48449.408239999997</v>
      </c>
      <c r="AR3">
        <v>54708.073060000002</v>
      </c>
      <c r="AS3">
        <v>405180.69870000001</v>
      </c>
      <c r="AT3" s="9">
        <v>1</v>
      </c>
    </row>
    <row r="4" spans="1:46">
      <c r="A4" t="s">
        <v>98</v>
      </c>
      <c r="B4" t="s">
        <v>97</v>
      </c>
      <c r="C4">
        <v>285508.0968</v>
      </c>
      <c r="D4">
        <v>413738.2917</v>
      </c>
      <c r="E4">
        <v>287485.5993</v>
      </c>
      <c r="F4">
        <v>4050672.8280000002</v>
      </c>
      <c r="G4">
        <v>856473.93810000003</v>
      </c>
      <c r="H4">
        <v>1337163.9650000001</v>
      </c>
      <c r="I4">
        <v>2343827.8969999999</v>
      </c>
      <c r="J4">
        <v>224057.67420000001</v>
      </c>
      <c r="K4">
        <v>171084.95209999999</v>
      </c>
      <c r="L4" t="s">
        <v>98</v>
      </c>
      <c r="M4">
        <v>1060560.912</v>
      </c>
      <c r="N4">
        <v>774063.11179999996</v>
      </c>
      <c r="O4">
        <v>230214.4247</v>
      </c>
      <c r="P4">
        <v>29678.418160000001</v>
      </c>
      <c r="Q4">
        <v>4163222.3769999999</v>
      </c>
      <c r="R4">
        <v>4604023.7369999997</v>
      </c>
      <c r="S4">
        <v>2094923.429</v>
      </c>
      <c r="T4">
        <v>1761918.2080000001</v>
      </c>
      <c r="U4">
        <v>11111458.710000001</v>
      </c>
      <c r="V4">
        <v>3148392.676</v>
      </c>
      <c r="W4">
        <v>10952347.92</v>
      </c>
      <c r="X4">
        <v>2282869.216</v>
      </c>
      <c r="Y4">
        <v>1644464.0220000001</v>
      </c>
      <c r="Z4">
        <v>2049955.591</v>
      </c>
      <c r="AA4">
        <v>35117846.899999999</v>
      </c>
      <c r="AB4">
        <v>983580.76119999995</v>
      </c>
      <c r="AC4">
        <v>3801045.923</v>
      </c>
      <c r="AD4">
        <v>1725573.361</v>
      </c>
      <c r="AE4">
        <v>3019888.534</v>
      </c>
      <c r="AF4">
        <v>40466.594649999999</v>
      </c>
      <c r="AG4">
        <v>2438126.0750000002</v>
      </c>
      <c r="AH4">
        <v>1381880.8629999999</v>
      </c>
      <c r="AI4">
        <v>501120.0465</v>
      </c>
      <c r="AJ4">
        <v>2178121.835</v>
      </c>
      <c r="AK4">
        <v>362384.64909999998</v>
      </c>
      <c r="AL4">
        <v>2491108.6680000001</v>
      </c>
      <c r="AM4">
        <v>3730107.4440000001</v>
      </c>
      <c r="AN4">
        <v>378206.46600000001</v>
      </c>
      <c r="AO4">
        <v>666651.19070000004</v>
      </c>
      <c r="AP4">
        <v>14205459.24</v>
      </c>
      <c r="AQ4">
        <v>62708.453670000003</v>
      </c>
      <c r="AR4">
        <v>87279.584820000004</v>
      </c>
      <c r="AS4">
        <v>620576.60490000003</v>
      </c>
      <c r="AT4" s="9">
        <v>1.2703956620000001</v>
      </c>
    </row>
    <row r="5" spans="1:46">
      <c r="A5" t="s">
        <v>99</v>
      </c>
      <c r="B5" t="s">
        <v>97</v>
      </c>
      <c r="C5">
        <v>323081.23680000001</v>
      </c>
      <c r="D5">
        <v>357942.391</v>
      </c>
      <c r="E5">
        <v>254353.80379999999</v>
      </c>
      <c r="F5">
        <v>5216097.2019999996</v>
      </c>
      <c r="G5">
        <v>963982.28799999994</v>
      </c>
      <c r="H5">
        <v>1571602.554</v>
      </c>
      <c r="I5">
        <v>2822283.15</v>
      </c>
      <c r="J5">
        <v>276589.18449999997</v>
      </c>
      <c r="K5">
        <v>219576.93539999999</v>
      </c>
      <c r="L5" t="s">
        <v>99</v>
      </c>
      <c r="M5">
        <v>1184786.25</v>
      </c>
      <c r="N5">
        <v>917977.13580000005</v>
      </c>
      <c r="O5">
        <v>268476.1875</v>
      </c>
      <c r="P5">
        <v>16754.036919999999</v>
      </c>
      <c r="Q5">
        <v>5085546.78</v>
      </c>
      <c r="R5">
        <v>5243500.6119999997</v>
      </c>
      <c r="S5">
        <v>4389834.4069999997</v>
      </c>
      <c r="T5">
        <v>1722856.8810000001</v>
      </c>
      <c r="U5">
        <v>6616482.4730000002</v>
      </c>
      <c r="V5">
        <v>3904429.02</v>
      </c>
      <c r="W5">
        <v>11056764.48</v>
      </c>
      <c r="X5">
        <v>2616986.6209999998</v>
      </c>
      <c r="Y5">
        <v>1921716.838</v>
      </c>
      <c r="Z5">
        <v>2418018.773</v>
      </c>
      <c r="AA5">
        <v>36344871.140000001</v>
      </c>
      <c r="AB5">
        <v>1312511.1459999999</v>
      </c>
      <c r="AC5">
        <v>4586511.8830000004</v>
      </c>
      <c r="AD5">
        <v>2140714.8319999999</v>
      </c>
      <c r="AE5">
        <v>3377048.9870000002</v>
      </c>
      <c r="AF5">
        <v>51860.843760000003</v>
      </c>
      <c r="AG5">
        <v>2610368.8760000002</v>
      </c>
      <c r="AH5">
        <v>1536997.111</v>
      </c>
      <c r="AI5">
        <v>543239.27139999997</v>
      </c>
      <c r="AJ5">
        <v>2397763.79</v>
      </c>
      <c r="AK5">
        <v>416930.13179999997</v>
      </c>
      <c r="AL5">
        <v>2670929.6159999999</v>
      </c>
      <c r="AM5">
        <v>5214500.676</v>
      </c>
      <c r="AN5">
        <v>391673.0514</v>
      </c>
      <c r="AO5">
        <v>719207.40659999999</v>
      </c>
      <c r="AP5">
        <v>15396764.75</v>
      </c>
      <c r="AQ5">
        <v>77375.045530000003</v>
      </c>
      <c r="AR5">
        <v>79995.257469999997</v>
      </c>
      <c r="AS5">
        <v>623582.07810000004</v>
      </c>
      <c r="AT5" s="9">
        <v>1.3209738790000001</v>
      </c>
    </row>
    <row r="6" spans="1:46">
      <c r="A6" t="s">
        <v>100</v>
      </c>
      <c r="B6" t="s">
        <v>97</v>
      </c>
      <c r="C6">
        <v>232817.32550000001</v>
      </c>
      <c r="D6">
        <v>350304.15259999997</v>
      </c>
      <c r="E6">
        <v>214609.32190000001</v>
      </c>
      <c r="F6">
        <v>3488326.8139999998</v>
      </c>
      <c r="G6">
        <v>837579.95900000003</v>
      </c>
      <c r="H6">
        <v>888678.00809999998</v>
      </c>
      <c r="I6">
        <v>1908070.2760000001</v>
      </c>
      <c r="J6">
        <v>218605.88250000001</v>
      </c>
      <c r="K6">
        <v>120014.9068</v>
      </c>
      <c r="L6" t="s">
        <v>100</v>
      </c>
      <c r="M6">
        <v>908152.79539999994</v>
      </c>
      <c r="N6">
        <v>634426.5662</v>
      </c>
      <c r="O6">
        <v>496661.31689999998</v>
      </c>
      <c r="P6">
        <v>22355.16128</v>
      </c>
      <c r="Q6">
        <v>2282937.165</v>
      </c>
      <c r="R6">
        <v>3627202.8059999999</v>
      </c>
      <c r="S6">
        <v>841442.79189999995</v>
      </c>
      <c r="T6">
        <v>1545475.1159999999</v>
      </c>
      <c r="U6">
        <v>3768040.4730000002</v>
      </c>
      <c r="V6">
        <v>3408063.7560000001</v>
      </c>
      <c r="W6">
        <v>7532882.6919999998</v>
      </c>
      <c r="X6">
        <v>2021266.8859999999</v>
      </c>
      <c r="Y6">
        <v>1224818.6669999999</v>
      </c>
      <c r="Z6">
        <v>1719525.878</v>
      </c>
      <c r="AA6">
        <v>28652029.140000001</v>
      </c>
      <c r="AB6">
        <v>882159.65139999997</v>
      </c>
      <c r="AC6">
        <v>2977968.4279999998</v>
      </c>
      <c r="AD6">
        <v>1429092.0209999999</v>
      </c>
      <c r="AE6">
        <v>2328054.909</v>
      </c>
      <c r="AF6">
        <v>34210.129399999998</v>
      </c>
      <c r="AG6">
        <v>1912475.3389999999</v>
      </c>
      <c r="AH6">
        <v>694933.29280000005</v>
      </c>
      <c r="AI6">
        <v>427291.0773</v>
      </c>
      <c r="AJ6">
        <v>1861456.9979999999</v>
      </c>
      <c r="AK6">
        <v>315815.23210000002</v>
      </c>
      <c r="AL6">
        <v>1949694.067</v>
      </c>
      <c r="AM6">
        <v>3262081.273</v>
      </c>
      <c r="AN6">
        <v>474365.80489999999</v>
      </c>
      <c r="AO6">
        <v>517352.5405</v>
      </c>
      <c r="AP6">
        <v>10650817.529999999</v>
      </c>
      <c r="AQ6">
        <v>48736.810210000003</v>
      </c>
      <c r="AR6">
        <v>77543.926009999996</v>
      </c>
      <c r="AS6">
        <v>440229.84820000001</v>
      </c>
      <c r="AT6" s="9">
        <v>0.99523946900000004</v>
      </c>
    </row>
    <row r="7" spans="1:46">
      <c r="A7" t="s">
        <v>101</v>
      </c>
      <c r="B7" t="s">
        <v>97</v>
      </c>
      <c r="C7">
        <v>214788.05110000001</v>
      </c>
      <c r="D7">
        <v>318558.4241</v>
      </c>
      <c r="E7">
        <v>286325.85119999998</v>
      </c>
      <c r="F7">
        <v>3104728.0920000002</v>
      </c>
      <c r="G7">
        <v>834013.4</v>
      </c>
      <c r="H7">
        <v>331823.54190000001</v>
      </c>
      <c r="I7">
        <v>1677835.429</v>
      </c>
      <c r="J7">
        <v>119718.451</v>
      </c>
      <c r="K7">
        <v>82991.749519999998</v>
      </c>
      <c r="L7" t="s">
        <v>101</v>
      </c>
      <c r="M7">
        <v>890938.42989999999</v>
      </c>
      <c r="N7">
        <v>607434.54130000004</v>
      </c>
      <c r="O7">
        <v>186789.02160000001</v>
      </c>
      <c r="P7">
        <v>11482.05536</v>
      </c>
      <c r="Q7">
        <v>3699649.7039999999</v>
      </c>
      <c r="R7">
        <v>3837779.3879999998</v>
      </c>
      <c r="S7">
        <v>307968.15230000002</v>
      </c>
      <c r="T7">
        <v>1177352.814</v>
      </c>
      <c r="U7">
        <v>3588449.43</v>
      </c>
      <c r="V7">
        <v>2948924.2570000002</v>
      </c>
      <c r="W7">
        <v>7957898.0880000005</v>
      </c>
      <c r="X7">
        <v>1654928.2039999999</v>
      </c>
      <c r="Y7">
        <v>1005057.403</v>
      </c>
      <c r="Z7">
        <v>1692406.4790000001</v>
      </c>
      <c r="AA7">
        <v>26422861.300000001</v>
      </c>
      <c r="AB7">
        <v>759234.20349999995</v>
      </c>
      <c r="AC7">
        <v>2716077.0559999999</v>
      </c>
      <c r="AD7">
        <v>1418873.5589999999</v>
      </c>
      <c r="AE7">
        <v>2165360.2570000002</v>
      </c>
      <c r="AF7">
        <v>40738.755980000002</v>
      </c>
      <c r="AG7">
        <v>1684434.639</v>
      </c>
      <c r="AH7">
        <v>557027.37540000002</v>
      </c>
      <c r="AI7">
        <v>372760.16330000001</v>
      </c>
      <c r="AJ7">
        <v>1714270.365</v>
      </c>
      <c r="AK7">
        <v>264093.57760000002</v>
      </c>
      <c r="AL7">
        <v>1720837.091</v>
      </c>
      <c r="AM7">
        <v>2844869.3650000002</v>
      </c>
      <c r="AN7">
        <v>314750.04599999997</v>
      </c>
      <c r="AO7">
        <v>498481.79859999998</v>
      </c>
      <c r="AP7">
        <v>10780457.48</v>
      </c>
      <c r="AQ7">
        <v>33811.235460000004</v>
      </c>
      <c r="AR7">
        <v>50838.51827</v>
      </c>
      <c r="AS7">
        <v>326729.51270000002</v>
      </c>
      <c r="AT7" s="9">
        <v>0.99611709900000001</v>
      </c>
    </row>
    <row r="8" spans="1:46">
      <c r="A8" t="s">
        <v>102</v>
      </c>
      <c r="B8" t="s">
        <v>103</v>
      </c>
      <c r="C8">
        <v>338657.80680000002</v>
      </c>
      <c r="D8">
        <v>158781.78200000001</v>
      </c>
      <c r="E8">
        <v>166196.65530000001</v>
      </c>
      <c r="F8">
        <v>3572684.6880000001</v>
      </c>
      <c r="G8">
        <v>897720.86829999997</v>
      </c>
      <c r="H8">
        <v>1432901.754</v>
      </c>
      <c r="I8">
        <v>2173537.6069999998</v>
      </c>
      <c r="J8">
        <v>202220.71840000001</v>
      </c>
      <c r="K8">
        <v>123905.9755</v>
      </c>
      <c r="L8" t="s">
        <v>102</v>
      </c>
      <c r="M8">
        <v>831502.402</v>
      </c>
      <c r="N8">
        <v>749557.70250000001</v>
      </c>
      <c r="O8">
        <v>134702.20879999999</v>
      </c>
      <c r="P8">
        <v>0</v>
      </c>
      <c r="Q8">
        <v>3940313.4580000001</v>
      </c>
      <c r="R8">
        <v>4197341.3039999995</v>
      </c>
      <c r="S8">
        <v>1081196.8289999999</v>
      </c>
      <c r="T8">
        <v>1192716.46</v>
      </c>
      <c r="U8">
        <v>4499232.4639999997</v>
      </c>
      <c r="V8">
        <v>2446850.5490000001</v>
      </c>
      <c r="W8">
        <v>10828492.93</v>
      </c>
      <c r="X8">
        <v>1588341.5870000001</v>
      </c>
      <c r="Y8">
        <v>1260909.4350000001</v>
      </c>
      <c r="Z8">
        <v>1937722.49</v>
      </c>
      <c r="AA8">
        <v>33548371.100000001</v>
      </c>
      <c r="AB8">
        <v>888702.27690000006</v>
      </c>
      <c r="AC8">
        <v>3333772.1209999998</v>
      </c>
      <c r="AD8">
        <v>1736208.4550000001</v>
      </c>
      <c r="AE8">
        <v>2738734.878</v>
      </c>
      <c r="AF8">
        <v>58648.97623</v>
      </c>
      <c r="AG8">
        <v>2452313.6129999999</v>
      </c>
      <c r="AH8">
        <v>1033076.547</v>
      </c>
      <c r="AI8">
        <v>560188.27489999996</v>
      </c>
      <c r="AJ8">
        <v>1838348.8330000001</v>
      </c>
      <c r="AK8">
        <v>311549.03450000001</v>
      </c>
      <c r="AL8">
        <v>2506742.8199999998</v>
      </c>
      <c r="AM8">
        <v>2519952.5449999999</v>
      </c>
      <c r="AN8">
        <v>557305.55480000004</v>
      </c>
      <c r="AO8">
        <v>570347.38009999995</v>
      </c>
      <c r="AP8">
        <v>13473740.449999999</v>
      </c>
      <c r="AQ8">
        <v>41589.637239999996</v>
      </c>
      <c r="AR8">
        <v>28336.363290000001</v>
      </c>
      <c r="AS8">
        <v>492131.14260000002</v>
      </c>
      <c r="AT8" s="9">
        <v>1.1110604850000001</v>
      </c>
    </row>
    <row r="9" spans="1:46">
      <c r="A9" t="s">
        <v>104</v>
      </c>
      <c r="B9" t="s">
        <v>103</v>
      </c>
      <c r="C9">
        <v>343859.72700000001</v>
      </c>
      <c r="D9">
        <v>281645.04330000002</v>
      </c>
      <c r="E9">
        <v>182665.389</v>
      </c>
      <c r="F9">
        <v>4191084.0669999998</v>
      </c>
      <c r="G9">
        <v>952871.91720000003</v>
      </c>
      <c r="H9">
        <v>1465174.7</v>
      </c>
      <c r="I9">
        <v>2555381.344</v>
      </c>
      <c r="J9">
        <v>192397.15710000001</v>
      </c>
      <c r="K9">
        <v>176793.88800000001</v>
      </c>
      <c r="L9" t="s">
        <v>104</v>
      </c>
      <c r="M9">
        <v>864288.79229999997</v>
      </c>
      <c r="N9">
        <v>753469.67610000004</v>
      </c>
      <c r="O9">
        <v>181380.33840000001</v>
      </c>
      <c r="P9">
        <v>11138.8462</v>
      </c>
      <c r="Q9">
        <v>3998804.1069999998</v>
      </c>
      <c r="R9">
        <v>4593094.023</v>
      </c>
      <c r="S9">
        <v>1516934.463</v>
      </c>
      <c r="T9">
        <v>1205533.9040000001</v>
      </c>
      <c r="U9">
        <v>4850535.8279999997</v>
      </c>
      <c r="V9">
        <v>2900515.3730000001</v>
      </c>
      <c r="W9">
        <v>10928048.91</v>
      </c>
      <c r="X9">
        <v>1700189.4539999999</v>
      </c>
      <c r="Y9">
        <v>1448177.8130000001</v>
      </c>
      <c r="Z9">
        <v>1982643.3149999999</v>
      </c>
      <c r="AA9">
        <v>28548289.629999999</v>
      </c>
      <c r="AB9">
        <v>917522.75349999999</v>
      </c>
      <c r="AC9">
        <v>3534006.463</v>
      </c>
      <c r="AD9">
        <v>1681047.943</v>
      </c>
      <c r="AE9">
        <v>2665533.344</v>
      </c>
      <c r="AF9">
        <v>57259.971339999996</v>
      </c>
      <c r="AG9">
        <v>2551964.7200000002</v>
      </c>
      <c r="AH9">
        <v>1020712.848</v>
      </c>
      <c r="AI9">
        <v>570823.21369999996</v>
      </c>
      <c r="AJ9">
        <v>1880959.689</v>
      </c>
      <c r="AK9">
        <v>319435.97950000002</v>
      </c>
      <c r="AL9">
        <v>2615401.8489999999</v>
      </c>
      <c r="AM9">
        <v>2704251.057</v>
      </c>
      <c r="AN9">
        <v>428631.31959999999</v>
      </c>
      <c r="AO9">
        <v>520937.50559999997</v>
      </c>
      <c r="AP9">
        <v>14720097.529999999</v>
      </c>
      <c r="AQ9">
        <v>46735.007530000003</v>
      </c>
      <c r="AR9">
        <v>64076.733679999998</v>
      </c>
      <c r="AS9">
        <v>519715.36839999998</v>
      </c>
      <c r="AT9" s="9">
        <v>1.1813847120000001</v>
      </c>
    </row>
    <row r="10" spans="1:46">
      <c r="A10" t="s">
        <v>105</v>
      </c>
      <c r="B10" t="s">
        <v>103</v>
      </c>
      <c r="C10">
        <v>536493.16689999995</v>
      </c>
      <c r="D10">
        <v>393458.67349999998</v>
      </c>
      <c r="E10">
        <v>515009.59009999997</v>
      </c>
      <c r="F10">
        <v>6527403.6469999999</v>
      </c>
      <c r="G10">
        <v>1339060.9240000001</v>
      </c>
      <c r="H10">
        <v>2411186.1660000002</v>
      </c>
      <c r="I10">
        <v>3397183.6370000001</v>
      </c>
      <c r="J10">
        <v>574981.71070000005</v>
      </c>
      <c r="K10">
        <v>563685.98470000003</v>
      </c>
      <c r="L10" t="s">
        <v>105</v>
      </c>
      <c r="M10">
        <v>962727.25320000004</v>
      </c>
      <c r="N10">
        <v>1123391.004</v>
      </c>
      <c r="O10">
        <v>2596389.9989999998</v>
      </c>
      <c r="P10">
        <v>53742.426379999997</v>
      </c>
      <c r="Q10">
        <v>5201622.2259999998</v>
      </c>
      <c r="R10">
        <v>5810643.4630000005</v>
      </c>
      <c r="S10">
        <v>7252809.7089999998</v>
      </c>
      <c r="T10">
        <v>1707149.4129999999</v>
      </c>
      <c r="U10">
        <v>7089804.523</v>
      </c>
      <c r="V10">
        <v>7109657.9249999998</v>
      </c>
      <c r="W10">
        <v>10533413.82</v>
      </c>
      <c r="X10">
        <v>2419346.9670000002</v>
      </c>
      <c r="Y10">
        <v>2766719.6710000001</v>
      </c>
      <c r="Z10">
        <v>2924548.6</v>
      </c>
      <c r="AA10">
        <v>45112856.009999998</v>
      </c>
      <c r="AB10">
        <v>1586171.3089999999</v>
      </c>
      <c r="AC10">
        <v>5589088.9179999996</v>
      </c>
      <c r="AD10">
        <v>2524769.8199999998</v>
      </c>
      <c r="AE10">
        <v>4249916.1960000005</v>
      </c>
      <c r="AF10">
        <v>61427.421490000001</v>
      </c>
      <c r="AG10">
        <v>4020451.4750000001</v>
      </c>
      <c r="AH10">
        <v>1564314.5009999999</v>
      </c>
      <c r="AI10">
        <v>851813.54200000002</v>
      </c>
      <c r="AJ10">
        <v>2607747.4610000001</v>
      </c>
      <c r="AK10">
        <v>456207.0355</v>
      </c>
      <c r="AL10">
        <v>4112090.72</v>
      </c>
      <c r="AM10">
        <v>4380693.477</v>
      </c>
      <c r="AN10">
        <v>316735.36339999997</v>
      </c>
      <c r="AO10">
        <v>913112.87919999997</v>
      </c>
      <c r="AP10">
        <v>17420220.539999999</v>
      </c>
      <c r="AQ10">
        <v>129490.5331</v>
      </c>
      <c r="AR10">
        <v>173594.73259999999</v>
      </c>
      <c r="AS10">
        <v>982110.37849999999</v>
      </c>
      <c r="AT10" s="9">
        <v>1.6828061190000001</v>
      </c>
    </row>
    <row r="11" spans="1:46">
      <c r="A11" t="s">
        <v>106</v>
      </c>
      <c r="B11" t="s">
        <v>103</v>
      </c>
      <c r="C11">
        <v>481820.45079999999</v>
      </c>
      <c r="D11">
        <v>362961.32939999999</v>
      </c>
      <c r="E11">
        <v>529847.88049999997</v>
      </c>
      <c r="F11">
        <v>5992455.8090000004</v>
      </c>
      <c r="G11">
        <v>1746470.1159999999</v>
      </c>
      <c r="H11">
        <v>1293588.014</v>
      </c>
      <c r="I11">
        <v>3657947.6510000001</v>
      </c>
      <c r="J11">
        <v>280843.26309999998</v>
      </c>
      <c r="K11">
        <v>409332.31339999998</v>
      </c>
      <c r="L11" t="s">
        <v>106</v>
      </c>
      <c r="M11">
        <v>1199277.8700000001</v>
      </c>
      <c r="N11">
        <v>1084863.3859999999</v>
      </c>
      <c r="O11">
        <v>1961515.7039999999</v>
      </c>
      <c r="P11">
        <v>21227.584330000002</v>
      </c>
      <c r="Q11">
        <v>5092522.1320000002</v>
      </c>
      <c r="R11">
        <v>5494179.1330000004</v>
      </c>
      <c r="S11">
        <v>5907089.0829999996</v>
      </c>
      <c r="T11">
        <v>1814456.8060000001</v>
      </c>
      <c r="U11">
        <v>4190769.7680000002</v>
      </c>
      <c r="V11">
        <v>5938021.8569999998</v>
      </c>
      <c r="W11">
        <v>10872281.73</v>
      </c>
      <c r="X11">
        <v>2251329.773</v>
      </c>
      <c r="Y11">
        <v>2311387.173</v>
      </c>
      <c r="Z11">
        <v>2997800.875</v>
      </c>
      <c r="AA11">
        <v>43190679.549999997</v>
      </c>
      <c r="AB11">
        <v>1546205.3659999999</v>
      </c>
      <c r="AC11">
        <v>5263176.5149999997</v>
      </c>
      <c r="AD11">
        <v>2424186.5410000002</v>
      </c>
      <c r="AE11">
        <v>3925056.5559999999</v>
      </c>
      <c r="AF11">
        <v>83480.851580000002</v>
      </c>
      <c r="AG11">
        <v>3962614.1209999998</v>
      </c>
      <c r="AH11">
        <v>1601130.8149999999</v>
      </c>
      <c r="AI11">
        <v>852282.25159999996</v>
      </c>
      <c r="AJ11">
        <v>2788190.5129999998</v>
      </c>
      <c r="AK11">
        <v>476098.43430000002</v>
      </c>
      <c r="AL11">
        <v>4064530.602</v>
      </c>
      <c r="AM11">
        <v>4541280.8909999998</v>
      </c>
      <c r="AN11">
        <v>469161.56550000003</v>
      </c>
      <c r="AO11">
        <v>783943.0429</v>
      </c>
      <c r="AP11">
        <v>16492603.289999999</v>
      </c>
      <c r="AQ11">
        <v>112680.8909</v>
      </c>
      <c r="AR11">
        <v>113933.5877</v>
      </c>
      <c r="AS11">
        <v>882430.59080000001</v>
      </c>
      <c r="AT11" s="9">
        <v>1.5507987080000001</v>
      </c>
    </row>
    <row r="12" spans="1:46">
      <c r="A12" t="s">
        <v>107</v>
      </c>
      <c r="B12" t="s">
        <v>103</v>
      </c>
      <c r="C12">
        <v>408181.2219</v>
      </c>
      <c r="D12">
        <v>300135.20140000002</v>
      </c>
      <c r="E12">
        <v>397576.4314</v>
      </c>
      <c r="F12">
        <v>4985447.1509999996</v>
      </c>
      <c r="G12">
        <v>1017388.711</v>
      </c>
      <c r="H12">
        <v>1581294.246</v>
      </c>
      <c r="I12">
        <v>2844958.3650000002</v>
      </c>
      <c r="J12">
        <v>369912.7904</v>
      </c>
      <c r="K12">
        <v>261039.54680000001</v>
      </c>
      <c r="L12" t="s">
        <v>107</v>
      </c>
      <c r="M12">
        <v>818808.82339999999</v>
      </c>
      <c r="N12">
        <v>870994.55169999995</v>
      </c>
      <c r="O12">
        <v>1437905.605</v>
      </c>
      <c r="P12">
        <v>76762.898329999996</v>
      </c>
      <c r="Q12">
        <v>4562298.0829999996</v>
      </c>
      <c r="R12">
        <v>4810040.9009999996</v>
      </c>
      <c r="S12">
        <v>2348678.676</v>
      </c>
      <c r="T12">
        <v>1372899.85</v>
      </c>
      <c r="U12">
        <v>4823420.0389999999</v>
      </c>
      <c r="V12">
        <v>5885124.2790000001</v>
      </c>
      <c r="W12">
        <v>10034938.539999999</v>
      </c>
      <c r="X12">
        <v>1727516.3259999999</v>
      </c>
      <c r="Y12">
        <v>1740509.872</v>
      </c>
      <c r="Z12">
        <v>2179802.4700000002</v>
      </c>
      <c r="AA12">
        <v>35052661.490000002</v>
      </c>
      <c r="AB12">
        <v>1057439.92</v>
      </c>
      <c r="AC12">
        <v>3772557.6949999998</v>
      </c>
      <c r="AD12">
        <v>1950539.834</v>
      </c>
      <c r="AE12">
        <v>3237703.4539999999</v>
      </c>
      <c r="AF12">
        <v>39854.332880000002</v>
      </c>
      <c r="AG12">
        <v>2999513.5449999999</v>
      </c>
      <c r="AH12">
        <v>1262785.885</v>
      </c>
      <c r="AI12">
        <v>626008.8358</v>
      </c>
      <c r="AJ12">
        <v>2006447.098</v>
      </c>
      <c r="AK12">
        <v>347867.26699999999</v>
      </c>
      <c r="AL12">
        <v>3071244.5219999999</v>
      </c>
      <c r="AM12">
        <v>2842073.4130000002</v>
      </c>
      <c r="AN12">
        <v>344360.39569999999</v>
      </c>
      <c r="AO12">
        <v>666610.42669999995</v>
      </c>
      <c r="AP12">
        <v>14869883.73</v>
      </c>
      <c r="AQ12">
        <v>75734.798129999996</v>
      </c>
      <c r="AR12">
        <v>61992.191700000003</v>
      </c>
      <c r="AS12">
        <v>643197.09849999996</v>
      </c>
      <c r="AT12" s="9">
        <v>1.2418677899999999</v>
      </c>
    </row>
    <row r="13" spans="1:46">
      <c r="A13" t="s">
        <v>108</v>
      </c>
      <c r="B13" t="s">
        <v>103</v>
      </c>
      <c r="C13">
        <v>413890.82699999999</v>
      </c>
      <c r="D13">
        <v>299082.69459999999</v>
      </c>
      <c r="E13">
        <v>263700.33399999997</v>
      </c>
      <c r="F13">
        <v>5138745.9800000004</v>
      </c>
      <c r="G13">
        <v>1455272.4650000001</v>
      </c>
      <c r="H13">
        <v>1145512.8700000001</v>
      </c>
      <c r="I13">
        <v>2976310.2259999998</v>
      </c>
      <c r="J13">
        <v>501402.85940000002</v>
      </c>
      <c r="K13">
        <v>165663.22880000001</v>
      </c>
      <c r="L13" t="s">
        <v>108</v>
      </c>
      <c r="M13">
        <v>851326.18070000003</v>
      </c>
      <c r="N13">
        <v>890283.64619999996</v>
      </c>
      <c r="O13">
        <v>1358807.2779999999</v>
      </c>
      <c r="P13">
        <v>20744.32388</v>
      </c>
      <c r="Q13">
        <v>4968989.47</v>
      </c>
      <c r="R13">
        <v>4979789.7850000001</v>
      </c>
      <c r="S13">
        <v>4570992.7450000001</v>
      </c>
      <c r="T13">
        <v>1288422.746</v>
      </c>
      <c r="U13">
        <v>4108691.7439999999</v>
      </c>
      <c r="V13">
        <v>5714047.4409999996</v>
      </c>
      <c r="W13">
        <v>9071390.2090000007</v>
      </c>
      <c r="X13">
        <v>1940481.584</v>
      </c>
      <c r="Y13">
        <v>1819902.956</v>
      </c>
      <c r="Z13">
        <v>2390171.0460000001</v>
      </c>
      <c r="AA13">
        <v>34256382.530000001</v>
      </c>
      <c r="AB13">
        <v>1299437.49</v>
      </c>
      <c r="AC13">
        <v>4411268.2</v>
      </c>
      <c r="AD13">
        <v>2154673.2319999998</v>
      </c>
      <c r="AE13">
        <v>3287622.6140000001</v>
      </c>
      <c r="AF13">
        <v>73232.675579999996</v>
      </c>
      <c r="AG13">
        <v>3116666.7510000002</v>
      </c>
      <c r="AH13">
        <v>1119657.8529999999</v>
      </c>
      <c r="AI13">
        <v>668791.99</v>
      </c>
      <c r="AJ13">
        <v>2197596.4500000002</v>
      </c>
      <c r="AK13">
        <v>371989.06099999999</v>
      </c>
      <c r="AL13">
        <v>3198665.7310000001</v>
      </c>
      <c r="AM13">
        <v>3385926.5959999999</v>
      </c>
      <c r="AN13">
        <v>352537.05690000003</v>
      </c>
      <c r="AO13">
        <v>681419.27619999996</v>
      </c>
      <c r="AP13">
        <v>14178125.18</v>
      </c>
      <c r="AQ13">
        <v>70530.148660000006</v>
      </c>
      <c r="AR13">
        <v>69607.365149999998</v>
      </c>
      <c r="AS13">
        <v>652236.88760000002</v>
      </c>
      <c r="AT13" s="9">
        <v>1.3422115269999999</v>
      </c>
    </row>
    <row r="14" spans="1:46">
      <c r="A14" t="s">
        <v>109</v>
      </c>
      <c r="B14" t="s">
        <v>110</v>
      </c>
      <c r="C14">
        <v>1083308.1470000001</v>
      </c>
      <c r="D14">
        <v>843395.06389999995</v>
      </c>
      <c r="E14">
        <v>602929.58609999996</v>
      </c>
      <c r="F14">
        <v>7938297.2680000002</v>
      </c>
      <c r="G14">
        <v>2447235.5639999998</v>
      </c>
      <c r="H14">
        <v>3534242.63</v>
      </c>
      <c r="I14">
        <v>5257400.233</v>
      </c>
      <c r="J14">
        <v>1010930.3149999999</v>
      </c>
      <c r="K14">
        <v>995269.06740000006</v>
      </c>
      <c r="L14" t="s">
        <v>109</v>
      </c>
      <c r="M14">
        <v>1081224.6680000001</v>
      </c>
      <c r="N14">
        <v>1462584.1910000001</v>
      </c>
      <c r="O14">
        <v>4337574.0109999999</v>
      </c>
      <c r="P14">
        <v>106461.9504</v>
      </c>
      <c r="Q14">
        <v>5053613.5820000004</v>
      </c>
      <c r="R14">
        <v>8193690.176</v>
      </c>
      <c r="S14">
        <v>12687342.18</v>
      </c>
      <c r="T14">
        <v>5275997.9879999999</v>
      </c>
      <c r="U14">
        <v>8205123.8619999997</v>
      </c>
      <c r="V14">
        <v>8177335.4409999996</v>
      </c>
      <c r="W14">
        <v>10764037.16</v>
      </c>
      <c r="X14">
        <v>4098801.4550000001</v>
      </c>
      <c r="Y14">
        <v>3756025.5550000002</v>
      </c>
      <c r="Z14">
        <v>4242126.5269999998</v>
      </c>
      <c r="AA14">
        <v>67171370.469999999</v>
      </c>
      <c r="AB14">
        <v>1965819.86</v>
      </c>
      <c r="AC14">
        <v>6782055.0020000003</v>
      </c>
      <c r="AD14">
        <v>3575653.1159999999</v>
      </c>
      <c r="AE14">
        <v>7111985.8739999998</v>
      </c>
      <c r="AF14">
        <v>173350.00330000001</v>
      </c>
      <c r="AG14">
        <v>418091.9313</v>
      </c>
      <c r="AH14">
        <v>2887153.21</v>
      </c>
      <c r="AI14">
        <v>2014608.105</v>
      </c>
      <c r="AJ14">
        <v>4306999.824</v>
      </c>
      <c r="AK14">
        <v>701793.34869999997</v>
      </c>
      <c r="AL14">
        <v>7491416.7410000004</v>
      </c>
      <c r="AM14">
        <v>6070095.2450000001</v>
      </c>
      <c r="AN14">
        <v>762564.83570000005</v>
      </c>
      <c r="AO14">
        <v>1672884.743</v>
      </c>
      <c r="AP14">
        <v>17358775.93</v>
      </c>
      <c r="AQ14">
        <v>206033.6955</v>
      </c>
      <c r="AR14">
        <v>219635.171</v>
      </c>
      <c r="AS14">
        <v>1668153.341</v>
      </c>
      <c r="AT14" s="9">
        <v>1.7868236879999999</v>
      </c>
    </row>
    <row r="15" spans="1:46">
      <c r="A15" t="s">
        <v>111</v>
      </c>
      <c r="B15" t="s">
        <v>110</v>
      </c>
      <c r="C15">
        <v>1029246.4179999999</v>
      </c>
      <c r="D15">
        <v>826859.05649999995</v>
      </c>
      <c r="E15">
        <v>860321.85100000002</v>
      </c>
      <c r="F15">
        <v>7093992.5209999997</v>
      </c>
      <c r="G15">
        <v>2761263.787</v>
      </c>
      <c r="H15">
        <v>2911730.2880000002</v>
      </c>
      <c r="I15">
        <v>4646376.5290000001</v>
      </c>
      <c r="J15">
        <v>975241.83940000006</v>
      </c>
      <c r="K15">
        <v>1564362.645</v>
      </c>
      <c r="L15" t="s">
        <v>111</v>
      </c>
      <c r="M15">
        <v>1387723.52</v>
      </c>
      <c r="N15">
        <v>1422657.6680000001</v>
      </c>
      <c r="O15">
        <v>12790647.949999999</v>
      </c>
      <c r="P15">
        <v>132836.5055</v>
      </c>
      <c r="Q15">
        <v>4353419.4249999998</v>
      </c>
      <c r="R15">
        <v>7196172.2960000001</v>
      </c>
      <c r="S15">
        <v>6717996.8449999997</v>
      </c>
      <c r="T15">
        <v>5110226.1100000003</v>
      </c>
      <c r="U15">
        <v>7075943.9309999999</v>
      </c>
      <c r="V15">
        <v>10721660.029999999</v>
      </c>
      <c r="W15">
        <v>10212946.890000001</v>
      </c>
      <c r="X15">
        <v>3495135.0109999999</v>
      </c>
      <c r="Y15">
        <v>3504754.6430000002</v>
      </c>
      <c r="Z15">
        <v>3930766.35</v>
      </c>
      <c r="AA15">
        <v>63355032.329999998</v>
      </c>
      <c r="AB15">
        <v>1823886.666</v>
      </c>
      <c r="AC15">
        <v>6092873.71</v>
      </c>
      <c r="AD15">
        <v>3348254.0279999999</v>
      </c>
      <c r="AE15">
        <v>6272525.2960000001</v>
      </c>
      <c r="AF15">
        <v>242033.9903</v>
      </c>
      <c r="AG15">
        <v>349913.07400000002</v>
      </c>
      <c r="AH15">
        <v>2143154.34</v>
      </c>
      <c r="AI15">
        <v>2007457.5190000001</v>
      </c>
      <c r="AJ15">
        <v>4281958.0729999999</v>
      </c>
      <c r="AK15">
        <v>707076.9081</v>
      </c>
      <c r="AL15">
        <v>7140435.852</v>
      </c>
      <c r="AM15">
        <v>5583943.159</v>
      </c>
      <c r="AN15">
        <v>464185.78370000003</v>
      </c>
      <c r="AO15">
        <v>1722969.916</v>
      </c>
      <c r="AP15">
        <v>16532049.439999999</v>
      </c>
      <c r="AQ15">
        <v>244584.22990000001</v>
      </c>
      <c r="AR15">
        <v>239326.4602</v>
      </c>
      <c r="AS15">
        <v>1735525.736</v>
      </c>
      <c r="AT15" s="9">
        <v>1.6140370909999999</v>
      </c>
    </row>
    <row r="16" spans="1:46">
      <c r="A16" t="s">
        <v>112</v>
      </c>
      <c r="B16" t="s">
        <v>110</v>
      </c>
      <c r="C16">
        <v>1246379.22</v>
      </c>
      <c r="D16">
        <v>832270.98829999997</v>
      </c>
      <c r="E16">
        <v>608963.72510000004</v>
      </c>
      <c r="F16">
        <v>9237575.2109999992</v>
      </c>
      <c r="G16">
        <v>2378962.983</v>
      </c>
      <c r="H16">
        <v>5106250.5810000002</v>
      </c>
      <c r="I16">
        <v>5782916.1150000002</v>
      </c>
      <c r="J16">
        <v>1211599.5109999999</v>
      </c>
      <c r="K16">
        <v>2225051.7599999998</v>
      </c>
      <c r="L16" t="s">
        <v>112</v>
      </c>
      <c r="M16">
        <v>1254517.507</v>
      </c>
      <c r="N16">
        <v>1648428.27</v>
      </c>
      <c r="O16">
        <v>9679664.4829999991</v>
      </c>
      <c r="P16">
        <v>63958.056040000003</v>
      </c>
      <c r="Q16">
        <v>3334353.0279999999</v>
      </c>
      <c r="R16">
        <v>9188561.5</v>
      </c>
      <c r="S16">
        <v>15193561.68</v>
      </c>
      <c r="T16">
        <v>5046570.716</v>
      </c>
      <c r="U16">
        <v>11881792.210000001</v>
      </c>
      <c r="V16">
        <v>11047596.09</v>
      </c>
      <c r="W16">
        <v>11936049.24</v>
      </c>
      <c r="X16">
        <v>4509710.1619999995</v>
      </c>
      <c r="Y16">
        <v>5486023.8310000002</v>
      </c>
      <c r="Z16">
        <v>4622460.5190000003</v>
      </c>
      <c r="AA16">
        <v>68680595.189999998</v>
      </c>
      <c r="AB16">
        <v>2368716.1660000002</v>
      </c>
      <c r="AC16">
        <v>7903479.7149999999</v>
      </c>
      <c r="AD16">
        <v>3911770.5070000002</v>
      </c>
      <c r="AE16">
        <v>7616763.3550000004</v>
      </c>
      <c r="AF16">
        <v>219725.17329999999</v>
      </c>
      <c r="AG16">
        <v>574348.90930000006</v>
      </c>
      <c r="AH16">
        <v>2924958.6579999998</v>
      </c>
      <c r="AI16">
        <v>2552823.7949999999</v>
      </c>
      <c r="AJ16">
        <v>4732343.96</v>
      </c>
      <c r="AK16">
        <v>771201.77339999995</v>
      </c>
      <c r="AL16">
        <v>8881796.977</v>
      </c>
      <c r="AM16">
        <v>7431779.3159999996</v>
      </c>
      <c r="AN16">
        <v>424613.48479999998</v>
      </c>
      <c r="AO16">
        <v>2036260.504</v>
      </c>
      <c r="AP16">
        <v>20219922.5</v>
      </c>
      <c r="AQ16">
        <v>401353.69059999997</v>
      </c>
      <c r="AR16">
        <v>465445.30369999999</v>
      </c>
      <c r="AS16">
        <v>2530660.943</v>
      </c>
      <c r="AT16" s="9">
        <v>1.930003081</v>
      </c>
    </row>
    <row r="17" spans="1:46">
      <c r="A17" t="s">
        <v>113</v>
      </c>
      <c r="B17" t="s">
        <v>110</v>
      </c>
      <c r="C17">
        <v>1299670.4480000001</v>
      </c>
      <c r="D17">
        <v>906097.4473</v>
      </c>
      <c r="E17">
        <v>1162021.9979999999</v>
      </c>
      <c r="F17">
        <v>8674401.8699999992</v>
      </c>
      <c r="G17">
        <v>2301806.0809999998</v>
      </c>
      <c r="H17">
        <v>4453207.932</v>
      </c>
      <c r="I17">
        <v>5571217.2110000001</v>
      </c>
      <c r="J17">
        <v>418334.40379999997</v>
      </c>
      <c r="K17">
        <v>1907308.3810000001</v>
      </c>
      <c r="L17" t="s">
        <v>113</v>
      </c>
      <c r="M17">
        <v>1503516.0260000001</v>
      </c>
      <c r="N17">
        <v>1761904.084</v>
      </c>
      <c r="O17">
        <v>9390058.2070000004</v>
      </c>
      <c r="P17">
        <v>95948.594899999996</v>
      </c>
      <c r="Q17">
        <v>3997614.6230000001</v>
      </c>
      <c r="R17">
        <v>8498341.659</v>
      </c>
      <c r="S17">
        <v>12233012.74</v>
      </c>
      <c r="T17">
        <v>4476961.18</v>
      </c>
      <c r="U17">
        <v>10734841.92</v>
      </c>
      <c r="V17">
        <v>10719712.130000001</v>
      </c>
      <c r="W17">
        <v>11994287.67</v>
      </c>
      <c r="X17">
        <v>4086644.818</v>
      </c>
      <c r="Y17">
        <v>4363995.7280000001</v>
      </c>
      <c r="Z17">
        <v>4616416.3990000002</v>
      </c>
      <c r="AA17">
        <v>70219253.739999995</v>
      </c>
      <c r="AB17">
        <v>2200484.8879999998</v>
      </c>
      <c r="AC17">
        <v>7165050.1739999996</v>
      </c>
      <c r="AD17">
        <v>3959433.102</v>
      </c>
      <c r="AE17">
        <v>7685560.1890000002</v>
      </c>
      <c r="AF17">
        <v>243256.87090000001</v>
      </c>
      <c r="AG17">
        <v>566133.71329999994</v>
      </c>
      <c r="AH17">
        <v>2912870.65</v>
      </c>
      <c r="AI17">
        <v>2593874.6570000001</v>
      </c>
      <c r="AJ17">
        <v>4718662.6339999996</v>
      </c>
      <c r="AK17">
        <v>798371.38580000005</v>
      </c>
      <c r="AL17">
        <v>8554126.2689999994</v>
      </c>
      <c r="AM17">
        <v>6639956.4400000004</v>
      </c>
      <c r="AN17">
        <v>483961.48800000001</v>
      </c>
      <c r="AO17">
        <v>2090007.6040000001</v>
      </c>
      <c r="AP17">
        <v>20014163.620000001</v>
      </c>
      <c r="AQ17">
        <v>355018.34179999999</v>
      </c>
      <c r="AR17">
        <v>345778.58110000001</v>
      </c>
      <c r="AS17">
        <v>2400911.9929999998</v>
      </c>
      <c r="AT17" s="9">
        <v>1.947338858</v>
      </c>
    </row>
    <row r="18" spans="1:46">
      <c r="A18" t="s">
        <v>114</v>
      </c>
      <c r="B18" t="s">
        <v>110</v>
      </c>
      <c r="C18">
        <v>1131476.6329999999</v>
      </c>
      <c r="D18">
        <v>808877.31</v>
      </c>
      <c r="E18">
        <v>705756.35759999999</v>
      </c>
      <c r="F18">
        <v>7571650.4869999997</v>
      </c>
      <c r="G18">
        <v>1660305.031</v>
      </c>
      <c r="H18">
        <v>4539481.648</v>
      </c>
      <c r="I18">
        <v>4944076.7029999997</v>
      </c>
      <c r="J18">
        <v>1098193.6399999999</v>
      </c>
      <c r="K18">
        <v>1362778.827</v>
      </c>
      <c r="L18" t="s">
        <v>114</v>
      </c>
      <c r="M18">
        <v>1214452.5560000001</v>
      </c>
      <c r="N18">
        <v>1495160.2960000001</v>
      </c>
      <c r="O18">
        <v>13657972.210000001</v>
      </c>
      <c r="P18">
        <v>139560.0441</v>
      </c>
      <c r="Q18">
        <v>4191066.0180000002</v>
      </c>
      <c r="R18">
        <v>7675330.6179999998</v>
      </c>
      <c r="S18">
        <v>7839074.409</v>
      </c>
      <c r="T18">
        <v>4431651.12</v>
      </c>
      <c r="U18">
        <v>10170495.74</v>
      </c>
      <c r="V18">
        <v>10100320.75</v>
      </c>
      <c r="W18">
        <v>11060714.199999999</v>
      </c>
      <c r="X18">
        <v>3491882.37</v>
      </c>
      <c r="Y18">
        <v>3507040.74</v>
      </c>
      <c r="Z18">
        <v>3852004.3450000002</v>
      </c>
      <c r="AA18">
        <v>65846949.960000001</v>
      </c>
      <c r="AB18">
        <v>1709982.817</v>
      </c>
      <c r="AC18">
        <v>6029341.5690000001</v>
      </c>
      <c r="AD18">
        <v>3281249.7280000001</v>
      </c>
      <c r="AE18">
        <v>6840363.4230000004</v>
      </c>
      <c r="AF18">
        <v>165713.7836</v>
      </c>
      <c r="AG18">
        <v>385071.76120000001</v>
      </c>
      <c r="AH18">
        <v>2408421.4959999998</v>
      </c>
      <c r="AI18">
        <v>2262439.1770000001</v>
      </c>
      <c r="AJ18">
        <v>3989815.733</v>
      </c>
      <c r="AK18">
        <v>687227.71790000005</v>
      </c>
      <c r="AL18">
        <v>7325077.4649999999</v>
      </c>
      <c r="AM18">
        <v>5443845.3219999997</v>
      </c>
      <c r="AN18">
        <v>355427.85060000001</v>
      </c>
      <c r="AO18">
        <v>1873456.6129999999</v>
      </c>
      <c r="AP18">
        <v>18611407.129999999</v>
      </c>
      <c r="AQ18">
        <v>240595.96460000001</v>
      </c>
      <c r="AR18">
        <v>398643.48</v>
      </c>
      <c r="AS18">
        <v>1821525.6950000001</v>
      </c>
      <c r="AT18" s="9">
        <v>1.8889418899999999</v>
      </c>
    </row>
    <row r="19" spans="1:46">
      <c r="A19" t="s">
        <v>115</v>
      </c>
      <c r="B19" t="s">
        <v>116</v>
      </c>
      <c r="C19">
        <v>1135686.7169999999</v>
      </c>
      <c r="D19">
        <v>588850.19720000005</v>
      </c>
      <c r="E19">
        <v>461581.24099999998</v>
      </c>
      <c r="F19">
        <v>4478323.7460000003</v>
      </c>
      <c r="G19">
        <v>1192606.2050000001</v>
      </c>
      <c r="H19">
        <v>2448085.6850000001</v>
      </c>
      <c r="I19">
        <v>4835211.1469999999</v>
      </c>
      <c r="J19">
        <v>674826.84340000001</v>
      </c>
      <c r="K19">
        <v>936606.80599999998</v>
      </c>
      <c r="L19" t="s">
        <v>115</v>
      </c>
      <c r="M19">
        <v>1182684.4099999999</v>
      </c>
      <c r="N19">
        <v>1271726.327</v>
      </c>
      <c r="O19">
        <v>5508694.9079999998</v>
      </c>
      <c r="P19">
        <v>41703.285830000001</v>
      </c>
      <c r="Q19">
        <v>5580593.9189999998</v>
      </c>
      <c r="R19">
        <v>8074820.2369999997</v>
      </c>
      <c r="S19">
        <v>7487961.2120000003</v>
      </c>
      <c r="T19">
        <v>3235036.307</v>
      </c>
      <c r="U19">
        <v>6084500.1289999997</v>
      </c>
      <c r="V19">
        <v>8435657.2679999992</v>
      </c>
      <c r="W19">
        <v>10751200.93</v>
      </c>
      <c r="X19">
        <v>2627777.449</v>
      </c>
      <c r="Y19">
        <v>3199291.5980000002</v>
      </c>
      <c r="Z19">
        <v>3495235.7889999999</v>
      </c>
      <c r="AA19">
        <v>53657597.109999999</v>
      </c>
      <c r="AB19">
        <v>1505496.6569999999</v>
      </c>
      <c r="AC19">
        <v>5605405.858</v>
      </c>
      <c r="AD19">
        <v>2901158.0630000001</v>
      </c>
      <c r="AE19">
        <v>5524374.6050000004</v>
      </c>
      <c r="AF19">
        <v>179190.0447</v>
      </c>
      <c r="AG19">
        <v>291574.652</v>
      </c>
      <c r="AH19">
        <v>1623304.686</v>
      </c>
      <c r="AI19">
        <v>1353166.88</v>
      </c>
      <c r="AJ19">
        <v>2751661.3229999999</v>
      </c>
      <c r="AK19">
        <v>698057.6128</v>
      </c>
      <c r="AL19">
        <v>4495400.2989999996</v>
      </c>
      <c r="AM19">
        <v>3062667.3709999998</v>
      </c>
      <c r="AN19">
        <v>451626.96509999997</v>
      </c>
      <c r="AO19">
        <v>1763443.7350000001</v>
      </c>
      <c r="AP19">
        <v>9357436.8190000001</v>
      </c>
      <c r="AQ19">
        <v>194560.7164</v>
      </c>
      <c r="AR19">
        <v>235776.2095</v>
      </c>
      <c r="AS19">
        <v>1473927.443</v>
      </c>
      <c r="AT19" s="9">
        <v>1.7849271760000001</v>
      </c>
    </row>
    <row r="20" spans="1:46">
      <c r="A20" t="s">
        <v>117</v>
      </c>
      <c r="B20" t="s">
        <v>116</v>
      </c>
      <c r="C20">
        <v>1288869.3089999999</v>
      </c>
      <c r="D20">
        <v>727042.60320000001</v>
      </c>
      <c r="E20">
        <v>475342.64380000002</v>
      </c>
      <c r="F20">
        <v>5087158.835</v>
      </c>
      <c r="G20">
        <v>1669880.1640000001</v>
      </c>
      <c r="H20">
        <v>2792261.8089999999</v>
      </c>
      <c r="I20">
        <v>5696480.4409999996</v>
      </c>
      <c r="J20">
        <v>860978.79429999995</v>
      </c>
      <c r="K20">
        <v>1805118.294</v>
      </c>
      <c r="L20" t="s">
        <v>117</v>
      </c>
      <c r="M20">
        <v>1319826.9950000001</v>
      </c>
      <c r="N20">
        <v>1469920.9950000001</v>
      </c>
      <c r="O20">
        <v>9144818.1439999994</v>
      </c>
      <c r="P20">
        <v>44172.307350000003</v>
      </c>
      <c r="Q20">
        <v>4505861.5750000002</v>
      </c>
      <c r="R20">
        <v>8840839.6520000007</v>
      </c>
      <c r="S20">
        <v>12689102.83</v>
      </c>
      <c r="T20">
        <v>4024581.872</v>
      </c>
      <c r="U20">
        <v>6494992.4910000004</v>
      </c>
      <c r="V20">
        <v>9833267.6520000007</v>
      </c>
      <c r="W20">
        <v>12987712.300000001</v>
      </c>
      <c r="X20">
        <v>2900710.162</v>
      </c>
      <c r="Y20">
        <v>4654602.068</v>
      </c>
      <c r="Z20">
        <v>4198082.1320000002</v>
      </c>
      <c r="AA20">
        <v>58455066.829999998</v>
      </c>
      <c r="AB20">
        <v>1888057.0249999999</v>
      </c>
      <c r="AC20">
        <v>6425246.2290000003</v>
      </c>
      <c r="AD20">
        <v>3140632.49</v>
      </c>
      <c r="AE20">
        <v>6341247.6359999999</v>
      </c>
      <c r="AF20">
        <v>193468.7971</v>
      </c>
      <c r="AG20">
        <v>196940.04639999999</v>
      </c>
      <c r="AH20">
        <v>2364524.997</v>
      </c>
      <c r="AI20">
        <v>1678876.7860000001</v>
      </c>
      <c r="AJ20">
        <v>3338514.429</v>
      </c>
      <c r="AK20">
        <v>833436.41370000003</v>
      </c>
      <c r="AL20">
        <v>5347286.5360000003</v>
      </c>
      <c r="AM20">
        <v>3675837.523</v>
      </c>
      <c r="AN20">
        <v>486126.34659999999</v>
      </c>
      <c r="AO20">
        <v>1995047.6329999999</v>
      </c>
      <c r="AP20">
        <v>18566119.02</v>
      </c>
      <c r="AQ20">
        <v>320438.13569999998</v>
      </c>
      <c r="AR20">
        <v>308194.21720000001</v>
      </c>
      <c r="AS20">
        <v>2146288.568</v>
      </c>
      <c r="AT20" s="9">
        <v>1.759104607</v>
      </c>
    </row>
    <row r="21" spans="1:46">
      <c r="A21" t="s">
        <v>118</v>
      </c>
      <c r="B21" t="s">
        <v>116</v>
      </c>
      <c r="C21">
        <v>1224711.3689999999</v>
      </c>
      <c r="D21">
        <v>667612.57220000005</v>
      </c>
      <c r="E21">
        <v>435613.71039999998</v>
      </c>
      <c r="F21">
        <v>4415216.2829999998</v>
      </c>
      <c r="G21">
        <v>1427117.129</v>
      </c>
      <c r="H21">
        <v>2579017.5639999998</v>
      </c>
      <c r="I21">
        <v>5052256.3969999999</v>
      </c>
      <c r="J21">
        <v>943520.74239999999</v>
      </c>
      <c r="K21">
        <v>1086426.4140000001</v>
      </c>
      <c r="L21" t="s">
        <v>118</v>
      </c>
      <c r="M21">
        <v>1336336.371</v>
      </c>
      <c r="N21">
        <v>1385878.027</v>
      </c>
      <c r="O21">
        <v>9742745.5840000007</v>
      </c>
      <c r="P21">
        <v>41591.819600000003</v>
      </c>
      <c r="Q21">
        <v>5135391.5990000004</v>
      </c>
      <c r="R21">
        <v>5068267.2039999999</v>
      </c>
      <c r="S21">
        <v>8921118.8859999999</v>
      </c>
      <c r="T21">
        <v>3120227.9939999999</v>
      </c>
      <c r="U21">
        <v>5664762.2309999997</v>
      </c>
      <c r="V21">
        <v>10406717.310000001</v>
      </c>
      <c r="W21">
        <v>10379041.91</v>
      </c>
      <c r="X21">
        <v>2604705.5920000002</v>
      </c>
      <c r="Y21">
        <v>3290359.6940000001</v>
      </c>
      <c r="Z21">
        <v>3624253.1770000001</v>
      </c>
      <c r="AA21">
        <v>58789400.560000002</v>
      </c>
      <c r="AB21">
        <v>1671691.855</v>
      </c>
      <c r="AC21">
        <v>5822856.6349999998</v>
      </c>
      <c r="AD21">
        <v>2941616.5279999999</v>
      </c>
      <c r="AE21">
        <v>5647595.6809999999</v>
      </c>
      <c r="AF21">
        <v>230087.98439999999</v>
      </c>
      <c r="AG21">
        <v>180220.14569999999</v>
      </c>
      <c r="AH21">
        <v>2209041.8470000001</v>
      </c>
      <c r="AI21">
        <v>1447095.7409999999</v>
      </c>
      <c r="AJ21">
        <v>3095332.463</v>
      </c>
      <c r="AK21">
        <v>792592.92790000001</v>
      </c>
      <c r="AL21">
        <v>4745600.3640000001</v>
      </c>
      <c r="AM21">
        <v>2843957.5630000001</v>
      </c>
      <c r="AN21">
        <v>392742.45510000002</v>
      </c>
      <c r="AO21">
        <v>1931808.56</v>
      </c>
      <c r="AP21">
        <v>17058051.780000001</v>
      </c>
      <c r="AQ21">
        <v>208255.71789999999</v>
      </c>
      <c r="AR21">
        <v>324222.31839999999</v>
      </c>
      <c r="AS21">
        <v>1458400.8670000001</v>
      </c>
      <c r="AT21" s="9">
        <v>1.6717178020000001</v>
      </c>
    </row>
    <row r="22" spans="1:46">
      <c r="A22" t="s">
        <v>119</v>
      </c>
      <c r="B22" t="s">
        <v>116</v>
      </c>
      <c r="C22">
        <v>1235036.834</v>
      </c>
      <c r="D22">
        <v>645993.20530000003</v>
      </c>
      <c r="E22">
        <v>500533.77740000002</v>
      </c>
      <c r="F22">
        <v>5001092.2570000002</v>
      </c>
      <c r="G22">
        <v>1590780.7290000001</v>
      </c>
      <c r="H22">
        <v>3060704.827</v>
      </c>
      <c r="I22">
        <v>5353905.9639999997</v>
      </c>
      <c r="J22">
        <v>1133644.9469999999</v>
      </c>
      <c r="K22">
        <v>1743697.3489999999</v>
      </c>
      <c r="L22" t="s">
        <v>119</v>
      </c>
      <c r="M22">
        <v>1358127.561</v>
      </c>
      <c r="N22">
        <v>1462096.3870000001</v>
      </c>
      <c r="O22">
        <v>13218860.890000001</v>
      </c>
      <c r="P22">
        <v>52343.591959999998</v>
      </c>
      <c r="Q22">
        <v>4779168.0159999998</v>
      </c>
      <c r="R22">
        <v>8525571.7060000002</v>
      </c>
      <c r="S22">
        <v>10137497.99</v>
      </c>
      <c r="T22">
        <v>3854769.4870000002</v>
      </c>
      <c r="U22">
        <v>6783156.784</v>
      </c>
      <c r="V22">
        <v>10801957.039999999</v>
      </c>
      <c r="W22">
        <v>11212868.5</v>
      </c>
      <c r="X22">
        <v>3032288.1850000001</v>
      </c>
      <c r="Y22">
        <v>4715805.07</v>
      </c>
      <c r="Z22">
        <v>4014858.7740000002</v>
      </c>
      <c r="AA22">
        <v>57436974.960000001</v>
      </c>
      <c r="AB22">
        <v>1968486.703</v>
      </c>
      <c r="AC22">
        <v>6737283.75</v>
      </c>
      <c r="AD22">
        <v>3270392.0819999999</v>
      </c>
      <c r="AE22">
        <v>5853153.4179999996</v>
      </c>
      <c r="AF22">
        <v>222610.04310000001</v>
      </c>
      <c r="AG22">
        <v>244455.3242</v>
      </c>
      <c r="AH22">
        <v>2051837.774</v>
      </c>
      <c r="AI22">
        <v>1602089.3940000001</v>
      </c>
      <c r="AJ22">
        <v>3400506.1680000001</v>
      </c>
      <c r="AK22">
        <v>879420.9425</v>
      </c>
      <c r="AL22">
        <v>5097500.6390000004</v>
      </c>
      <c r="AM22">
        <v>3179726.1269999999</v>
      </c>
      <c r="AN22">
        <v>388955.17550000001</v>
      </c>
      <c r="AO22">
        <v>1977320.541</v>
      </c>
      <c r="AP22">
        <v>18060596.620000001</v>
      </c>
      <c r="AQ22">
        <v>317429.09879999998</v>
      </c>
      <c r="AR22">
        <v>253011.31049999999</v>
      </c>
      <c r="AS22">
        <v>1939395.827</v>
      </c>
      <c r="AT22" s="9">
        <v>1.913472753</v>
      </c>
    </row>
    <row r="23" spans="1:46">
      <c r="A23" t="s">
        <v>120</v>
      </c>
      <c r="B23" t="s">
        <v>116</v>
      </c>
      <c r="C23">
        <v>1113058.318</v>
      </c>
      <c r="D23">
        <v>714745.75749999995</v>
      </c>
      <c r="E23">
        <v>409691.3346</v>
      </c>
      <c r="F23">
        <v>4434499.0659999996</v>
      </c>
      <c r="G23">
        <v>1077875.0290000001</v>
      </c>
      <c r="H23">
        <v>2877837.5380000002</v>
      </c>
      <c r="I23">
        <v>4703451.915</v>
      </c>
      <c r="J23">
        <v>652221.39760000003</v>
      </c>
      <c r="K23">
        <v>1055016.0330000001</v>
      </c>
      <c r="L23" t="s">
        <v>120</v>
      </c>
      <c r="M23">
        <v>1146523.1370000001</v>
      </c>
      <c r="N23">
        <v>1316760.3</v>
      </c>
      <c r="O23">
        <v>8338461.5789999999</v>
      </c>
      <c r="P23">
        <v>46339.056579999997</v>
      </c>
      <c r="Q23">
        <v>5000167.8619999997</v>
      </c>
      <c r="R23">
        <v>8175651.4869999997</v>
      </c>
      <c r="S23">
        <v>8943861.307</v>
      </c>
      <c r="T23">
        <v>4162007.324</v>
      </c>
      <c r="U23">
        <v>6509199.4749999996</v>
      </c>
      <c r="V23">
        <v>10179825.5</v>
      </c>
      <c r="W23">
        <v>10885582.5</v>
      </c>
      <c r="X23">
        <v>2621426.2379999999</v>
      </c>
      <c r="Y23">
        <v>3786965.0809999998</v>
      </c>
      <c r="Z23">
        <v>3540665.96</v>
      </c>
      <c r="AA23">
        <v>58073766.990000002</v>
      </c>
      <c r="AB23">
        <v>1618678.713</v>
      </c>
      <c r="AC23">
        <v>5986369.8959999997</v>
      </c>
      <c r="AD23">
        <v>2900296.8879999998</v>
      </c>
      <c r="AE23">
        <v>5554072.0219999999</v>
      </c>
      <c r="AF23">
        <v>178391.03460000001</v>
      </c>
      <c r="AG23">
        <v>193391.33129999999</v>
      </c>
      <c r="AH23">
        <v>2017526.3589999999</v>
      </c>
      <c r="AI23">
        <v>1364452.3419999999</v>
      </c>
      <c r="AJ23">
        <v>2703228.46</v>
      </c>
      <c r="AK23">
        <v>758251.88859999995</v>
      </c>
      <c r="AL23">
        <v>4729947.0389999999</v>
      </c>
      <c r="AM23">
        <v>3092582.594</v>
      </c>
      <c r="AN23">
        <v>403389.4731</v>
      </c>
      <c r="AO23">
        <v>1777378.129</v>
      </c>
      <c r="AP23">
        <v>17640804.510000002</v>
      </c>
      <c r="AQ23">
        <v>210746.27369999999</v>
      </c>
      <c r="AR23">
        <v>209158.7243</v>
      </c>
      <c r="AS23">
        <v>1619897.1640000001</v>
      </c>
      <c r="AT23" s="9">
        <v>1.783198383</v>
      </c>
    </row>
    <row r="26" spans="1:46">
      <c r="A26" s="10" t="s">
        <v>121</v>
      </c>
      <c r="B26" s="10" t="s">
        <v>122</v>
      </c>
    </row>
    <row r="28" spans="1:46" s="1" customFormat="1">
      <c r="A28" s="1" t="s">
        <v>8</v>
      </c>
      <c r="B28" s="1" t="s">
        <v>9</v>
      </c>
      <c r="C28" s="1" t="s">
        <v>10</v>
      </c>
      <c r="D28" s="1" t="s">
        <v>11</v>
      </c>
      <c r="E28" s="1" t="s">
        <v>12</v>
      </c>
      <c r="F28" s="1" t="s">
        <v>13</v>
      </c>
      <c r="G28" s="1" t="s">
        <v>14</v>
      </c>
      <c r="H28" s="1" t="s">
        <v>15</v>
      </c>
      <c r="I28" s="1" t="s">
        <v>16</v>
      </c>
      <c r="J28" s="1" t="s">
        <v>17</v>
      </c>
      <c r="K28" s="1" t="s">
        <v>18</v>
      </c>
      <c r="L28" s="1" t="s">
        <v>8</v>
      </c>
      <c r="M28" s="1" t="s">
        <v>19</v>
      </c>
      <c r="N28" s="1" t="s">
        <v>20</v>
      </c>
      <c r="O28" s="1" t="s">
        <v>21</v>
      </c>
      <c r="P28" s="1" t="s">
        <v>22</v>
      </c>
      <c r="Q28" s="1" t="s">
        <v>23</v>
      </c>
      <c r="R28" s="1" t="s">
        <v>24</v>
      </c>
      <c r="S28" s="1" t="s">
        <v>25</v>
      </c>
      <c r="T28" s="1" t="s">
        <v>26</v>
      </c>
      <c r="U28" s="1" t="s">
        <v>27</v>
      </c>
      <c r="V28" s="1" t="s">
        <v>28</v>
      </c>
      <c r="W28" s="1" t="s">
        <v>29</v>
      </c>
      <c r="X28" s="1" t="s">
        <v>30</v>
      </c>
      <c r="Y28" s="1" t="s">
        <v>31</v>
      </c>
      <c r="Z28" s="1" t="s">
        <v>32</v>
      </c>
      <c r="AA28" s="1" t="s">
        <v>33</v>
      </c>
      <c r="AB28" s="1" t="s">
        <v>34</v>
      </c>
      <c r="AC28" s="1" t="s">
        <v>35</v>
      </c>
      <c r="AD28" s="1" t="s">
        <v>36</v>
      </c>
      <c r="AE28" s="1" t="s">
        <v>37</v>
      </c>
      <c r="AF28" s="1" t="s">
        <v>38</v>
      </c>
      <c r="AG28" s="1" t="s">
        <v>39</v>
      </c>
      <c r="AH28" s="1" t="s">
        <v>40</v>
      </c>
      <c r="AI28" s="1" t="s">
        <v>41</v>
      </c>
      <c r="AJ28" s="1" t="s">
        <v>42</v>
      </c>
      <c r="AK28" s="1" t="s">
        <v>43</v>
      </c>
      <c r="AL28" s="1" t="s">
        <v>44</v>
      </c>
      <c r="AM28" s="1" t="s">
        <v>45</v>
      </c>
      <c r="AN28" s="1" t="s">
        <v>46</v>
      </c>
      <c r="AO28" s="1" t="s">
        <v>47</v>
      </c>
      <c r="AP28" s="1" t="s">
        <v>48</v>
      </c>
      <c r="AQ28" s="1" t="s">
        <v>49</v>
      </c>
      <c r="AR28" s="1" t="s">
        <v>50</v>
      </c>
      <c r="AS28" s="1" t="s">
        <v>51</v>
      </c>
    </row>
    <row r="29" spans="1:46" s="7" customFormat="1">
      <c r="A29" s="7" t="s">
        <v>52</v>
      </c>
      <c r="C29" s="7" t="s">
        <v>53</v>
      </c>
      <c r="D29" s="7" t="s">
        <v>54</v>
      </c>
      <c r="E29" s="7" t="s">
        <v>55</v>
      </c>
      <c r="F29" s="7" t="s">
        <v>56</v>
      </c>
      <c r="G29" s="7" t="s">
        <v>57</v>
      </c>
      <c r="H29" s="7" t="s">
        <v>58</v>
      </c>
      <c r="I29" s="7" t="s">
        <v>59</v>
      </c>
      <c r="J29" s="7" t="s">
        <v>60</v>
      </c>
      <c r="K29" s="7" t="s">
        <v>61</v>
      </c>
      <c r="L29" s="7" t="s">
        <v>52</v>
      </c>
      <c r="M29" s="7" t="s">
        <v>62</v>
      </c>
      <c r="N29" s="7" t="s">
        <v>63</v>
      </c>
      <c r="O29" s="7" t="s">
        <v>64</v>
      </c>
      <c r="P29" s="7" t="s">
        <v>65</v>
      </c>
      <c r="Q29" s="7" t="s">
        <v>66</v>
      </c>
      <c r="R29" s="7" t="s">
        <v>67</v>
      </c>
      <c r="S29" s="7" t="s">
        <v>68</v>
      </c>
      <c r="T29" s="7" t="s">
        <v>69</v>
      </c>
      <c r="U29" s="7" t="s">
        <v>70</v>
      </c>
      <c r="V29" s="7" t="s">
        <v>71</v>
      </c>
      <c r="W29" s="7" t="s">
        <v>72</v>
      </c>
      <c r="X29" s="7" t="s">
        <v>73</v>
      </c>
      <c r="Y29" s="7" t="s">
        <v>74</v>
      </c>
      <c r="Z29" s="7" t="s">
        <v>75</v>
      </c>
      <c r="AA29" s="7" t="s">
        <v>76</v>
      </c>
      <c r="AB29" s="7" t="s">
        <v>77</v>
      </c>
      <c r="AC29" s="7" t="s">
        <v>78</v>
      </c>
      <c r="AD29" s="7" t="s">
        <v>79</v>
      </c>
      <c r="AE29" s="7" t="s">
        <v>80</v>
      </c>
      <c r="AF29" s="7" t="s">
        <v>81</v>
      </c>
      <c r="AG29" s="7" t="s">
        <v>82</v>
      </c>
      <c r="AH29" s="7" t="s">
        <v>83</v>
      </c>
      <c r="AI29" s="7" t="s">
        <v>84</v>
      </c>
      <c r="AJ29" s="7" t="s">
        <v>85</v>
      </c>
      <c r="AK29" s="7" t="s">
        <v>86</v>
      </c>
      <c r="AL29" s="7" t="s">
        <v>87</v>
      </c>
      <c r="AM29" s="7" t="s">
        <v>88</v>
      </c>
      <c r="AN29" s="7" t="s">
        <v>89</v>
      </c>
      <c r="AO29" s="7" t="s">
        <v>90</v>
      </c>
      <c r="AP29" s="7" t="s">
        <v>91</v>
      </c>
      <c r="AQ29" s="7" t="s">
        <v>92</v>
      </c>
      <c r="AR29" s="7" t="s">
        <v>93</v>
      </c>
      <c r="AS29" s="7" t="s">
        <v>94</v>
      </c>
      <c r="AT29" s="7" t="s">
        <v>123</v>
      </c>
    </row>
    <row r="30" spans="1:46" s="64" customFormat="1">
      <c r="A30" s="64" t="s">
        <v>96</v>
      </c>
      <c r="B30" s="64" t="s">
        <v>124</v>
      </c>
      <c r="C30" s="64">
        <f t="shared" ref="C30:K40" si="0">C3/$AT3</f>
        <v>228759.21849999999</v>
      </c>
      <c r="D30" s="64">
        <f t="shared" si="0"/>
        <v>295029.89559999999</v>
      </c>
      <c r="E30" s="64">
        <f t="shared" si="0"/>
        <v>104950.18339999999</v>
      </c>
      <c r="F30" s="64">
        <f t="shared" si="0"/>
        <v>3104601.625</v>
      </c>
      <c r="G30" s="64">
        <f t="shared" si="0"/>
        <v>726581.42810000002</v>
      </c>
      <c r="H30" s="64">
        <f t="shared" si="0"/>
        <v>1058715.615</v>
      </c>
      <c r="I30" s="64">
        <f t="shared" si="0"/>
        <v>1948523.625</v>
      </c>
      <c r="J30" s="64">
        <f t="shared" si="0"/>
        <v>209651.02340000001</v>
      </c>
      <c r="K30" s="64">
        <f t="shared" si="0"/>
        <v>103563.4097</v>
      </c>
      <c r="L30" s="64" t="str">
        <f>L3</f>
        <v>Ctrl-2</v>
      </c>
      <c r="M30" s="64">
        <f t="shared" ref="M30:AS37" si="1">M3/$AT3</f>
        <v>872314.34050000005</v>
      </c>
      <c r="N30" s="64">
        <f t="shared" si="1"/>
        <v>613980.19480000006</v>
      </c>
      <c r="O30" s="64">
        <f t="shared" si="1"/>
        <v>431584.25809999998</v>
      </c>
      <c r="P30" s="64">
        <f t="shared" si="1"/>
        <v>16433.86997</v>
      </c>
      <c r="Q30" s="64">
        <f t="shared" si="1"/>
        <v>3626220.3969999999</v>
      </c>
      <c r="R30" s="64">
        <f t="shared" si="1"/>
        <v>4267419.0039999997</v>
      </c>
      <c r="S30" s="64">
        <f t="shared" si="1"/>
        <v>329065.05719999998</v>
      </c>
      <c r="T30" s="64">
        <f t="shared" si="1"/>
        <v>1422124.6740000001</v>
      </c>
      <c r="U30" s="64">
        <f t="shared" si="1"/>
        <v>4308809.7410000004</v>
      </c>
      <c r="V30" s="64">
        <f t="shared" si="1"/>
        <v>3581579.2310000001</v>
      </c>
      <c r="W30" s="64">
        <f t="shared" si="1"/>
        <v>7728068.0729999999</v>
      </c>
      <c r="X30" s="64">
        <f t="shared" si="1"/>
        <v>1767944.334</v>
      </c>
      <c r="Y30" s="64">
        <f t="shared" si="1"/>
        <v>1179559.9439999999</v>
      </c>
      <c r="Z30" s="64">
        <f t="shared" si="1"/>
        <v>1617995.817</v>
      </c>
      <c r="AA30" s="64">
        <f t="shared" si="1"/>
        <v>28485963.699999999</v>
      </c>
      <c r="AB30" s="64">
        <f t="shared" si="1"/>
        <v>779277.11560000002</v>
      </c>
      <c r="AC30" s="64">
        <f t="shared" si="1"/>
        <v>2812862.4049999998</v>
      </c>
      <c r="AD30" s="64">
        <f t="shared" si="1"/>
        <v>1445479.52</v>
      </c>
      <c r="AE30" s="64">
        <f t="shared" si="1"/>
        <v>2304400.0520000001</v>
      </c>
      <c r="AF30" s="64">
        <f t="shared" si="1"/>
        <v>32821.914230000002</v>
      </c>
      <c r="AG30" s="64">
        <f t="shared" si="1"/>
        <v>1777083.5689999999</v>
      </c>
      <c r="AH30" s="64">
        <f t="shared" si="1"/>
        <v>548783.52009999997</v>
      </c>
      <c r="AI30" s="64">
        <f t="shared" si="1"/>
        <v>399433.01380000002</v>
      </c>
      <c r="AJ30" s="64">
        <f t="shared" si="1"/>
        <v>1917667.1459999999</v>
      </c>
      <c r="AK30" s="64">
        <f t="shared" si="1"/>
        <v>320665.09570000001</v>
      </c>
      <c r="AL30" s="64">
        <f t="shared" si="1"/>
        <v>1821698.3160000001</v>
      </c>
      <c r="AM30" s="64">
        <f t="shared" si="1"/>
        <v>2773595.2969999998</v>
      </c>
      <c r="AN30" s="64">
        <f t="shared" si="1"/>
        <v>567729.12569999998</v>
      </c>
      <c r="AO30" s="64">
        <f t="shared" si="1"/>
        <v>499733.50760000001</v>
      </c>
      <c r="AP30" s="64">
        <f t="shared" si="1"/>
        <v>12320217.74</v>
      </c>
      <c r="AQ30" s="64">
        <f t="shared" si="1"/>
        <v>48449.408239999997</v>
      </c>
      <c r="AR30" s="64">
        <f t="shared" si="1"/>
        <v>54708.073060000002</v>
      </c>
      <c r="AS30" s="64">
        <f t="shared" si="1"/>
        <v>405180.69870000001</v>
      </c>
      <c r="AT30" s="64">
        <f>AS30+Q30</f>
        <v>4031401.0956999999</v>
      </c>
    </row>
    <row r="31" spans="1:46" s="64" customFormat="1">
      <c r="A31" s="64" t="s">
        <v>98</v>
      </c>
      <c r="B31" s="64" t="s">
        <v>124</v>
      </c>
      <c r="C31" s="64">
        <f t="shared" si="0"/>
        <v>224739.50859570864</v>
      </c>
      <c r="D31" s="64">
        <f t="shared" si="0"/>
        <v>325676.71952582593</v>
      </c>
      <c r="E31" s="64">
        <f t="shared" si="0"/>
        <v>226296.1122264915</v>
      </c>
      <c r="F31" s="64">
        <f t="shared" si="0"/>
        <v>3188512.7989361789</v>
      </c>
      <c r="G31" s="64">
        <f t="shared" si="0"/>
        <v>674178.89065493364</v>
      </c>
      <c r="H31" s="64">
        <f t="shared" si="0"/>
        <v>1052557.0930357915</v>
      </c>
      <c r="I31" s="64">
        <f t="shared" si="0"/>
        <v>1844958.9896348368</v>
      </c>
      <c r="J31" s="64">
        <f t="shared" si="0"/>
        <v>176368.41883359643</v>
      </c>
      <c r="K31" s="64">
        <f t="shared" si="0"/>
        <v>134670.604771004</v>
      </c>
      <c r="L31" s="64" t="str">
        <f t="shared" ref="L31:L40" si="2">L4</f>
        <v>Ctrl-4</v>
      </c>
      <c r="M31" s="64">
        <f t="shared" si="1"/>
        <v>834827.24612767133</v>
      </c>
      <c r="N31" s="64">
        <f t="shared" si="1"/>
        <v>609308.68622566178</v>
      </c>
      <c r="O31" s="64">
        <f t="shared" si="1"/>
        <v>181214.7440251571</v>
      </c>
      <c r="P31" s="64">
        <f t="shared" si="1"/>
        <v>23361.555023949695</v>
      </c>
      <c r="Q31" s="64">
        <f t="shared" si="1"/>
        <v>3277106.8900265181</v>
      </c>
      <c r="R31" s="64">
        <f t="shared" si="1"/>
        <v>3624086.4753519595</v>
      </c>
      <c r="S31" s="64">
        <f t="shared" si="1"/>
        <v>1649032.2595260877</v>
      </c>
      <c r="T31" s="64">
        <f t="shared" si="1"/>
        <v>1386905.0884715631</v>
      </c>
      <c r="U31" s="64">
        <f t="shared" si="1"/>
        <v>8746455.1732702628</v>
      </c>
      <c r="V31" s="64">
        <f t="shared" si="1"/>
        <v>2478277.2565859091</v>
      </c>
      <c r="W31" s="64">
        <f t="shared" si="1"/>
        <v>8621210.1061157435</v>
      </c>
      <c r="X31" s="64">
        <f t="shared" si="1"/>
        <v>1796974.9773909412</v>
      </c>
      <c r="Y31" s="64">
        <f t="shared" si="1"/>
        <v>1294450.2812699308</v>
      </c>
      <c r="Z31" s="64">
        <f t="shared" si="1"/>
        <v>1613635.5407359696</v>
      </c>
      <c r="AA31" s="64">
        <f t="shared" si="1"/>
        <v>27643235.8441098</v>
      </c>
      <c r="AB31" s="64">
        <f t="shared" si="1"/>
        <v>774231.83235019573</v>
      </c>
      <c r="AC31" s="64">
        <f t="shared" si="1"/>
        <v>2992017.397962431</v>
      </c>
      <c r="AD31" s="64">
        <f t="shared" si="1"/>
        <v>1358296.0117192212</v>
      </c>
      <c r="AE31" s="64">
        <f t="shared" si="1"/>
        <v>2377124.4064591271</v>
      </c>
      <c r="AF31" s="64">
        <f t="shared" si="1"/>
        <v>31853.536548049073</v>
      </c>
      <c r="AG31" s="64">
        <f t="shared" si="1"/>
        <v>1919186.3983238318</v>
      </c>
      <c r="AH31" s="64">
        <f t="shared" si="1"/>
        <v>1087756.2828138811</v>
      </c>
      <c r="AI31" s="64">
        <f t="shared" si="1"/>
        <v>394459.82184092182</v>
      </c>
      <c r="AJ31" s="64">
        <f t="shared" si="1"/>
        <v>1714522.4123096855</v>
      </c>
      <c r="AK31" s="64">
        <f t="shared" si="1"/>
        <v>285253.37415706634</v>
      </c>
      <c r="AL31" s="64">
        <f t="shared" si="1"/>
        <v>1960891.9823279434</v>
      </c>
      <c r="AM31" s="64">
        <f t="shared" si="1"/>
        <v>2936177.7244481803</v>
      </c>
      <c r="AN31" s="64">
        <f t="shared" si="1"/>
        <v>297707.61764455709</v>
      </c>
      <c r="AO31" s="64">
        <f t="shared" si="1"/>
        <v>524758.71151077654</v>
      </c>
      <c r="AP31" s="64">
        <f t="shared" si="1"/>
        <v>11181917.307271156</v>
      </c>
      <c r="AQ31" s="64">
        <f t="shared" si="1"/>
        <v>49361.356895124532</v>
      </c>
      <c r="AR31" s="64">
        <f t="shared" si="1"/>
        <v>68702.67856755323</v>
      </c>
      <c r="AS31" s="64">
        <f t="shared" si="1"/>
        <v>488490.809172804</v>
      </c>
      <c r="AT31" s="64">
        <f t="shared" ref="AT31:AT50" si="3">AS31+Q31</f>
        <v>3765597.6991993221</v>
      </c>
    </row>
    <row r="32" spans="1:46" s="64" customFormat="1">
      <c r="A32" s="64" t="s">
        <v>99</v>
      </c>
      <c r="B32" s="64" t="s">
        <v>124</v>
      </c>
      <c r="C32" s="64">
        <f t="shared" si="0"/>
        <v>244578.06617991423</v>
      </c>
      <c r="D32" s="64">
        <f t="shared" si="0"/>
        <v>270968.56091580598</v>
      </c>
      <c r="E32" s="64">
        <f t="shared" si="0"/>
        <v>192550.21453758812</v>
      </c>
      <c r="F32" s="64">
        <f t="shared" si="0"/>
        <v>3948675.5074586901</v>
      </c>
      <c r="G32" s="64">
        <f t="shared" si="0"/>
        <v>729751.21107599128</v>
      </c>
      <c r="H32" s="64">
        <f t="shared" si="0"/>
        <v>1189730.227814747</v>
      </c>
      <c r="I32" s="64">
        <f t="shared" si="0"/>
        <v>2136517.000727158</v>
      </c>
      <c r="J32" s="64">
        <f t="shared" si="0"/>
        <v>209382.7810655747</v>
      </c>
      <c r="K32" s="64">
        <f t="shared" si="0"/>
        <v>166223.52560538403</v>
      </c>
      <c r="L32" s="64" t="str">
        <f t="shared" si="2"/>
        <v>Ctrl-3</v>
      </c>
      <c r="M32" s="64">
        <f t="shared" si="1"/>
        <v>896903.61697152071</v>
      </c>
      <c r="N32" s="64">
        <f t="shared" si="1"/>
        <v>694924.5177315122</v>
      </c>
      <c r="O32" s="64">
        <f t="shared" si="1"/>
        <v>203241.10246846144</v>
      </c>
      <c r="P32" s="64">
        <f t="shared" si="1"/>
        <v>12683.094788129416</v>
      </c>
      <c r="Q32" s="64">
        <f t="shared" si="1"/>
        <v>3849846.5873146914</v>
      </c>
      <c r="R32" s="64">
        <f t="shared" si="1"/>
        <v>3969420.3612636304</v>
      </c>
      <c r="S32" s="64">
        <f t="shared" si="1"/>
        <v>3323180.326868522</v>
      </c>
      <c r="T32" s="64">
        <f t="shared" si="1"/>
        <v>1304232.3609791833</v>
      </c>
      <c r="U32" s="64">
        <f t="shared" si="1"/>
        <v>5008791.3002555287</v>
      </c>
      <c r="V32" s="64">
        <f t="shared" si="1"/>
        <v>2955720.0805179584</v>
      </c>
      <c r="W32" s="64">
        <f t="shared" si="1"/>
        <v>8370161.330040955</v>
      </c>
      <c r="X32" s="64">
        <f t="shared" si="1"/>
        <v>1981103.9889608594</v>
      </c>
      <c r="Y32" s="64">
        <f t="shared" si="1"/>
        <v>1454772.7767749447</v>
      </c>
      <c r="Z32" s="64">
        <f t="shared" si="1"/>
        <v>1830481.8978180566</v>
      </c>
      <c r="AA32" s="64">
        <f t="shared" si="1"/>
        <v>27513694.038760018</v>
      </c>
      <c r="AB32" s="64">
        <f t="shared" si="1"/>
        <v>993593.56522143609</v>
      </c>
      <c r="AC32" s="64">
        <f t="shared" si="1"/>
        <v>3472068.5669212993</v>
      </c>
      <c r="AD32" s="64">
        <f t="shared" si="1"/>
        <v>1620558.0337595758</v>
      </c>
      <c r="AE32" s="64">
        <f t="shared" si="1"/>
        <v>2556484.3035022649</v>
      </c>
      <c r="AF32" s="64">
        <f t="shared" si="1"/>
        <v>39259.552807554042</v>
      </c>
      <c r="AG32" s="64">
        <f t="shared" si="1"/>
        <v>1976094.2419058993</v>
      </c>
      <c r="AH32" s="64">
        <f t="shared" si="1"/>
        <v>1163533.3108657177</v>
      </c>
      <c r="AI32" s="64">
        <f t="shared" si="1"/>
        <v>411241.49389785167</v>
      </c>
      <c r="AJ32" s="64">
        <f t="shared" si="1"/>
        <v>1815148.5264910373</v>
      </c>
      <c r="AK32" s="64">
        <f t="shared" si="1"/>
        <v>315623.29765038448</v>
      </c>
      <c r="AL32" s="64">
        <f t="shared" si="1"/>
        <v>2021939.7661533924</v>
      </c>
      <c r="AM32" s="64">
        <f t="shared" si="1"/>
        <v>3947466.9097525734</v>
      </c>
      <c r="AN32" s="64">
        <f t="shared" si="1"/>
        <v>296503.2523553783</v>
      </c>
      <c r="AO32" s="64">
        <f t="shared" si="1"/>
        <v>544452.4059358784</v>
      </c>
      <c r="AP32" s="64">
        <f t="shared" si="1"/>
        <v>11655616.35605968</v>
      </c>
      <c r="AQ32" s="64">
        <f t="shared" si="1"/>
        <v>58574.243412424054</v>
      </c>
      <c r="AR32" s="64">
        <f t="shared" si="1"/>
        <v>60557.789023472425</v>
      </c>
      <c r="AS32" s="64">
        <f t="shared" si="1"/>
        <v>472062.38368018478</v>
      </c>
      <c r="AT32" s="64">
        <f t="shared" si="3"/>
        <v>4321908.9709948758</v>
      </c>
    </row>
    <row r="33" spans="1:46" s="64" customFormat="1">
      <c r="A33" s="64" t="s">
        <v>100</v>
      </c>
      <c r="B33" s="64" t="s">
        <v>124</v>
      </c>
      <c r="C33" s="64">
        <f t="shared" si="0"/>
        <v>233930.96109213892</v>
      </c>
      <c r="D33" s="64">
        <f t="shared" si="0"/>
        <v>351979.76317396224</v>
      </c>
      <c r="E33" s="64">
        <f t="shared" si="0"/>
        <v>215635.86311105191</v>
      </c>
      <c r="F33" s="64">
        <f t="shared" si="0"/>
        <v>3505012.534827434</v>
      </c>
      <c r="G33" s="64">
        <f t="shared" si="0"/>
        <v>841586.3569413966</v>
      </c>
      <c r="H33" s="64">
        <f t="shared" si="0"/>
        <v>892928.82344480243</v>
      </c>
      <c r="I33" s="64">
        <f t="shared" si="0"/>
        <v>1917197.1524774807</v>
      </c>
      <c r="J33" s="64">
        <f t="shared" si="0"/>
        <v>219651.54046759373</v>
      </c>
      <c r="K33" s="64">
        <f t="shared" si="0"/>
        <v>120588.97435065449</v>
      </c>
      <c r="L33" s="64" t="str">
        <f t="shared" si="2"/>
        <v>Ctrl-6</v>
      </c>
      <c r="M33" s="64">
        <f t="shared" si="1"/>
        <v>912496.7645349683</v>
      </c>
      <c r="N33" s="64">
        <f t="shared" si="1"/>
        <v>637461.22009958187</v>
      </c>
      <c r="O33" s="64">
        <f t="shared" si="1"/>
        <v>499036.99799912173</v>
      </c>
      <c r="P33" s="64">
        <f t="shared" si="1"/>
        <v>22462.092768951468</v>
      </c>
      <c r="Q33" s="64">
        <f t="shared" si="1"/>
        <v>2293857.1430390086</v>
      </c>
      <c r="R33" s="64">
        <f t="shared" si="1"/>
        <v>3644552.8126457371</v>
      </c>
      <c r="S33" s="64">
        <f t="shared" si="1"/>
        <v>845467.66693795577</v>
      </c>
      <c r="T33" s="64">
        <f t="shared" si="1"/>
        <v>1552867.5903025304</v>
      </c>
      <c r="U33" s="64">
        <f t="shared" si="1"/>
        <v>3786064.148748104</v>
      </c>
      <c r="V33" s="64">
        <f t="shared" si="1"/>
        <v>3424365.5543769435</v>
      </c>
      <c r="W33" s="64">
        <f t="shared" si="1"/>
        <v>7568914.7452812679</v>
      </c>
      <c r="X33" s="64">
        <f t="shared" si="1"/>
        <v>2030935.2160550214</v>
      </c>
      <c r="Y33" s="64">
        <f t="shared" si="1"/>
        <v>1230677.3446502048</v>
      </c>
      <c r="Z33" s="64">
        <f t="shared" si="1"/>
        <v>1727750.8896705543</v>
      </c>
      <c r="AA33" s="64">
        <f t="shared" si="1"/>
        <v>28789080.449943449</v>
      </c>
      <c r="AB33" s="64">
        <f t="shared" si="1"/>
        <v>886379.28747578629</v>
      </c>
      <c r="AC33" s="64">
        <f t="shared" si="1"/>
        <v>2992212.9505095016</v>
      </c>
      <c r="AD33" s="64">
        <f t="shared" si="1"/>
        <v>1435927.7998047322</v>
      </c>
      <c r="AE33" s="64">
        <f t="shared" si="1"/>
        <v>2339190.6988367238</v>
      </c>
      <c r="AF33" s="64">
        <f t="shared" si="1"/>
        <v>34373.766782354163</v>
      </c>
      <c r="AG33" s="64">
        <f t="shared" si="1"/>
        <v>1921623.2862243929</v>
      </c>
      <c r="AH33" s="64">
        <f t="shared" si="1"/>
        <v>698257.36864943407</v>
      </c>
      <c r="AI33" s="64">
        <f t="shared" si="1"/>
        <v>429334.93958929798</v>
      </c>
      <c r="AJ33" s="64">
        <f t="shared" si="1"/>
        <v>1870360.9090889057</v>
      </c>
      <c r="AK33" s="64">
        <f t="shared" si="1"/>
        <v>317325.87174956582</v>
      </c>
      <c r="AL33" s="64">
        <f t="shared" si="1"/>
        <v>1959020.0426426216</v>
      </c>
      <c r="AM33" s="64">
        <f t="shared" si="1"/>
        <v>3277684.7930656173</v>
      </c>
      <c r="AN33" s="64">
        <f t="shared" si="1"/>
        <v>476634.83983069402</v>
      </c>
      <c r="AO33" s="64">
        <f t="shared" si="1"/>
        <v>519827.1939715445</v>
      </c>
      <c r="AP33" s="64">
        <f t="shared" si="1"/>
        <v>10701763.607407736</v>
      </c>
      <c r="AQ33" s="64">
        <f t="shared" si="1"/>
        <v>48969.9330945646</v>
      </c>
      <c r="AR33" s="64">
        <f t="shared" si="1"/>
        <v>77914.84203084794</v>
      </c>
      <c r="AS33" s="64">
        <f t="shared" si="1"/>
        <v>442335.6005387684</v>
      </c>
      <c r="AT33" s="64">
        <f t="shared" si="3"/>
        <v>2736192.7435777769</v>
      </c>
    </row>
    <row r="34" spans="1:46" s="64" customFormat="1">
      <c r="A34" s="64" t="s">
        <v>101</v>
      </c>
      <c r="B34" s="64" t="s">
        <v>124</v>
      </c>
      <c r="C34" s="64">
        <f t="shared" si="0"/>
        <v>215625.30280388251</v>
      </c>
      <c r="D34" s="64">
        <f t="shared" si="0"/>
        <v>319800.17652523</v>
      </c>
      <c r="E34" s="64">
        <f t="shared" si="0"/>
        <v>287441.95987343451</v>
      </c>
      <c r="F34" s="64">
        <f t="shared" si="0"/>
        <v>3116830.4360168404</v>
      </c>
      <c r="G34" s="64">
        <f t="shared" si="0"/>
        <v>837264.41483362194</v>
      </c>
      <c r="H34" s="64">
        <f t="shared" si="0"/>
        <v>333117.00224111904</v>
      </c>
      <c r="I34" s="64">
        <f t="shared" si="0"/>
        <v>1684375.6930629699</v>
      </c>
      <c r="J34" s="64">
        <f t="shared" si="0"/>
        <v>120185.11791453547</v>
      </c>
      <c r="K34" s="64">
        <f t="shared" si="0"/>
        <v>83315.254404643041</v>
      </c>
      <c r="L34" s="64" t="str">
        <f t="shared" si="2"/>
        <v>Ctrl-5</v>
      </c>
      <c r="M34" s="64">
        <f t="shared" si="1"/>
        <v>894411.3405887835</v>
      </c>
      <c r="N34" s="64">
        <f t="shared" si="1"/>
        <v>609802.34342910326</v>
      </c>
      <c r="O34" s="64">
        <f t="shared" si="1"/>
        <v>187517.13205959133</v>
      </c>
      <c r="P34" s="64">
        <f t="shared" si="1"/>
        <v>11526.812833076365</v>
      </c>
      <c r="Q34" s="64">
        <f t="shared" si="1"/>
        <v>3714071.0742884255</v>
      </c>
      <c r="R34" s="64">
        <f t="shared" si="1"/>
        <v>3852739.1928647133</v>
      </c>
      <c r="S34" s="64">
        <f t="shared" si="1"/>
        <v>309168.62345719058</v>
      </c>
      <c r="T34" s="64">
        <f t="shared" si="1"/>
        <v>1181942.1784667105</v>
      </c>
      <c r="U34" s="64">
        <f t="shared" si="1"/>
        <v>3602437.3375403732</v>
      </c>
      <c r="V34" s="64">
        <f t="shared" si="1"/>
        <v>2960419.2719514798</v>
      </c>
      <c r="W34" s="64">
        <f t="shared" si="1"/>
        <v>7988918.2667267919</v>
      </c>
      <c r="X34" s="64">
        <f t="shared" si="1"/>
        <v>1661379.1748594409</v>
      </c>
      <c r="Y34" s="64">
        <f t="shared" si="1"/>
        <v>1008975.1536330169</v>
      </c>
      <c r="Z34" s="64">
        <f t="shared" si="1"/>
        <v>1699003.5415504901</v>
      </c>
      <c r="AA34" s="64">
        <f t="shared" si="1"/>
        <v>26525858.582817081</v>
      </c>
      <c r="AB34" s="64">
        <f t="shared" si="1"/>
        <v>762193.726281974</v>
      </c>
      <c r="AC34" s="64">
        <f t="shared" si="1"/>
        <v>2726664.4240186866</v>
      </c>
      <c r="AD34" s="64">
        <f t="shared" si="1"/>
        <v>1424404.3801922528</v>
      </c>
      <c r="AE34" s="64">
        <f t="shared" si="1"/>
        <v>2173800.9107300751</v>
      </c>
      <c r="AF34" s="64">
        <f t="shared" si="1"/>
        <v>40897.557145537969</v>
      </c>
      <c r="AG34" s="64">
        <f t="shared" si="1"/>
        <v>1691000.6270256785</v>
      </c>
      <c r="AH34" s="64">
        <f t="shared" si="1"/>
        <v>559198.68854695768</v>
      </c>
      <c r="AI34" s="64">
        <f t="shared" si="1"/>
        <v>374213.19609332399</v>
      </c>
      <c r="AJ34" s="64">
        <f t="shared" si="1"/>
        <v>1720952.6537803162</v>
      </c>
      <c r="AK34" s="64">
        <f t="shared" si="1"/>
        <v>265123.02405522706</v>
      </c>
      <c r="AL34" s="64">
        <f t="shared" si="1"/>
        <v>1727544.9771192011</v>
      </c>
      <c r="AM34" s="64">
        <f t="shared" si="1"/>
        <v>2855958.7701646313</v>
      </c>
      <c r="AN34" s="64">
        <f t="shared" si="1"/>
        <v>315976.95322766464</v>
      </c>
      <c r="AO34" s="64">
        <f t="shared" si="1"/>
        <v>500424.898940521</v>
      </c>
      <c r="AP34" s="64">
        <f t="shared" si="1"/>
        <v>10822480.098798104</v>
      </c>
      <c r="AQ34" s="64">
        <f t="shared" si="1"/>
        <v>33943.032896376375</v>
      </c>
      <c r="AR34" s="64">
        <f t="shared" si="1"/>
        <v>51036.688679510356</v>
      </c>
      <c r="AS34" s="64">
        <f t="shared" si="1"/>
        <v>328003.11632839468</v>
      </c>
      <c r="AT34" s="64">
        <f t="shared" si="3"/>
        <v>4042074.19061682</v>
      </c>
    </row>
    <row r="35" spans="1:46" s="11" customFormat="1">
      <c r="A35" s="11" t="s">
        <v>102</v>
      </c>
      <c r="B35" s="11" t="s">
        <v>125</v>
      </c>
      <c r="C35" s="11">
        <f t="shared" si="0"/>
        <v>304805.91414426913</v>
      </c>
      <c r="D35" s="11">
        <f t="shared" si="0"/>
        <v>142910.11528503778</v>
      </c>
      <c r="E35" s="11">
        <f t="shared" si="0"/>
        <v>149583.80533171422</v>
      </c>
      <c r="F35" s="11">
        <f t="shared" si="0"/>
        <v>3215562.7314925161</v>
      </c>
      <c r="G35" s="11">
        <f t="shared" si="0"/>
        <v>807985.59612170875</v>
      </c>
      <c r="H35" s="11">
        <f t="shared" si="0"/>
        <v>1289670.3404945589</v>
      </c>
      <c r="I35" s="11">
        <f t="shared" si="0"/>
        <v>1956272.9809439669</v>
      </c>
      <c r="J35" s="11">
        <f t="shared" si="0"/>
        <v>182006.93943318486</v>
      </c>
      <c r="K35" s="11">
        <f t="shared" si="0"/>
        <v>111520.45921244331</v>
      </c>
      <c r="L35" s="11" t="str">
        <f t="shared" si="2"/>
        <v>Ev-6</v>
      </c>
      <c r="M35" s="11">
        <f t="shared" si="1"/>
        <v>748386.26089739834</v>
      </c>
      <c r="N35" s="11">
        <f t="shared" si="1"/>
        <v>674632.67087569938</v>
      </c>
      <c r="O35" s="11">
        <f t="shared" si="1"/>
        <v>121237.51192537459</v>
      </c>
      <c r="P35" s="11">
        <f t="shared" si="1"/>
        <v>0</v>
      </c>
      <c r="Q35" s="11">
        <f t="shared" si="1"/>
        <v>3546443.7005875516</v>
      </c>
      <c r="R35" s="11">
        <f t="shared" si="1"/>
        <v>3777779.3024472464</v>
      </c>
      <c r="S35" s="11">
        <f t="shared" si="1"/>
        <v>973121.48492077808</v>
      </c>
      <c r="T35" s="11">
        <f t="shared" si="1"/>
        <v>1073493.7261313905</v>
      </c>
      <c r="U35" s="11">
        <f t="shared" si="1"/>
        <v>4049493.7267074161</v>
      </c>
      <c r="V35" s="11">
        <f t="shared" si="1"/>
        <v>2202265.837039466</v>
      </c>
      <c r="W35" s="11">
        <f t="shared" si="1"/>
        <v>9746087.7028670479</v>
      </c>
      <c r="X35" s="11">
        <f t="shared" si="1"/>
        <v>1429572.5646295485</v>
      </c>
      <c r="Y35" s="11">
        <f t="shared" si="1"/>
        <v>1134870.2001583648</v>
      </c>
      <c r="Z35" s="11">
        <f t="shared" si="1"/>
        <v>1744029.7050974681</v>
      </c>
      <c r="AA35" s="11">
        <f t="shared" si="1"/>
        <v>30194909.775771566</v>
      </c>
      <c r="AB35" s="11">
        <f t="shared" si="1"/>
        <v>799868.49401812721</v>
      </c>
      <c r="AC35" s="11">
        <f t="shared" si="1"/>
        <v>3000531.6236226326</v>
      </c>
      <c r="AD35" s="11">
        <f t="shared" si="1"/>
        <v>1562658.8097046758</v>
      </c>
      <c r="AE35" s="11">
        <f t="shared" si="1"/>
        <v>2464973.7030293178</v>
      </c>
      <c r="AF35" s="11">
        <f t="shared" si="1"/>
        <v>52786.483743952063</v>
      </c>
      <c r="AG35" s="11">
        <f t="shared" si="1"/>
        <v>2207182.8186743585</v>
      </c>
      <c r="AH35" s="11">
        <f t="shared" si="1"/>
        <v>929811.25775524264</v>
      </c>
      <c r="AI35" s="11">
        <f t="shared" si="1"/>
        <v>504192.42018133687</v>
      </c>
      <c r="AJ35" s="11">
        <f t="shared" si="1"/>
        <v>1654589.3385813283</v>
      </c>
      <c r="AK35" s="11">
        <f t="shared" si="1"/>
        <v>280406.90737012395</v>
      </c>
      <c r="AL35" s="11">
        <f t="shared" si="1"/>
        <v>2256171.337062716</v>
      </c>
      <c r="AM35" s="11">
        <f t="shared" si="1"/>
        <v>2268060.6312805731</v>
      </c>
      <c r="AN35" s="11">
        <f t="shared" si="1"/>
        <v>501597.85387381498</v>
      </c>
      <c r="AO35" s="11">
        <f t="shared" si="1"/>
        <v>513336.03147627006</v>
      </c>
      <c r="AP35" s="11">
        <f t="shared" si="1"/>
        <v>12126918.94987157</v>
      </c>
      <c r="AQ35" s="11">
        <f t="shared" si="1"/>
        <v>37432.379066203575</v>
      </c>
      <c r="AR35" s="11">
        <f t="shared" si="1"/>
        <v>25503.889007446789</v>
      </c>
      <c r="AS35" s="11">
        <f t="shared" si="1"/>
        <v>442938.2101551384</v>
      </c>
      <c r="AT35" s="11">
        <f t="shared" si="3"/>
        <v>3989381.9107426899</v>
      </c>
    </row>
    <row r="36" spans="1:46" s="11" customFormat="1">
      <c r="A36" s="11" t="s">
        <v>104</v>
      </c>
      <c r="B36" s="11" t="s">
        <v>125</v>
      </c>
      <c r="C36" s="11">
        <f t="shared" si="0"/>
        <v>291064.98798166268</v>
      </c>
      <c r="D36" s="11">
        <f t="shared" si="0"/>
        <v>238402.47841297611</v>
      </c>
      <c r="E36" s="11">
        <f t="shared" si="0"/>
        <v>154619.73322031612</v>
      </c>
      <c r="F36" s="11">
        <f t="shared" si="0"/>
        <v>3547603.1003522919</v>
      </c>
      <c r="G36" s="11">
        <f t="shared" si="0"/>
        <v>806572.07387325657</v>
      </c>
      <c r="H36" s="11">
        <f t="shared" si="0"/>
        <v>1240218.0975573687</v>
      </c>
      <c r="I36" s="11">
        <f t="shared" si="0"/>
        <v>2163039.1167614837</v>
      </c>
      <c r="J36" s="11">
        <f t="shared" si="0"/>
        <v>162857.32763062877</v>
      </c>
      <c r="K36" s="11">
        <f t="shared" si="0"/>
        <v>149649.71715327224</v>
      </c>
      <c r="L36" s="11" t="str">
        <f t="shared" si="2"/>
        <v>Ev-1</v>
      </c>
      <c r="M36" s="11">
        <f t="shared" si="1"/>
        <v>731589.6198087926</v>
      </c>
      <c r="N36" s="11">
        <f t="shared" si="1"/>
        <v>637785.19261894771</v>
      </c>
      <c r="O36" s="11">
        <f t="shared" si="1"/>
        <v>153531.98374552862</v>
      </c>
      <c r="P36" s="11">
        <f t="shared" si="1"/>
        <v>9428.635809196081</v>
      </c>
      <c r="Q36" s="11">
        <f t="shared" si="1"/>
        <v>3384844.9758845363</v>
      </c>
      <c r="R36" s="11">
        <f t="shared" si="1"/>
        <v>3887890.1820425792</v>
      </c>
      <c r="S36" s="11">
        <f t="shared" si="1"/>
        <v>1284030.8898461519</v>
      </c>
      <c r="T36" s="11">
        <f t="shared" si="1"/>
        <v>1020441.4292437534</v>
      </c>
      <c r="U36" s="11">
        <f t="shared" si="1"/>
        <v>4105805.4829475391</v>
      </c>
      <c r="V36" s="11">
        <f t="shared" si="1"/>
        <v>2455182.7559116068</v>
      </c>
      <c r="W36" s="11">
        <f t="shared" si="1"/>
        <v>9250203.4256898351</v>
      </c>
      <c r="X36" s="11">
        <f t="shared" si="1"/>
        <v>1439149.7001190241</v>
      </c>
      <c r="Y36" s="11">
        <f t="shared" si="1"/>
        <v>1225830.8392600901</v>
      </c>
      <c r="Z36" s="11">
        <f t="shared" si="1"/>
        <v>1678236.8138517099</v>
      </c>
      <c r="AA36" s="11">
        <f t="shared" si="1"/>
        <v>24165108.402046088</v>
      </c>
      <c r="AB36" s="11">
        <f t="shared" si="1"/>
        <v>776650.26826587203</v>
      </c>
      <c r="AC36" s="11">
        <f t="shared" si="1"/>
        <v>2991410.3569337535</v>
      </c>
      <c r="AD36" s="11">
        <f t="shared" si="1"/>
        <v>1422947.0941384586</v>
      </c>
      <c r="AE36" s="11">
        <f t="shared" si="1"/>
        <v>2256278.8538946318</v>
      </c>
      <c r="AF36" s="11">
        <f t="shared" si="1"/>
        <v>48468.522369028244</v>
      </c>
      <c r="AG36" s="11">
        <f t="shared" si="1"/>
        <v>2160147.0664705876</v>
      </c>
      <c r="AH36" s="11">
        <f t="shared" si="1"/>
        <v>863997.00083472894</v>
      </c>
      <c r="AI36" s="11">
        <f t="shared" si="1"/>
        <v>483181.48009011982</v>
      </c>
      <c r="AJ36" s="11">
        <f t="shared" si="1"/>
        <v>1592165.2531085063</v>
      </c>
      <c r="AK36" s="11">
        <f t="shared" si="1"/>
        <v>270391.15730490338</v>
      </c>
      <c r="AL36" s="11">
        <f t="shared" si="1"/>
        <v>2213844.3323617345</v>
      </c>
      <c r="AM36" s="11">
        <f t="shared" si="1"/>
        <v>2289052.0162749491</v>
      </c>
      <c r="AN36" s="11">
        <f t="shared" si="1"/>
        <v>362821.11597191548</v>
      </c>
      <c r="AO36" s="11">
        <f t="shared" si="1"/>
        <v>440955.00839695981</v>
      </c>
      <c r="AP36" s="11">
        <f t="shared" si="1"/>
        <v>12460037.260072483</v>
      </c>
      <c r="AQ36" s="11">
        <f t="shared" si="1"/>
        <v>39559.516096057283</v>
      </c>
      <c r="AR36" s="11">
        <f t="shared" si="1"/>
        <v>54238.66842793543</v>
      </c>
      <c r="AS36" s="11">
        <f t="shared" si="1"/>
        <v>439920.51287015463</v>
      </c>
      <c r="AT36" s="11">
        <f t="shared" si="3"/>
        <v>3824765.4887546911</v>
      </c>
    </row>
    <row r="37" spans="1:46" s="11" customFormat="1">
      <c r="A37" s="11" t="s">
        <v>105</v>
      </c>
      <c r="B37" s="11" t="s">
        <v>125</v>
      </c>
      <c r="C37" s="11">
        <f t="shared" si="0"/>
        <v>318808.66181946651</v>
      </c>
      <c r="D37" s="11">
        <f t="shared" si="0"/>
        <v>233811.05467682218</v>
      </c>
      <c r="E37" s="11">
        <f t="shared" si="0"/>
        <v>306042.14251731033</v>
      </c>
      <c r="F37" s="11">
        <f t="shared" si="0"/>
        <v>3878880.3851502989</v>
      </c>
      <c r="G37" s="11">
        <f t="shared" si="0"/>
        <v>795730.95728682692</v>
      </c>
      <c r="H37" s="11">
        <f t="shared" si="0"/>
        <v>1432836.5809798914</v>
      </c>
      <c r="I37" s="11">
        <f t="shared" si="0"/>
        <v>2018761.1624675819</v>
      </c>
      <c r="J37" s="11">
        <f t="shared" si="0"/>
        <v>341680.30660696689</v>
      </c>
      <c r="K37" s="11">
        <f t="shared" si="0"/>
        <v>334967.87201782217</v>
      </c>
      <c r="L37" s="11" t="str">
        <f t="shared" si="2"/>
        <v>Ev-2</v>
      </c>
      <c r="M37" s="11">
        <f t="shared" si="1"/>
        <v>572096.35877251043</v>
      </c>
      <c r="N37" s="11">
        <f t="shared" si="1"/>
        <v>667570.07317490026</v>
      </c>
      <c r="O37" s="11">
        <f t="shared" si="1"/>
        <v>1542893.1293302479</v>
      </c>
      <c r="P37" s="11">
        <f t="shared" si="1"/>
        <v>31936.196198250211</v>
      </c>
      <c r="Q37" s="11">
        <f t="shared" si="1"/>
        <v>3091040.7130507943</v>
      </c>
      <c r="R37" s="11">
        <f t="shared" si="1"/>
        <v>3452948.8557201996</v>
      </c>
      <c r="S37" s="11">
        <f t="shared" si="1"/>
        <v>4309949.6888625231</v>
      </c>
      <c r="T37" s="11">
        <f t="shared" si="1"/>
        <v>1014465.893441406</v>
      </c>
      <c r="U37" s="11">
        <f t="shared" si="1"/>
        <v>4213084.5870783282</v>
      </c>
      <c r="V37" s="11">
        <f t="shared" si="1"/>
        <v>4224882.382306098</v>
      </c>
      <c r="W37" s="11">
        <f t="shared" si="1"/>
        <v>6259433.9900899772</v>
      </c>
      <c r="X37" s="11">
        <f t="shared" si="1"/>
        <v>1437686.1004271165</v>
      </c>
      <c r="Y37" s="11">
        <f t="shared" si="1"/>
        <v>1644110.7741182393</v>
      </c>
      <c r="Z37" s="11">
        <f t="shared" si="1"/>
        <v>1737899.9083613385</v>
      </c>
      <c r="AA37" s="11">
        <f t="shared" si="1"/>
        <v>26808112.652221698</v>
      </c>
      <c r="AB37" s="11">
        <f t="shared" si="1"/>
        <v>942575.19692320528</v>
      </c>
      <c r="AC37" s="11">
        <f t="shared" si="1"/>
        <v>3321291.0595555063</v>
      </c>
      <c r="AD37" s="11">
        <f t="shared" si="1"/>
        <v>1500333.1587006189</v>
      </c>
      <c r="AE37" s="11">
        <f t="shared" si="1"/>
        <v>2525493.6668078518</v>
      </c>
      <c r="AF37" s="11">
        <f t="shared" si="1"/>
        <v>36502.970126174114</v>
      </c>
      <c r="AG37" s="11">
        <f t="shared" si="1"/>
        <v>2389135.283979794</v>
      </c>
      <c r="AH37" s="11">
        <f t="shared" si="1"/>
        <v>929586.88665191375</v>
      </c>
      <c r="AI37" s="11">
        <f t="shared" si="1"/>
        <v>506186.38260371098</v>
      </c>
      <c r="AJ37" s="11">
        <f t="shared" si="1"/>
        <v>1549642.2502609168</v>
      </c>
      <c r="AK37" s="11">
        <f t="shared" ref="AK37:BL40" si="4">AK10/$AT10</f>
        <v>271098.98778541345</v>
      </c>
      <c r="AL37" s="11">
        <f t="shared" si="4"/>
        <v>2443591.4949272894</v>
      </c>
      <c r="AM37" s="11">
        <f t="shared" si="4"/>
        <v>2603207.4803740359</v>
      </c>
      <c r="AN37" s="11">
        <f t="shared" si="4"/>
        <v>188218.57124468891</v>
      </c>
      <c r="AO37" s="11">
        <f t="shared" si="4"/>
        <v>542613.23921416048</v>
      </c>
      <c r="AP37" s="11">
        <f t="shared" si="4"/>
        <v>10351888.041833296</v>
      </c>
      <c r="AQ37" s="11">
        <f t="shared" si="4"/>
        <v>76949.169389132701</v>
      </c>
      <c r="AR37" s="11">
        <f t="shared" si="4"/>
        <v>103157.89242741634</v>
      </c>
      <c r="AS37" s="11">
        <f t="shared" si="4"/>
        <v>583614.69417737483</v>
      </c>
      <c r="AT37" s="11">
        <f t="shared" si="3"/>
        <v>3674655.407228169</v>
      </c>
    </row>
    <row r="38" spans="1:46" s="11" customFormat="1">
      <c r="A38" s="11" t="s">
        <v>106</v>
      </c>
      <c r="B38" s="11" t="s">
        <v>125</v>
      </c>
      <c r="C38" s="11">
        <f t="shared" si="0"/>
        <v>310691.80565760436</v>
      </c>
      <c r="D38" s="11">
        <f t="shared" si="0"/>
        <v>234047.99573769054</v>
      </c>
      <c r="E38" s="11">
        <f t="shared" si="0"/>
        <v>341661.28574050887</v>
      </c>
      <c r="F38" s="11">
        <f t="shared" si="0"/>
        <v>3864109.3638311182</v>
      </c>
      <c r="G38" s="11">
        <f t="shared" si="0"/>
        <v>1126174.6008625124</v>
      </c>
      <c r="H38" s="11">
        <f t="shared" si="0"/>
        <v>834143.08209495875</v>
      </c>
      <c r="I38" s="11">
        <f t="shared" si="0"/>
        <v>2358750.772830796</v>
      </c>
      <c r="J38" s="11">
        <f t="shared" si="0"/>
        <v>181095.8841087711</v>
      </c>
      <c r="K38" s="11">
        <f t="shared" si="0"/>
        <v>263949.35157503368</v>
      </c>
      <c r="L38" s="11" t="str">
        <f t="shared" si="2"/>
        <v>Ev-3</v>
      </c>
      <c r="M38" s="11">
        <f t="shared" ref="M38:AN40" si="5">M11/$AT11</f>
        <v>773329.16503822629</v>
      </c>
      <c r="N38" s="11">
        <f t="shared" si="5"/>
        <v>699551.38626540557</v>
      </c>
      <c r="O38" s="11">
        <f t="shared" si="5"/>
        <v>1264842.2350890944</v>
      </c>
      <c r="P38" s="11">
        <f t="shared" si="5"/>
        <v>13688.162248585006</v>
      </c>
      <c r="Q38" s="11">
        <f t="shared" si="5"/>
        <v>3283806.0192657835</v>
      </c>
      <c r="R38" s="11">
        <f t="shared" si="5"/>
        <v>3542806.1067226529</v>
      </c>
      <c r="S38" s="11">
        <f t="shared" si="5"/>
        <v>3809062.4221747802</v>
      </c>
      <c r="T38" s="11">
        <f t="shared" si="5"/>
        <v>1170014.3910617703</v>
      </c>
      <c r="U38" s="11">
        <f t="shared" si="5"/>
        <v>2702329.9325575656</v>
      </c>
      <c r="V38" s="11">
        <f t="shared" si="5"/>
        <v>3829008.7722977386</v>
      </c>
      <c r="W38" s="11">
        <f t="shared" si="5"/>
        <v>7010762.6953220284</v>
      </c>
      <c r="X38" s="11">
        <f t="shared" si="5"/>
        <v>1451722.7551107812</v>
      </c>
      <c r="Y38" s="11">
        <f t="shared" si="5"/>
        <v>1490449.509066782</v>
      </c>
      <c r="Z38" s="11">
        <f t="shared" si="5"/>
        <v>1933068.9789303073</v>
      </c>
      <c r="AA38" s="11">
        <f t="shared" si="5"/>
        <v>27850603.258305006</v>
      </c>
      <c r="AB38" s="11">
        <f t="shared" si="5"/>
        <v>997038.07981248316</v>
      </c>
      <c r="AC38" s="11">
        <f t="shared" si="5"/>
        <v>3393848.916593242</v>
      </c>
      <c r="AD38" s="11">
        <f t="shared" si="5"/>
        <v>1563185.8141836936</v>
      </c>
      <c r="AE38" s="11">
        <f t="shared" si="5"/>
        <v>2530990.3443638925</v>
      </c>
      <c r="AF38" s="11">
        <f t="shared" si="5"/>
        <v>53830.87511574068</v>
      </c>
      <c r="AG38" s="11">
        <f t="shared" si="5"/>
        <v>2555208.5519276815</v>
      </c>
      <c r="AH38" s="11">
        <f t="shared" si="5"/>
        <v>1032455.6028711883</v>
      </c>
      <c r="AI38" s="11">
        <f t="shared" si="5"/>
        <v>549576.3229640245</v>
      </c>
      <c r="AJ38" s="11">
        <f t="shared" si="5"/>
        <v>1797906.1361198914</v>
      </c>
      <c r="AK38" s="11">
        <f t="shared" si="5"/>
        <v>307002.08340643009</v>
      </c>
      <c r="AL38" s="11">
        <f t="shared" si="5"/>
        <v>2620927.255763486</v>
      </c>
      <c r="AM38" s="11">
        <f t="shared" si="5"/>
        <v>2928349.6739926352</v>
      </c>
      <c r="AN38" s="11">
        <f t="shared" si="5"/>
        <v>302528.989145895</v>
      </c>
      <c r="AO38" s="11">
        <f t="shared" si="4"/>
        <v>505509.21847943659</v>
      </c>
      <c r="AP38" s="11">
        <f t="shared" si="4"/>
        <v>10634909.098724887</v>
      </c>
      <c r="AQ38" s="11">
        <f t="shared" si="4"/>
        <v>72659.907645473737</v>
      </c>
      <c r="AR38" s="11">
        <f t="shared" si="4"/>
        <v>73467.682886411072</v>
      </c>
      <c r="AS38" s="11">
        <f t="shared" si="4"/>
        <v>569016.84676925838</v>
      </c>
      <c r="AT38" s="11">
        <f t="shared" si="3"/>
        <v>3852822.8660350419</v>
      </c>
    </row>
    <row r="39" spans="1:46" s="11" customFormat="1">
      <c r="A39" s="11" t="s">
        <v>107</v>
      </c>
      <c r="B39" s="11" t="s">
        <v>125</v>
      </c>
      <c r="C39" s="11">
        <f t="shared" si="0"/>
        <v>328683.31491229031</v>
      </c>
      <c r="D39" s="11">
        <f t="shared" si="0"/>
        <v>241680.47824156872</v>
      </c>
      <c r="E39" s="11">
        <f t="shared" si="0"/>
        <v>320143.92723721423</v>
      </c>
      <c r="F39" s="11">
        <f t="shared" si="0"/>
        <v>4014474.9635546952</v>
      </c>
      <c r="G39" s="11">
        <f t="shared" si="0"/>
        <v>819240.75911494577</v>
      </c>
      <c r="H39" s="11">
        <f t="shared" si="0"/>
        <v>1273319.3168654451</v>
      </c>
      <c r="I39" s="11">
        <f t="shared" si="0"/>
        <v>2290870.5644100816</v>
      </c>
      <c r="J39" s="11">
        <f t="shared" si="0"/>
        <v>297868.09302784159</v>
      </c>
      <c r="K39" s="11">
        <f t="shared" si="0"/>
        <v>210199.14430665766</v>
      </c>
      <c r="L39" s="11" t="str">
        <f t="shared" si="2"/>
        <v>Ev-5</v>
      </c>
      <c r="M39" s="11">
        <f t="shared" si="5"/>
        <v>659336.54934395233</v>
      </c>
      <c r="N39" s="11">
        <f t="shared" si="5"/>
        <v>701358.51715745043</v>
      </c>
      <c r="O39" s="11">
        <f t="shared" si="5"/>
        <v>1157857.2345450718</v>
      </c>
      <c r="P39" s="11">
        <f t="shared" si="5"/>
        <v>61812.456163308656</v>
      </c>
      <c r="Q39" s="11">
        <f t="shared" si="5"/>
        <v>3673738.9597647912</v>
      </c>
      <c r="R39" s="11">
        <f t="shared" si="5"/>
        <v>3873231.0635095867</v>
      </c>
      <c r="S39" s="11">
        <f t="shared" si="5"/>
        <v>1891246.9547181027</v>
      </c>
      <c r="T39" s="11">
        <f t="shared" si="5"/>
        <v>1105512.0851471638</v>
      </c>
      <c r="U39" s="11">
        <f t="shared" si="5"/>
        <v>3884004.4631482069</v>
      </c>
      <c r="V39" s="11">
        <f t="shared" si="5"/>
        <v>4738929.8010539431</v>
      </c>
      <c r="W39" s="11">
        <f t="shared" si="5"/>
        <v>8080520.8258119002</v>
      </c>
      <c r="X39" s="11">
        <f t="shared" si="5"/>
        <v>1391062.9939117755</v>
      </c>
      <c r="Y39" s="11">
        <f t="shared" si="5"/>
        <v>1401525.8999510729</v>
      </c>
      <c r="Z39" s="11">
        <f t="shared" si="5"/>
        <v>1755261.2987893021</v>
      </c>
      <c r="AA39" s="11">
        <f t="shared" si="5"/>
        <v>28225759.434504703</v>
      </c>
      <c r="AB39" s="11">
        <f t="shared" si="5"/>
        <v>851491.54242900526</v>
      </c>
      <c r="AC39" s="11">
        <f t="shared" si="5"/>
        <v>3037809.4394412148</v>
      </c>
      <c r="AD39" s="11">
        <f t="shared" si="5"/>
        <v>1570650.1527026482</v>
      </c>
      <c r="AE39" s="11">
        <f t="shared" si="5"/>
        <v>2607124.1077925051</v>
      </c>
      <c r="AF39" s="11">
        <f t="shared" si="5"/>
        <v>32092.251043889304</v>
      </c>
      <c r="AG39" s="11">
        <f t="shared" si="5"/>
        <v>2415324.3760352302</v>
      </c>
      <c r="AH39" s="11">
        <f t="shared" si="5"/>
        <v>1016844.0595435688</v>
      </c>
      <c r="AI39" s="11">
        <f t="shared" si="5"/>
        <v>504086.53871278843</v>
      </c>
      <c r="AJ39" s="11">
        <f t="shared" si="5"/>
        <v>1615668.845070859</v>
      </c>
      <c r="AK39" s="11">
        <f t="shared" si="5"/>
        <v>280116.18450946378</v>
      </c>
      <c r="AL39" s="11">
        <f t="shared" si="5"/>
        <v>2473084.9344276818</v>
      </c>
      <c r="AM39" s="11">
        <f t="shared" si="5"/>
        <v>2288547.4894231698</v>
      </c>
      <c r="AN39" s="11">
        <f t="shared" si="5"/>
        <v>277292.31603631494</v>
      </c>
      <c r="AO39" s="11">
        <f t="shared" si="4"/>
        <v>536780.51083038398</v>
      </c>
      <c r="AP39" s="11">
        <f t="shared" si="4"/>
        <v>11973805.786524186</v>
      </c>
      <c r="AQ39" s="11">
        <f t="shared" si="4"/>
        <v>60984.590098757617</v>
      </c>
      <c r="AR39" s="11">
        <f t="shared" si="4"/>
        <v>49918.511615475596</v>
      </c>
      <c r="AS39" s="11">
        <f t="shared" si="4"/>
        <v>517927.19295827777</v>
      </c>
      <c r="AT39" s="11">
        <f t="shared" si="3"/>
        <v>4191666.1527230688</v>
      </c>
    </row>
    <row r="40" spans="1:46" s="11" customFormat="1">
      <c r="A40" s="11" t="s">
        <v>108</v>
      </c>
      <c r="B40" s="11" t="s">
        <v>125</v>
      </c>
      <c r="C40" s="11">
        <f t="shared" si="0"/>
        <v>308364.82825109875</v>
      </c>
      <c r="D40" s="11">
        <f t="shared" si="0"/>
        <v>222828.28643893774</v>
      </c>
      <c r="E40" s="11">
        <f t="shared" si="0"/>
        <v>196467.0461364619</v>
      </c>
      <c r="F40" s="11">
        <f t="shared" si="0"/>
        <v>3828566.4193971721</v>
      </c>
      <c r="G40" s="11">
        <f t="shared" si="0"/>
        <v>1084234.8137574892</v>
      </c>
      <c r="H40" s="11">
        <f t="shared" si="0"/>
        <v>853451.81959534774</v>
      </c>
      <c r="I40" s="11">
        <f t="shared" si="0"/>
        <v>2217467.3411220079</v>
      </c>
      <c r="J40" s="11">
        <f t="shared" si="0"/>
        <v>373564.7096703857</v>
      </c>
      <c r="K40" s="11">
        <f t="shared" si="0"/>
        <v>123425.57448472876</v>
      </c>
      <c r="L40" s="11" t="str">
        <f t="shared" si="2"/>
        <v>Ev-4</v>
      </c>
      <c r="M40" s="11">
        <f t="shared" si="5"/>
        <v>634271.24829035986</v>
      </c>
      <c r="N40" s="11">
        <f t="shared" si="5"/>
        <v>663296.08134858462</v>
      </c>
      <c r="O40" s="11">
        <f t="shared" si="5"/>
        <v>1012364.4825470196</v>
      </c>
      <c r="P40" s="11">
        <f t="shared" si="5"/>
        <v>15455.331341376568</v>
      </c>
      <c r="Q40" s="11">
        <f t="shared" si="5"/>
        <v>3702091.1905787857</v>
      </c>
      <c r="R40" s="11">
        <f t="shared" si="5"/>
        <v>3710137.8469982403</v>
      </c>
      <c r="S40" s="11">
        <f t="shared" si="5"/>
        <v>3405568.0889708232</v>
      </c>
      <c r="T40" s="11">
        <f t="shared" si="5"/>
        <v>959925.25774218014</v>
      </c>
      <c r="U40" s="11">
        <f t="shared" si="5"/>
        <v>3061135.7907075998</v>
      </c>
      <c r="V40" s="11">
        <f t="shared" si="5"/>
        <v>4257188.472946262</v>
      </c>
      <c r="W40" s="11">
        <f t="shared" si="5"/>
        <v>6758539.936902212</v>
      </c>
      <c r="X40" s="11">
        <f t="shared" si="5"/>
        <v>1445734.5544760772</v>
      </c>
      <c r="Y40" s="11">
        <f t="shared" si="5"/>
        <v>1355898.7681082552</v>
      </c>
      <c r="Z40" s="11">
        <f t="shared" si="5"/>
        <v>1780770.7637128646</v>
      </c>
      <c r="AA40" s="11">
        <f t="shared" si="5"/>
        <v>25522342.671700213</v>
      </c>
      <c r="AB40" s="11">
        <f t="shared" si="5"/>
        <v>968131.672139931</v>
      </c>
      <c r="AC40" s="11">
        <f t="shared" si="5"/>
        <v>3286567.0658183824</v>
      </c>
      <c r="AD40" s="11">
        <f t="shared" si="5"/>
        <v>1605315.6962643191</v>
      </c>
      <c r="AE40" s="11">
        <f t="shared" si="5"/>
        <v>2449407.2267045882</v>
      </c>
      <c r="AF40" s="11">
        <f t="shared" si="5"/>
        <v>54561.202989877173</v>
      </c>
      <c r="AG40" s="11">
        <f t="shared" si="5"/>
        <v>2322038.433067339</v>
      </c>
      <c r="AH40" s="11">
        <f t="shared" si="5"/>
        <v>834188.82231071766</v>
      </c>
      <c r="AI40" s="11">
        <f t="shared" si="5"/>
        <v>498276.14839132584</v>
      </c>
      <c r="AJ40" s="11">
        <f t="shared" si="5"/>
        <v>1637295.1697947981</v>
      </c>
      <c r="AK40" s="11">
        <f t="shared" si="5"/>
        <v>277146.37634757848</v>
      </c>
      <c r="AL40" s="11">
        <f t="shared" si="5"/>
        <v>2383130.8751679352</v>
      </c>
      <c r="AM40" s="11">
        <f t="shared" si="5"/>
        <v>2522647.5319936662</v>
      </c>
      <c r="AN40" s="11">
        <f t="shared" si="5"/>
        <v>262653.87370645045</v>
      </c>
      <c r="AO40" s="11">
        <f t="shared" si="4"/>
        <v>507683.9696966781</v>
      </c>
      <c r="AP40" s="11">
        <f t="shared" si="4"/>
        <v>10563256.904587738</v>
      </c>
      <c r="AQ40" s="11">
        <f t="shared" si="4"/>
        <v>52547.714902764361</v>
      </c>
      <c r="AR40" s="11">
        <f t="shared" si="4"/>
        <v>51860.205153788702</v>
      </c>
      <c r="AS40" s="11">
        <f t="shared" si="4"/>
        <v>485941.95063860458</v>
      </c>
      <c r="AT40" s="11">
        <f t="shared" si="3"/>
        <v>4188033.1412173901</v>
      </c>
    </row>
    <row r="41" spans="1:46" s="65" customFormat="1">
      <c r="A41" s="65" t="s">
        <v>115</v>
      </c>
      <c r="B41" s="65" t="s">
        <v>126</v>
      </c>
      <c r="C41" s="65">
        <f t="shared" ref="C41:K45" si="6">C19/$AT19</f>
        <v>636265.01532967854</v>
      </c>
      <c r="D41" s="65">
        <f t="shared" si="6"/>
        <v>329901.52490120416</v>
      </c>
      <c r="E41" s="65">
        <f t="shared" si="6"/>
        <v>258599.48081153535</v>
      </c>
      <c r="F41" s="65">
        <f t="shared" si="6"/>
        <v>2508967.2039370644</v>
      </c>
      <c r="G41" s="65">
        <f t="shared" si="6"/>
        <v>668153.98467550706</v>
      </c>
      <c r="H41" s="65">
        <f t="shared" si="6"/>
        <v>1371532.5296834407</v>
      </c>
      <c r="I41" s="65">
        <f t="shared" si="6"/>
        <v>2708912.2805758659</v>
      </c>
      <c r="J41" s="65">
        <f t="shared" si="6"/>
        <v>378069.67840126605</v>
      </c>
      <c r="K41" s="65">
        <f t="shared" si="6"/>
        <v>524731.10309123329</v>
      </c>
      <c r="L41" s="65" t="str">
        <f>L19</f>
        <v>Cx-3</v>
      </c>
      <c r="M41" s="65">
        <f t="shared" ref="M41:AS45" si="7">M19/$AT19</f>
        <v>662595.32932339632</v>
      </c>
      <c r="N41" s="65">
        <f t="shared" si="7"/>
        <v>712480.79142921849</v>
      </c>
      <c r="O41" s="65">
        <f t="shared" si="7"/>
        <v>3086229.5011636931</v>
      </c>
      <c r="P41" s="65">
        <f t="shared" si="7"/>
        <v>23364.138543431534</v>
      </c>
      <c r="Q41" s="65">
        <f t="shared" si="7"/>
        <v>3126510.7025296362</v>
      </c>
      <c r="R41" s="65">
        <f t="shared" si="7"/>
        <v>4523893.3809588654</v>
      </c>
      <c r="S41" s="65">
        <f t="shared" si="7"/>
        <v>4195107.4042025795</v>
      </c>
      <c r="T41" s="65">
        <f t="shared" si="7"/>
        <v>1812419.2126704445</v>
      </c>
      <c r="U41" s="65">
        <f t="shared" si="7"/>
        <v>3408822.6179822586</v>
      </c>
      <c r="V41" s="65">
        <f t="shared" si="7"/>
        <v>4726051.2257447969</v>
      </c>
      <c r="W41" s="65">
        <f t="shared" si="7"/>
        <v>6023327.4917654116</v>
      </c>
      <c r="X41" s="65">
        <f t="shared" si="7"/>
        <v>1472204.2917676994</v>
      </c>
      <c r="Y41" s="65">
        <f t="shared" si="7"/>
        <v>1792393.348601243</v>
      </c>
      <c r="Z41" s="65">
        <f t="shared" si="7"/>
        <v>1958195.177930329</v>
      </c>
      <c r="AA41" s="65">
        <f t="shared" si="7"/>
        <v>30061504.935033832</v>
      </c>
      <c r="AB41" s="65">
        <f t="shared" si="7"/>
        <v>843449.90498368652</v>
      </c>
      <c r="AC41" s="65">
        <f t="shared" si="7"/>
        <v>3140411.5155900344</v>
      </c>
      <c r="AD41" s="65">
        <f t="shared" si="7"/>
        <v>1625364.9459814152</v>
      </c>
      <c r="AE41" s="65">
        <f t="shared" si="7"/>
        <v>3095014.0035292958</v>
      </c>
      <c r="AF41" s="65">
        <f t="shared" si="7"/>
        <v>100390.67537845588</v>
      </c>
      <c r="AG41" s="65">
        <f t="shared" si="7"/>
        <v>163353.80844691672</v>
      </c>
      <c r="AH41" s="65">
        <f t="shared" si="7"/>
        <v>909451.49349891453</v>
      </c>
      <c r="AI41" s="65">
        <f t="shared" si="7"/>
        <v>758107.61256514129</v>
      </c>
      <c r="AJ41" s="65">
        <f t="shared" si="7"/>
        <v>1541609.8538913163</v>
      </c>
      <c r="AK41" s="65">
        <f t="shared" si="7"/>
        <v>391084.64602143521</v>
      </c>
      <c r="AL41" s="65">
        <f t="shared" si="7"/>
        <v>2518534.2906113048</v>
      </c>
      <c r="AM41" s="65">
        <f t="shared" si="7"/>
        <v>1715850.0426126067</v>
      </c>
      <c r="AN41" s="65">
        <f t="shared" si="7"/>
        <v>253022.62813438164</v>
      </c>
      <c r="AO41" s="65">
        <f t="shared" si="7"/>
        <v>987963.96778038633</v>
      </c>
      <c r="AP41" s="65">
        <f t="shared" si="7"/>
        <v>5242475.4044979587</v>
      </c>
      <c r="AQ41" s="65">
        <f t="shared" si="7"/>
        <v>109002.04726335569</v>
      </c>
      <c r="AR41" s="65">
        <f t="shared" si="7"/>
        <v>132092.90141930137</v>
      </c>
      <c r="AS41" s="65">
        <f t="shared" si="7"/>
        <v>825763.34923817636</v>
      </c>
      <c r="AT41" s="65">
        <f t="shared" si="3"/>
        <v>3952274.0517678126</v>
      </c>
    </row>
    <row r="42" spans="1:46" s="65" customFormat="1">
      <c r="A42" s="65" t="s">
        <v>117</v>
      </c>
      <c r="B42" s="65" t="s">
        <v>126</v>
      </c>
      <c r="C42" s="65">
        <f t="shared" si="6"/>
        <v>732684.85789372947</v>
      </c>
      <c r="D42" s="65">
        <f t="shared" si="6"/>
        <v>413302.65426335728</v>
      </c>
      <c r="E42" s="65">
        <f t="shared" si="6"/>
        <v>270218.520211061</v>
      </c>
      <c r="F42" s="65">
        <f t="shared" si="6"/>
        <v>2891902.4000941631</v>
      </c>
      <c r="G42" s="65">
        <f t="shared" si="6"/>
        <v>949278.48938320705</v>
      </c>
      <c r="H42" s="65">
        <f t="shared" si="6"/>
        <v>1587319.9341805826</v>
      </c>
      <c r="I42" s="65">
        <f t="shared" si="6"/>
        <v>3238284.0783498669</v>
      </c>
      <c r="J42" s="65">
        <f t="shared" si="6"/>
        <v>489441.49817691877</v>
      </c>
      <c r="K42" s="65">
        <f t="shared" si="6"/>
        <v>1026157.4478384616</v>
      </c>
      <c r="L42" s="65" t="str">
        <f>L20</f>
        <v>Cx-4</v>
      </c>
      <c r="M42" s="65">
        <f t="shared" si="7"/>
        <v>750283.40540296258</v>
      </c>
      <c r="N42" s="65">
        <f t="shared" si="7"/>
        <v>835607.49551263044</v>
      </c>
      <c r="O42" s="65">
        <f t="shared" si="7"/>
        <v>5198564.1488346113</v>
      </c>
      <c r="P42" s="65">
        <f t="shared" si="7"/>
        <v>25110.676860389805</v>
      </c>
      <c r="Q42" s="65">
        <f t="shared" si="7"/>
        <v>2561451.7505495907</v>
      </c>
      <c r="R42" s="65">
        <f t="shared" si="7"/>
        <v>5025761.1837406782</v>
      </c>
      <c r="S42" s="65">
        <f t="shared" si="7"/>
        <v>7213387.2991442857</v>
      </c>
      <c r="T42" s="65">
        <f t="shared" si="7"/>
        <v>2287858.1842063242</v>
      </c>
      <c r="U42" s="65">
        <f t="shared" si="7"/>
        <v>3692215.0423314762</v>
      </c>
      <c r="V42" s="65">
        <f t="shared" si="7"/>
        <v>5589927.7466902798</v>
      </c>
      <c r="W42" s="65">
        <f t="shared" si="7"/>
        <v>7383138.130795652</v>
      </c>
      <c r="X42" s="65">
        <f t="shared" si="7"/>
        <v>1648969.6806302548</v>
      </c>
      <c r="Y42" s="65">
        <f t="shared" si="7"/>
        <v>2646006.4111468727</v>
      </c>
      <c r="Z42" s="65">
        <f t="shared" si="7"/>
        <v>2386488.0549426018</v>
      </c>
      <c r="AA42" s="65">
        <f t="shared" si="7"/>
        <v>33230011.789742302</v>
      </c>
      <c r="AB42" s="65">
        <f t="shared" si="7"/>
        <v>1073305.7133082706</v>
      </c>
      <c r="AC42" s="65">
        <f t="shared" si="7"/>
        <v>3652566.3132437011</v>
      </c>
      <c r="AD42" s="65">
        <f t="shared" si="7"/>
        <v>1785358.5724819833</v>
      </c>
      <c r="AE42" s="65">
        <f t="shared" si="7"/>
        <v>3604815.5469358051</v>
      </c>
      <c r="AF42" s="65">
        <f t="shared" si="7"/>
        <v>109981.40550034953</v>
      </c>
      <c r="AG42" s="65">
        <f t="shared" si="7"/>
        <v>111954.71014987797</v>
      </c>
      <c r="AH42" s="65">
        <f t="shared" si="7"/>
        <v>1344163.9499952716</v>
      </c>
      <c r="AI42" s="65">
        <f t="shared" si="7"/>
        <v>954392.80831807863</v>
      </c>
      <c r="AJ42" s="65">
        <f t="shared" si="7"/>
        <v>1897848.721284146</v>
      </c>
      <c r="AK42" s="65">
        <f t="shared" si="7"/>
        <v>473784.45283100777</v>
      </c>
      <c r="AL42" s="65">
        <f t="shared" si="7"/>
        <v>3039777.4610569254</v>
      </c>
      <c r="AM42" s="65">
        <f t="shared" si="7"/>
        <v>2089607.126473747</v>
      </c>
      <c r="AN42" s="65">
        <f t="shared" si="7"/>
        <v>276348.74280105846</v>
      </c>
      <c r="AO42" s="65">
        <f t="shared" si="7"/>
        <v>1134126.7739627948</v>
      </c>
      <c r="AP42" s="65">
        <f t="shared" si="7"/>
        <v>10554300.719877541</v>
      </c>
      <c r="AQ42" s="65">
        <f t="shared" si="7"/>
        <v>182159.7956283449</v>
      </c>
      <c r="AR42" s="65">
        <f t="shared" si="7"/>
        <v>175199.4827218368</v>
      </c>
      <c r="AS42" s="65">
        <f t="shared" si="7"/>
        <v>1220102.8633881577</v>
      </c>
      <c r="AT42" s="65">
        <f t="shared" si="3"/>
        <v>3781554.6139377486</v>
      </c>
    </row>
    <row r="43" spans="1:46" s="65" customFormat="1">
      <c r="A43" s="65" t="s">
        <v>118</v>
      </c>
      <c r="B43" s="65" t="s">
        <v>126</v>
      </c>
      <c r="C43" s="65">
        <f t="shared" si="6"/>
        <v>732606.52457896108</v>
      </c>
      <c r="D43" s="65">
        <f t="shared" si="6"/>
        <v>399357.21890458162</v>
      </c>
      <c r="E43" s="65">
        <f t="shared" si="6"/>
        <v>260578.49589137771</v>
      </c>
      <c r="F43" s="65">
        <f t="shared" si="6"/>
        <v>2641125.3608221128</v>
      </c>
      <c r="G43" s="65">
        <f t="shared" si="6"/>
        <v>853683.03627121379</v>
      </c>
      <c r="H43" s="65">
        <f t="shared" si="6"/>
        <v>1542735.0004375917</v>
      </c>
      <c r="I43" s="65">
        <f t="shared" si="6"/>
        <v>3022194.5300550191</v>
      </c>
      <c r="J43" s="65">
        <f t="shared" si="6"/>
        <v>564401.92314228881</v>
      </c>
      <c r="K43" s="65">
        <f t="shared" si="6"/>
        <v>649886.25035889877</v>
      </c>
      <c r="L43" s="65" t="str">
        <f>L21</f>
        <v>Cx-5</v>
      </c>
      <c r="M43" s="65">
        <f t="shared" si="7"/>
        <v>799379.15921050892</v>
      </c>
      <c r="N43" s="65">
        <f t="shared" si="7"/>
        <v>829014.33803119836</v>
      </c>
      <c r="O43" s="65">
        <f t="shared" si="7"/>
        <v>5827984.5870780526</v>
      </c>
      <c r="P43" s="65">
        <f t="shared" si="7"/>
        <v>24879.68935321537</v>
      </c>
      <c r="Q43" s="65">
        <f t="shared" si="7"/>
        <v>3071924.9342539455</v>
      </c>
      <c r="R43" s="65">
        <f t="shared" si="7"/>
        <v>3031771.9880331811</v>
      </c>
      <c r="S43" s="65">
        <f t="shared" si="7"/>
        <v>5336498.1071129367</v>
      </c>
      <c r="T43" s="65">
        <f t="shared" si="7"/>
        <v>1866480.0902802134</v>
      </c>
      <c r="U43" s="65">
        <f t="shared" si="7"/>
        <v>3388587.6098363157</v>
      </c>
      <c r="V43" s="65">
        <f t="shared" si="7"/>
        <v>6225163.8988049729</v>
      </c>
      <c r="W43" s="65">
        <f t="shared" si="7"/>
        <v>6208608.831934901</v>
      </c>
      <c r="X43" s="65">
        <f t="shared" si="7"/>
        <v>1558101.2470428906</v>
      </c>
      <c r="Y43" s="65">
        <f t="shared" si="7"/>
        <v>1968250.6760791198</v>
      </c>
      <c r="Z43" s="65">
        <f t="shared" si="7"/>
        <v>2167981.4455908989</v>
      </c>
      <c r="AA43" s="65">
        <f t="shared" si="7"/>
        <v>35167060.18782948</v>
      </c>
      <c r="AB43" s="65">
        <f t="shared" si="7"/>
        <v>999984.4788396887</v>
      </c>
      <c r="AC43" s="65">
        <f t="shared" si="7"/>
        <v>3483157.6406219304</v>
      </c>
      <c r="AD43" s="65">
        <f t="shared" si="7"/>
        <v>1759637.0179708116</v>
      </c>
      <c r="AE43" s="65">
        <f t="shared" si="7"/>
        <v>3378318.801321229</v>
      </c>
      <c r="AF43" s="65">
        <f t="shared" si="7"/>
        <v>137635.6608302721</v>
      </c>
      <c r="AG43" s="65">
        <f t="shared" si="7"/>
        <v>107805.36373088164</v>
      </c>
      <c r="AH43" s="65">
        <f t="shared" si="7"/>
        <v>1321420.3045257754</v>
      </c>
      <c r="AI43" s="65">
        <f t="shared" si="7"/>
        <v>865633.98395873501</v>
      </c>
      <c r="AJ43" s="65">
        <f t="shared" si="7"/>
        <v>1851587.9051457273</v>
      </c>
      <c r="AK43" s="65">
        <f t="shared" si="7"/>
        <v>474118.85364369646</v>
      </c>
      <c r="AL43" s="65">
        <f t="shared" si="7"/>
        <v>2838756.8513791538</v>
      </c>
      <c r="AM43" s="65">
        <f t="shared" si="7"/>
        <v>1701218.6863103106</v>
      </c>
      <c r="AN43" s="65">
        <f t="shared" si="7"/>
        <v>234933.46462550861</v>
      </c>
      <c r="AO43" s="65">
        <f t="shared" si="7"/>
        <v>1155582.9325313363</v>
      </c>
      <c r="AP43" s="65">
        <f t="shared" si="7"/>
        <v>10203906.281067407</v>
      </c>
      <c r="AQ43" s="65">
        <f t="shared" si="7"/>
        <v>124575.88095960228</v>
      </c>
      <c r="AR43" s="65">
        <f t="shared" si="7"/>
        <v>193945.60374490765</v>
      </c>
      <c r="AS43" s="65">
        <f t="shared" si="7"/>
        <v>872396.56433352979</v>
      </c>
      <c r="AT43" s="65">
        <f t="shared" si="3"/>
        <v>3944321.4985874752</v>
      </c>
    </row>
    <row r="44" spans="1:46" s="65" customFormat="1">
      <c r="A44" s="65" t="s">
        <v>119</v>
      </c>
      <c r="B44" s="65" t="s">
        <v>126</v>
      </c>
      <c r="C44" s="65">
        <f t="shared" si="6"/>
        <v>645442.60275651806</v>
      </c>
      <c r="D44" s="65">
        <f t="shared" si="6"/>
        <v>337602.51055950107</v>
      </c>
      <c r="E44" s="65">
        <f t="shared" si="6"/>
        <v>261583.95859844264</v>
      </c>
      <c r="F44" s="65">
        <f t="shared" si="6"/>
        <v>2613620.8363349508</v>
      </c>
      <c r="G44" s="65">
        <f t="shared" si="6"/>
        <v>831357.92056925106</v>
      </c>
      <c r="H44" s="65">
        <f t="shared" si="6"/>
        <v>1599554.9569239151</v>
      </c>
      <c r="I44" s="65">
        <f t="shared" si="6"/>
        <v>2798004.8085900284</v>
      </c>
      <c r="J44" s="65">
        <f t="shared" si="6"/>
        <v>592454.18845010328</v>
      </c>
      <c r="K44" s="65">
        <f t="shared" si="6"/>
        <v>911273.67571144085</v>
      </c>
      <c r="L44" s="65" t="str">
        <f>L22</f>
        <v>Cx-6</v>
      </c>
      <c r="M44" s="65">
        <f t="shared" si="7"/>
        <v>709771.04788698291</v>
      </c>
      <c r="N44" s="65">
        <f t="shared" si="7"/>
        <v>764106.19629032165</v>
      </c>
      <c r="O44" s="65">
        <f t="shared" si="7"/>
        <v>6908308.921187968</v>
      </c>
      <c r="P44" s="65">
        <f t="shared" si="7"/>
        <v>27355.284718809893</v>
      </c>
      <c r="Q44" s="65">
        <f t="shared" si="7"/>
        <v>2497641.0082176905</v>
      </c>
      <c r="R44" s="65">
        <f t="shared" si="7"/>
        <v>4455549.0495662158</v>
      </c>
      <c r="S44" s="65">
        <f t="shared" si="7"/>
        <v>5297957.84868435</v>
      </c>
      <c r="T44" s="65">
        <f t="shared" si="7"/>
        <v>2014541.09077664</v>
      </c>
      <c r="U44" s="65">
        <f t="shared" si="7"/>
        <v>3544945.5830322974</v>
      </c>
      <c r="V44" s="65">
        <f t="shared" si="7"/>
        <v>5645210.7943864716</v>
      </c>
      <c r="W44" s="65">
        <f t="shared" si="7"/>
        <v>5859957.233475172</v>
      </c>
      <c r="X44" s="65">
        <f t="shared" si="7"/>
        <v>1584704.1355806545</v>
      </c>
      <c r="Y44" s="65">
        <f t="shared" si="7"/>
        <v>2464526.8988578068</v>
      </c>
      <c r="Z44" s="65">
        <f t="shared" si="7"/>
        <v>2098205.3534367732</v>
      </c>
      <c r="AA44" s="65">
        <f t="shared" si="7"/>
        <v>30017137.620563757</v>
      </c>
      <c r="AB44" s="65">
        <f t="shared" si="7"/>
        <v>1028750.8405404506</v>
      </c>
      <c r="AC44" s="65">
        <f t="shared" si="7"/>
        <v>3520971.8766243649</v>
      </c>
      <c r="AD44" s="65">
        <f t="shared" si="7"/>
        <v>1709139.6137585868</v>
      </c>
      <c r="AE44" s="65">
        <f t="shared" si="7"/>
        <v>3058916.5217133351</v>
      </c>
      <c r="AF44" s="65">
        <f t="shared" si="7"/>
        <v>116338.23515437328</v>
      </c>
      <c r="AG44" s="65">
        <f t="shared" si="7"/>
        <v>127754.79756204295</v>
      </c>
      <c r="AH44" s="65">
        <f t="shared" si="7"/>
        <v>1072310.9439541625</v>
      </c>
      <c r="AI44" s="65">
        <f t="shared" si="7"/>
        <v>837267.94201181922</v>
      </c>
      <c r="AJ44" s="65">
        <f t="shared" si="7"/>
        <v>1777138.5365527596</v>
      </c>
      <c r="AK44" s="65">
        <f t="shared" si="7"/>
        <v>459594.18085322483</v>
      </c>
      <c r="AL44" s="65">
        <f t="shared" si="7"/>
        <v>2664004.821081453</v>
      </c>
      <c r="AM44" s="65">
        <f t="shared" si="7"/>
        <v>1661756.6788002232</v>
      </c>
      <c r="AN44" s="65">
        <f t="shared" si="7"/>
        <v>203271.86519389128</v>
      </c>
      <c r="AO44" s="65">
        <f t="shared" si="7"/>
        <v>1033367.4926386579</v>
      </c>
      <c r="AP44" s="65">
        <f t="shared" si="7"/>
        <v>9438648.4425681289</v>
      </c>
      <c r="AQ44" s="65">
        <f t="shared" si="7"/>
        <v>165891.62207944959</v>
      </c>
      <c r="AR44" s="65">
        <f t="shared" si="7"/>
        <v>132226.24158265188</v>
      </c>
      <c r="AS44" s="65">
        <f t="shared" si="7"/>
        <v>1013547.6577648452</v>
      </c>
      <c r="AT44" s="65">
        <f t="shared" si="3"/>
        <v>3511188.6659825356</v>
      </c>
    </row>
    <row r="45" spans="1:46" s="65" customFormat="1">
      <c r="A45" s="65" t="s">
        <v>120</v>
      </c>
      <c r="B45" s="65" t="s">
        <v>126</v>
      </c>
      <c r="C45" s="65">
        <f t="shared" si="6"/>
        <v>624192.08575516078</v>
      </c>
      <c r="D45" s="65">
        <f t="shared" si="6"/>
        <v>400822.34501443018</v>
      </c>
      <c r="E45" s="65">
        <f t="shared" si="6"/>
        <v>229750.84460919455</v>
      </c>
      <c r="F45" s="65">
        <f t="shared" si="6"/>
        <v>2486823.1758597326</v>
      </c>
      <c r="G45" s="65">
        <f t="shared" si="6"/>
        <v>604461.6455890988</v>
      </c>
      <c r="H45" s="65">
        <f t="shared" si="6"/>
        <v>1613862.8014895413</v>
      </c>
      <c r="I45" s="65">
        <f t="shared" si="6"/>
        <v>2637649.271017761</v>
      </c>
      <c r="J45" s="65">
        <f t="shared" si="6"/>
        <v>365759.30295692739</v>
      </c>
      <c r="K45" s="65">
        <f t="shared" si="6"/>
        <v>591642.54693023686</v>
      </c>
      <c r="L45" s="65" t="str">
        <f>L23</f>
        <v>Cx-2</v>
      </c>
      <c r="M45" s="65">
        <f t="shared" si="7"/>
        <v>642958.82495761558</v>
      </c>
      <c r="N45" s="65">
        <f t="shared" si="7"/>
        <v>738426.14066569624</v>
      </c>
      <c r="O45" s="65">
        <f t="shared" si="7"/>
        <v>4676126.7049668469</v>
      </c>
      <c r="P45" s="65">
        <f t="shared" si="7"/>
        <v>25986.484185814785</v>
      </c>
      <c r="Q45" s="65">
        <f t="shared" si="7"/>
        <v>2804044.6366869546</v>
      </c>
      <c r="R45" s="65">
        <f t="shared" si="7"/>
        <v>4584824.4171495531</v>
      </c>
      <c r="S45" s="65">
        <f t="shared" si="7"/>
        <v>5015628.8791340832</v>
      </c>
      <c r="T45" s="65">
        <f t="shared" si="7"/>
        <v>2334012.5045413976</v>
      </c>
      <c r="U45" s="65">
        <f t="shared" si="7"/>
        <v>3650294.6262485478</v>
      </c>
      <c r="V45" s="65">
        <f t="shared" si="7"/>
        <v>5708745.3628539992</v>
      </c>
      <c r="W45" s="65">
        <f t="shared" si="7"/>
        <v>6104526.9016487217</v>
      </c>
      <c r="X45" s="65">
        <f t="shared" si="7"/>
        <v>1470069.8828527369</v>
      </c>
      <c r="Y45" s="65">
        <f t="shared" si="7"/>
        <v>2123692.527484756</v>
      </c>
      <c r="Z45" s="65">
        <f t="shared" si="7"/>
        <v>1985570.418723288</v>
      </c>
      <c r="AA45" s="65">
        <f t="shared" si="7"/>
        <v>32567193.613252621</v>
      </c>
      <c r="AB45" s="65">
        <f t="shared" si="7"/>
        <v>907738.99776466994</v>
      </c>
      <c r="AC45" s="65">
        <f t="shared" si="7"/>
        <v>3357096.9742181511</v>
      </c>
      <c r="AD45" s="65">
        <f t="shared" si="7"/>
        <v>1626457.7826279914</v>
      </c>
      <c r="AE45" s="65">
        <f t="shared" si="7"/>
        <v>3114668.6061121221</v>
      </c>
      <c r="AF45" s="65">
        <f t="shared" si="7"/>
        <v>100039.92618021571</v>
      </c>
      <c r="AG45" s="65">
        <f t="shared" si="7"/>
        <v>108451.94407065587</v>
      </c>
      <c r="AH45" s="65">
        <f t="shared" si="7"/>
        <v>1131408.8091565974</v>
      </c>
      <c r="AI45" s="65">
        <f t="shared" si="7"/>
        <v>765171.36568085372</v>
      </c>
      <c r="AJ45" s="65">
        <f t="shared" si="7"/>
        <v>1515943.7591302481</v>
      </c>
      <c r="AK45" s="65">
        <f t="shared" si="7"/>
        <v>425220.15263626445</v>
      </c>
      <c r="AL45" s="65">
        <f t="shared" si="7"/>
        <v>2652507.4742623293</v>
      </c>
      <c r="AM45" s="65">
        <f t="shared" si="7"/>
        <v>1734289.7029758019</v>
      </c>
      <c r="AN45" s="65">
        <f t="shared" si="7"/>
        <v>226216.82306673558</v>
      </c>
      <c r="AO45" s="65">
        <f t="shared" si="7"/>
        <v>996736.05917575571</v>
      </c>
      <c r="AP45" s="65">
        <f t="shared" si="7"/>
        <v>9892788.5299680661</v>
      </c>
      <c r="AQ45" s="65">
        <f t="shared" si="7"/>
        <v>118184.42395929426</v>
      </c>
      <c r="AR45" s="65">
        <f t="shared" si="7"/>
        <v>117294.14197208814</v>
      </c>
      <c r="AS45" s="65">
        <f t="shared" si="7"/>
        <v>908422.29302313144</v>
      </c>
      <c r="AT45" s="65">
        <f t="shared" si="3"/>
        <v>3712466.929710086</v>
      </c>
    </row>
    <row r="46" spans="1:46" s="66" customFormat="1">
      <c r="A46" s="66" t="s">
        <v>109</v>
      </c>
      <c r="B46" s="66" t="s">
        <v>127</v>
      </c>
      <c r="C46" s="66">
        <f t="shared" ref="C46:K50" si="8">C14/$AT14</f>
        <v>606275.90415065072</v>
      </c>
      <c r="D46" s="66">
        <f t="shared" si="8"/>
        <v>472007.99360569031</v>
      </c>
      <c r="E46" s="66">
        <f t="shared" si="8"/>
        <v>337430.93409225054</v>
      </c>
      <c r="F46" s="66">
        <f t="shared" si="8"/>
        <v>4442686.3832801394</v>
      </c>
      <c r="G46" s="66">
        <f t="shared" si="8"/>
        <v>1369601.0302724394</v>
      </c>
      <c r="H46" s="66">
        <f t="shared" si="8"/>
        <v>1977947.04297652</v>
      </c>
      <c r="I46" s="66">
        <f t="shared" si="8"/>
        <v>2942316.1715998026</v>
      </c>
      <c r="J46" s="66">
        <f t="shared" si="8"/>
        <v>565769.48346344067</v>
      </c>
      <c r="K46" s="66">
        <f t="shared" si="8"/>
        <v>557004.6301065156</v>
      </c>
      <c r="L46" s="66" t="str">
        <f>L14</f>
        <v>Cmb-1</v>
      </c>
      <c r="M46" s="66">
        <f t="shared" ref="M46:AS50" si="9">M14/$AT14</f>
        <v>605109.88032077183</v>
      </c>
      <c r="N46" s="66">
        <f t="shared" si="9"/>
        <v>818538.61733670963</v>
      </c>
      <c r="O46" s="66">
        <f t="shared" si="9"/>
        <v>2427533.3040021798</v>
      </c>
      <c r="P46" s="66">
        <f t="shared" si="9"/>
        <v>59581.676197254448</v>
      </c>
      <c r="Q46" s="66">
        <f t="shared" si="9"/>
        <v>2828266.502139634</v>
      </c>
      <c r="R46" s="66">
        <f t="shared" si="9"/>
        <v>4585617.6135493452</v>
      </c>
      <c r="S46" s="66">
        <f t="shared" si="9"/>
        <v>7100500.326476532</v>
      </c>
      <c r="T46" s="66">
        <f t="shared" si="9"/>
        <v>2952724.4480989892</v>
      </c>
      <c r="U46" s="66">
        <f t="shared" si="9"/>
        <v>4592016.5023019332</v>
      </c>
      <c r="V46" s="66">
        <f t="shared" si="9"/>
        <v>4576464.6483688215</v>
      </c>
      <c r="W46" s="66">
        <f t="shared" si="9"/>
        <v>6024118.2340985397</v>
      </c>
      <c r="X46" s="66">
        <f t="shared" si="9"/>
        <v>2293903.692080447</v>
      </c>
      <c r="Y46" s="66">
        <f t="shared" si="9"/>
        <v>2102068.3687063367</v>
      </c>
      <c r="Z46" s="66">
        <f t="shared" si="9"/>
        <v>2374115.8993410436</v>
      </c>
      <c r="AA46" s="66">
        <f t="shared" si="9"/>
        <v>37592612.47828275</v>
      </c>
      <c r="AB46" s="66">
        <f t="shared" si="9"/>
        <v>1100175.620684966</v>
      </c>
      <c r="AC46" s="66">
        <f t="shared" si="9"/>
        <v>3795592.7311391234</v>
      </c>
      <c r="AD46" s="66">
        <f t="shared" si="9"/>
        <v>2001122.5170191498</v>
      </c>
      <c r="AE46" s="66">
        <f t="shared" si="9"/>
        <v>3980239.3049537409</v>
      </c>
      <c r="AF46" s="66">
        <f t="shared" si="9"/>
        <v>97015.729343744868</v>
      </c>
      <c r="AG46" s="66">
        <f t="shared" si="9"/>
        <v>233986.1140793204</v>
      </c>
      <c r="AH46" s="66">
        <f t="shared" si="9"/>
        <v>1615801.9559454152</v>
      </c>
      <c r="AI46" s="66">
        <f t="shared" si="9"/>
        <v>1127480.0745757744</v>
      </c>
      <c r="AJ46" s="66">
        <f t="shared" si="9"/>
        <v>2410422.3896991452</v>
      </c>
      <c r="AK46" s="66">
        <f t="shared" si="9"/>
        <v>392760.26695477747</v>
      </c>
      <c r="AL46" s="66">
        <f t="shared" si="9"/>
        <v>4192588.6651889971</v>
      </c>
      <c r="AM46" s="66">
        <f t="shared" si="9"/>
        <v>3397142.8103207462</v>
      </c>
      <c r="AN46" s="66">
        <f t="shared" si="9"/>
        <v>426771.16988164763</v>
      </c>
      <c r="AO46" s="66">
        <f t="shared" si="9"/>
        <v>936233.80652204563</v>
      </c>
      <c r="AP46" s="66">
        <f t="shared" si="9"/>
        <v>9714879.0037755538</v>
      </c>
      <c r="AQ46" s="66">
        <f t="shared" si="9"/>
        <v>115307.2330995424</v>
      </c>
      <c r="AR46" s="66">
        <f t="shared" si="9"/>
        <v>122919.33024787615</v>
      </c>
      <c r="AS46" s="66">
        <f t="shared" si="9"/>
        <v>933585.86647526023</v>
      </c>
      <c r="AT46" s="66">
        <f t="shared" si="3"/>
        <v>3761852.3686148943</v>
      </c>
    </row>
    <row r="47" spans="1:46" s="66" customFormat="1">
      <c r="A47" s="66" t="s">
        <v>111</v>
      </c>
      <c r="B47" s="66" t="s">
        <v>127</v>
      </c>
      <c r="C47" s="66">
        <f t="shared" si="8"/>
        <v>637684.48924696981</v>
      </c>
      <c r="D47" s="66">
        <f t="shared" si="8"/>
        <v>512292.47525390354</v>
      </c>
      <c r="E47" s="66">
        <f t="shared" si="8"/>
        <v>533024.83307058038</v>
      </c>
      <c r="F47" s="66">
        <f t="shared" si="8"/>
        <v>4395185.5633037621</v>
      </c>
      <c r="G47" s="66">
        <f t="shared" si="8"/>
        <v>1710780.8751093936</v>
      </c>
      <c r="H47" s="66">
        <f t="shared" si="8"/>
        <v>1804004.5698057632</v>
      </c>
      <c r="I47" s="66">
        <f t="shared" si="8"/>
        <v>2878729.7112988094</v>
      </c>
      <c r="J47" s="66">
        <f t="shared" si="8"/>
        <v>604225.17229500285</v>
      </c>
      <c r="K47" s="66">
        <f t="shared" si="8"/>
        <v>969223.47926389764</v>
      </c>
      <c r="L47" s="66" t="str">
        <f>L15</f>
        <v>Cmb-5</v>
      </c>
      <c r="M47" s="66">
        <f t="shared" si="9"/>
        <v>859784.15721550479</v>
      </c>
      <c r="N47" s="66">
        <f t="shared" si="9"/>
        <v>881428.11335182644</v>
      </c>
      <c r="O47" s="66">
        <f t="shared" si="9"/>
        <v>7924630.7419585809</v>
      </c>
      <c r="P47" s="66">
        <f t="shared" si="9"/>
        <v>82300.776258926751</v>
      </c>
      <c r="Q47" s="66">
        <f t="shared" si="9"/>
        <v>2697223.9047510214</v>
      </c>
      <c r="R47" s="66">
        <f t="shared" si="9"/>
        <v>4458492.5192403775</v>
      </c>
      <c r="S47" s="66">
        <f t="shared" si="9"/>
        <v>4162232.0096979728</v>
      </c>
      <c r="T47" s="66">
        <f t="shared" si="9"/>
        <v>3166114.4210966593</v>
      </c>
      <c r="U47" s="66">
        <f t="shared" si="9"/>
        <v>4384003.2985958187</v>
      </c>
      <c r="V47" s="66">
        <f t="shared" si="9"/>
        <v>6642759.3825351559</v>
      </c>
      <c r="W47" s="66">
        <f t="shared" si="9"/>
        <v>6327578.8065517265</v>
      </c>
      <c r="X47" s="66">
        <f t="shared" si="9"/>
        <v>2165461.3952115183</v>
      </c>
      <c r="Y47" s="66">
        <f t="shared" si="9"/>
        <v>2171421.3772055134</v>
      </c>
      <c r="Z47" s="66">
        <f t="shared" si="9"/>
        <v>2435363.0854695151</v>
      </c>
      <c r="AA47" s="66">
        <f t="shared" si="9"/>
        <v>39252525.659585357</v>
      </c>
      <c r="AB47" s="66">
        <f t="shared" si="9"/>
        <v>1130015.3361841175</v>
      </c>
      <c r="AC47" s="66">
        <f t="shared" si="9"/>
        <v>3774927.9393728632</v>
      </c>
      <c r="AD47" s="66">
        <f t="shared" si="9"/>
        <v>2074459.1599970858</v>
      </c>
      <c r="AE47" s="66">
        <f t="shared" si="9"/>
        <v>3886233.67515908</v>
      </c>
      <c r="AF47" s="66">
        <f t="shared" si="9"/>
        <v>149955.65569688636</v>
      </c>
      <c r="AG47" s="66">
        <f t="shared" si="9"/>
        <v>216793.70068454024</v>
      </c>
      <c r="AH47" s="66">
        <f t="shared" si="9"/>
        <v>1327822.236521329</v>
      </c>
      <c r="AI47" s="66">
        <f t="shared" si="9"/>
        <v>1243749.310467364</v>
      </c>
      <c r="AJ47" s="66">
        <f t="shared" si="9"/>
        <v>2652948.9916164512</v>
      </c>
      <c r="AK47" s="66">
        <f t="shared" si="9"/>
        <v>438079.71455099602</v>
      </c>
      <c r="AL47" s="66">
        <f t="shared" si="9"/>
        <v>4423960.2000571378</v>
      </c>
      <c r="AM47" s="66">
        <f t="shared" si="9"/>
        <v>3459612.6632631393</v>
      </c>
      <c r="AN47" s="66">
        <f t="shared" si="9"/>
        <v>287593.00903822912</v>
      </c>
      <c r="AO47" s="66">
        <f t="shared" si="9"/>
        <v>1067490.9056349562</v>
      </c>
      <c r="AP47" s="66">
        <f t="shared" si="9"/>
        <v>10242670.092393806</v>
      </c>
      <c r="AQ47" s="66">
        <f t="shared" si="9"/>
        <v>151535.69348797575</v>
      </c>
      <c r="AR47" s="66">
        <f t="shared" si="9"/>
        <v>148278.1663039242</v>
      </c>
      <c r="AS47" s="66">
        <f t="shared" si="9"/>
        <v>1075270.0453276015</v>
      </c>
      <c r="AT47" s="66">
        <f t="shared" si="3"/>
        <v>3772493.9500786229</v>
      </c>
    </row>
    <row r="48" spans="1:46" s="66" customFormat="1">
      <c r="A48" s="66" t="s">
        <v>112</v>
      </c>
      <c r="B48" s="66" t="s">
        <v>127</v>
      </c>
      <c r="C48" s="66">
        <f t="shared" si="8"/>
        <v>645791.3110450625</v>
      </c>
      <c r="D48" s="66">
        <f t="shared" si="8"/>
        <v>431227.80294670421</v>
      </c>
      <c r="E48" s="66">
        <f t="shared" si="8"/>
        <v>315524.74247060542</v>
      </c>
      <c r="F48" s="66">
        <f t="shared" si="8"/>
        <v>4786300.7587602912</v>
      </c>
      <c r="G48" s="66">
        <f t="shared" si="8"/>
        <v>1232621.3395303902</v>
      </c>
      <c r="H48" s="66">
        <f t="shared" si="8"/>
        <v>2645721.4660788411</v>
      </c>
      <c r="I48" s="66">
        <f t="shared" si="8"/>
        <v>2996324.8100120523</v>
      </c>
      <c r="J48" s="66">
        <f t="shared" si="8"/>
        <v>627770.76520117745</v>
      </c>
      <c r="K48" s="66">
        <f t="shared" si="8"/>
        <v>1152874.7191673524</v>
      </c>
      <c r="L48" s="66" t="str">
        <f>L16</f>
        <v>Cmb-4</v>
      </c>
      <c r="M48" s="66">
        <f t="shared" si="9"/>
        <v>650008.0333291447</v>
      </c>
      <c r="N48" s="66">
        <f t="shared" si="9"/>
        <v>854106.54844441672</v>
      </c>
      <c r="O48" s="66">
        <f t="shared" si="9"/>
        <v>5015362.1920565208</v>
      </c>
      <c r="P48" s="66">
        <f t="shared" si="9"/>
        <v>33138.836237951065</v>
      </c>
      <c r="Q48" s="66">
        <f t="shared" si="9"/>
        <v>1727641.2979985289</v>
      </c>
      <c r="R48" s="66">
        <f t="shared" si="9"/>
        <v>4760905.094119899</v>
      </c>
      <c r="S48" s="66">
        <f t="shared" si="9"/>
        <v>7872299.1841690224</v>
      </c>
      <c r="T48" s="66">
        <f t="shared" si="9"/>
        <v>2614799.3055975852</v>
      </c>
      <c r="U48" s="66">
        <f t="shared" si="9"/>
        <v>6156359.1928794449</v>
      </c>
      <c r="V48" s="66">
        <f t="shared" si="9"/>
        <v>5724133.9139603171</v>
      </c>
      <c r="W48" s="66">
        <f t="shared" si="9"/>
        <v>6184471.5987787591</v>
      </c>
      <c r="X48" s="66">
        <f t="shared" si="9"/>
        <v>2336633.6594982874</v>
      </c>
      <c r="Y48" s="66">
        <f t="shared" si="9"/>
        <v>2842494.8566183145</v>
      </c>
      <c r="Z48" s="66">
        <f t="shared" si="9"/>
        <v>2395053.4403317878</v>
      </c>
      <c r="AA48" s="66">
        <f t="shared" si="9"/>
        <v>35585743.80845768</v>
      </c>
      <c r="AB48" s="66">
        <f t="shared" si="9"/>
        <v>1227312.1163996733</v>
      </c>
      <c r="AC48" s="66">
        <f t="shared" si="9"/>
        <v>4095060.6726000351</v>
      </c>
      <c r="AD48" s="66">
        <f t="shared" si="9"/>
        <v>2026820.8613289774</v>
      </c>
      <c r="AE48" s="66">
        <f t="shared" si="9"/>
        <v>3946503.2102713003</v>
      </c>
      <c r="AF48" s="66">
        <f t="shared" si="9"/>
        <v>113847.05830943696</v>
      </c>
      <c r="AG48" s="66">
        <f t="shared" si="9"/>
        <v>297589.63338152313</v>
      </c>
      <c r="AH48" s="66">
        <f t="shared" si="9"/>
        <v>1515520.2013897717</v>
      </c>
      <c r="AI48" s="66">
        <f t="shared" si="9"/>
        <v>1322704.5180038239</v>
      </c>
      <c r="AJ48" s="66">
        <f t="shared" si="9"/>
        <v>2451987.7748319511</v>
      </c>
      <c r="AK48" s="66">
        <f t="shared" si="9"/>
        <v>399585.7732001206</v>
      </c>
      <c r="AL48" s="66">
        <f t="shared" si="9"/>
        <v>4601959.999150903</v>
      </c>
      <c r="AM48" s="66">
        <f t="shared" si="9"/>
        <v>3850656.710946463</v>
      </c>
      <c r="AN48" s="66">
        <f t="shared" si="9"/>
        <v>220006.63573033953</v>
      </c>
      <c r="AO48" s="66">
        <f t="shared" si="9"/>
        <v>1055055.5716962609</v>
      </c>
      <c r="AP48" s="66">
        <f t="shared" si="9"/>
        <v>10476627.057778256</v>
      </c>
      <c r="AQ48" s="66">
        <f t="shared" si="9"/>
        <v>207954.94812995067</v>
      </c>
      <c r="AR48" s="66">
        <f t="shared" si="9"/>
        <v>241162.98480665483</v>
      </c>
      <c r="AS48" s="66">
        <f t="shared" si="9"/>
        <v>1311221.1933303126</v>
      </c>
      <c r="AT48" s="66">
        <f t="shared" si="3"/>
        <v>3038862.4913288415</v>
      </c>
    </row>
    <row r="49" spans="1:46" s="66" customFormat="1">
      <c r="A49" s="66" t="s">
        <v>113</v>
      </c>
      <c r="B49" s="66" t="s">
        <v>127</v>
      </c>
      <c r="C49" s="66">
        <f t="shared" si="8"/>
        <v>667408.47010818496</v>
      </c>
      <c r="D49" s="66">
        <f t="shared" si="8"/>
        <v>465300.34748579952</v>
      </c>
      <c r="E49" s="66">
        <f t="shared" si="8"/>
        <v>596723.05784184171</v>
      </c>
      <c r="F49" s="66">
        <f t="shared" si="8"/>
        <v>4454490.2056280952</v>
      </c>
      <c r="G49" s="66">
        <f t="shared" si="8"/>
        <v>1182026.472456906</v>
      </c>
      <c r="H49" s="66">
        <f t="shared" si="8"/>
        <v>2286817.1678007981</v>
      </c>
      <c r="I49" s="66">
        <f t="shared" si="8"/>
        <v>2860938.7565561538</v>
      </c>
      <c r="J49" s="66">
        <f t="shared" si="8"/>
        <v>214823.63076226355</v>
      </c>
      <c r="K49" s="66">
        <f t="shared" si="8"/>
        <v>979443.49703928118</v>
      </c>
      <c r="L49" s="66" t="str">
        <f>L17</f>
        <v>Cmb-2</v>
      </c>
      <c r="M49" s="66">
        <f t="shared" si="9"/>
        <v>772087.51821661647</v>
      </c>
      <c r="N49" s="66">
        <f t="shared" si="9"/>
        <v>904775.29206681089</v>
      </c>
      <c r="O49" s="66">
        <f t="shared" si="9"/>
        <v>4821994.9848091621</v>
      </c>
      <c r="P49" s="66">
        <f t="shared" si="9"/>
        <v>49271.648078004924</v>
      </c>
      <c r="Q49" s="66">
        <f t="shared" si="9"/>
        <v>2052860.2952573549</v>
      </c>
      <c r="R49" s="66">
        <f t="shared" si="9"/>
        <v>4364079.535560729</v>
      </c>
      <c r="S49" s="66">
        <f t="shared" si="9"/>
        <v>6281912.7188597396</v>
      </c>
      <c r="T49" s="66">
        <f t="shared" si="9"/>
        <v>2299014.966813752</v>
      </c>
      <c r="U49" s="66">
        <f t="shared" si="9"/>
        <v>5512570.0778266909</v>
      </c>
      <c r="V49" s="66">
        <f t="shared" si="9"/>
        <v>5504800.6082565431</v>
      </c>
      <c r="W49" s="66">
        <f t="shared" si="9"/>
        <v>6159322.3083519451</v>
      </c>
      <c r="X49" s="66">
        <f t="shared" si="9"/>
        <v>2098579.1975604896</v>
      </c>
      <c r="Y49" s="66">
        <f t="shared" si="9"/>
        <v>2241004.7999976799</v>
      </c>
      <c r="Z49" s="66">
        <f t="shared" si="9"/>
        <v>2370628.1934625679</v>
      </c>
      <c r="AA49" s="66">
        <f t="shared" si="9"/>
        <v>36059083.118239708</v>
      </c>
      <c r="AB49" s="66">
        <f t="shared" si="9"/>
        <v>1129995.8807682765</v>
      </c>
      <c r="AC49" s="66">
        <f t="shared" si="9"/>
        <v>3679405.9465124686</v>
      </c>
      <c r="AD49" s="66">
        <f t="shared" si="9"/>
        <v>2033253.2706025837</v>
      </c>
      <c r="AE49" s="66">
        <f t="shared" si="9"/>
        <v>3946698.930916111</v>
      </c>
      <c r="AF49" s="66">
        <f t="shared" si="9"/>
        <v>124917.58683942413</v>
      </c>
      <c r="AG49" s="66">
        <f t="shared" si="9"/>
        <v>290721.72568951017</v>
      </c>
      <c r="AH49" s="66">
        <f t="shared" si="9"/>
        <v>1495821.1499931975</v>
      </c>
      <c r="AI49" s="66">
        <f t="shared" si="9"/>
        <v>1332009.9100081739</v>
      </c>
      <c r="AJ49" s="66">
        <f t="shared" si="9"/>
        <v>2423133.8139301897</v>
      </c>
      <c r="AK49" s="66">
        <f t="shared" si="9"/>
        <v>409980.71933919168</v>
      </c>
      <c r="AL49" s="66">
        <f t="shared" si="9"/>
        <v>4392726.1215264052</v>
      </c>
      <c r="AM49" s="66">
        <f t="shared" si="9"/>
        <v>3409759.1247265097</v>
      </c>
      <c r="AN49" s="66">
        <f t="shared" si="9"/>
        <v>248524.53696582068</v>
      </c>
      <c r="AO49" s="66">
        <f t="shared" si="9"/>
        <v>1073263.4412413086</v>
      </c>
      <c r="AP49" s="66">
        <f t="shared" si="9"/>
        <v>10277699.506574526</v>
      </c>
      <c r="AQ49" s="66">
        <f t="shared" si="9"/>
        <v>182309.48370465887</v>
      </c>
      <c r="AR49" s="66">
        <f t="shared" si="9"/>
        <v>177564.66969242803</v>
      </c>
      <c r="AS49" s="66">
        <f t="shared" si="9"/>
        <v>1232919.4701459606</v>
      </c>
      <c r="AT49" s="66">
        <f t="shared" si="3"/>
        <v>3285779.7654033154</v>
      </c>
    </row>
    <row r="50" spans="1:46" s="66" customFormat="1">
      <c r="A50" s="66" t="s">
        <v>114</v>
      </c>
      <c r="B50" s="66" t="s">
        <v>127</v>
      </c>
      <c r="C50" s="66">
        <f t="shared" si="8"/>
        <v>599000.23340580368</v>
      </c>
      <c r="D50" s="66">
        <f t="shared" si="8"/>
        <v>428217.14859634993</v>
      </c>
      <c r="E50" s="66">
        <f t="shared" si="8"/>
        <v>373625.23502509651</v>
      </c>
      <c r="F50" s="66">
        <f t="shared" si="8"/>
        <v>4008408.3724777792</v>
      </c>
      <c r="G50" s="66">
        <f t="shared" si="8"/>
        <v>878960.35330128658</v>
      </c>
      <c r="H50" s="66">
        <f t="shared" si="8"/>
        <v>2403187.5580884069</v>
      </c>
      <c r="I50" s="66">
        <f t="shared" si="8"/>
        <v>2617378.9300633278</v>
      </c>
      <c r="J50" s="66">
        <f t="shared" si="8"/>
        <v>581380.3197513927</v>
      </c>
      <c r="K50" s="66">
        <f t="shared" si="8"/>
        <v>721450.90021800518</v>
      </c>
      <c r="L50" s="66" t="str">
        <f>L18</f>
        <v>Cmb-3</v>
      </c>
      <c r="M50" s="66">
        <f t="shared" si="9"/>
        <v>642927.43065801787</v>
      </c>
      <c r="N50" s="66">
        <f t="shared" si="9"/>
        <v>791533.24086639856</v>
      </c>
      <c r="O50" s="66">
        <f t="shared" si="9"/>
        <v>7230488.2867519027</v>
      </c>
      <c r="P50" s="66">
        <f t="shared" si="9"/>
        <v>73882.656125541267</v>
      </c>
      <c r="Q50" s="66">
        <f t="shared" si="9"/>
        <v>2218737.4001219277</v>
      </c>
      <c r="R50" s="66">
        <f t="shared" si="9"/>
        <v>4063296.3134720889</v>
      </c>
      <c r="S50" s="66">
        <f t="shared" si="9"/>
        <v>4149981.7704820982</v>
      </c>
      <c r="T50" s="66">
        <f t="shared" si="9"/>
        <v>2346102.4097464429</v>
      </c>
      <c r="U50" s="66">
        <f t="shared" si="9"/>
        <v>5384229.0193479694</v>
      </c>
      <c r="V50" s="66">
        <f t="shared" si="9"/>
        <v>5347078.596472865</v>
      </c>
      <c r="W50" s="66">
        <f t="shared" si="9"/>
        <v>5855507.921421553</v>
      </c>
      <c r="X50" s="66">
        <f t="shared" si="9"/>
        <v>1848591.7372503188</v>
      </c>
      <c r="Y50" s="66">
        <f t="shared" si="9"/>
        <v>1856616.5314910775</v>
      </c>
      <c r="Z50" s="66">
        <f t="shared" si="9"/>
        <v>2039239.1980888308</v>
      </c>
      <c r="AA50" s="66">
        <f t="shared" si="9"/>
        <v>34859171.850966789</v>
      </c>
      <c r="AB50" s="66">
        <f t="shared" si="9"/>
        <v>905259.61971228244</v>
      </c>
      <c r="AC50" s="66">
        <f t="shared" si="9"/>
        <v>3191914.7968072221</v>
      </c>
      <c r="AD50" s="66">
        <f t="shared" si="9"/>
        <v>1737083.4674008952</v>
      </c>
      <c r="AE50" s="66">
        <f t="shared" si="9"/>
        <v>3621267.2603708315</v>
      </c>
      <c r="AF50" s="66">
        <f t="shared" si="9"/>
        <v>87728.365005447573</v>
      </c>
      <c r="AG50" s="66">
        <f t="shared" si="9"/>
        <v>203855.80056144556</v>
      </c>
      <c r="AH50" s="66">
        <f t="shared" si="9"/>
        <v>1275010.8982971413</v>
      </c>
      <c r="AI50" s="66">
        <f t="shared" si="9"/>
        <v>1197728.3096834705</v>
      </c>
      <c r="AJ50" s="66">
        <f t="shared" si="9"/>
        <v>2112196.1210781345</v>
      </c>
      <c r="AK50" s="66">
        <f t="shared" si="9"/>
        <v>363816.23041881935</v>
      </c>
      <c r="AL50" s="66">
        <f t="shared" si="9"/>
        <v>3877873.3765070983</v>
      </c>
      <c r="AM50" s="66">
        <f t="shared" si="9"/>
        <v>2881954.8927468592</v>
      </c>
      <c r="AN50" s="66">
        <f t="shared" si="9"/>
        <v>188162.40588533934</v>
      </c>
      <c r="AO50" s="66">
        <f t="shared" si="9"/>
        <v>991802.1422035381</v>
      </c>
      <c r="AP50" s="66">
        <f t="shared" si="9"/>
        <v>9852821.4279794488</v>
      </c>
      <c r="AQ50" s="66">
        <f t="shared" si="9"/>
        <v>127370.76025139133</v>
      </c>
      <c r="AR50" s="66">
        <f t="shared" si="9"/>
        <v>211040.62655945439</v>
      </c>
      <c r="AS50" s="66">
        <f t="shared" si="9"/>
        <v>964310.0746736048</v>
      </c>
      <c r="AT50" s="66">
        <f t="shared" si="3"/>
        <v>3183047.4747955324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08"/>
  <sheetViews>
    <sheetView topLeftCell="A43" workbookViewId="0">
      <selection activeCell="M26" sqref="M26"/>
    </sheetView>
  </sheetViews>
  <sheetFormatPr baseColWidth="10" defaultColWidth="11" defaultRowHeight="15" x14ac:dyDescent="0"/>
  <sheetData>
    <row r="1" spans="1:79">
      <c r="A1" s="12"/>
      <c r="B1" s="13" t="s">
        <v>128</v>
      </c>
      <c r="C1" s="14"/>
      <c r="D1" s="15" t="s">
        <v>129</v>
      </c>
      <c r="E1" s="14"/>
    </row>
    <row r="2" spans="1:79">
      <c r="A2" s="16"/>
      <c r="B2" s="16" t="s">
        <v>130</v>
      </c>
      <c r="C2" s="17" t="s">
        <v>131</v>
      </c>
      <c r="D2" s="18" t="s">
        <v>130</v>
      </c>
      <c r="E2" s="17" t="s">
        <v>131</v>
      </c>
    </row>
    <row r="3" spans="1:79">
      <c r="A3" s="19" t="s">
        <v>132</v>
      </c>
      <c r="B3" s="20">
        <v>124</v>
      </c>
      <c r="C3" s="21">
        <v>6.9</v>
      </c>
      <c r="D3" s="22">
        <v>37</v>
      </c>
      <c r="E3" s="21">
        <v>3.1</v>
      </c>
    </row>
    <row r="4" spans="1:79">
      <c r="A4" s="19" t="s">
        <v>133</v>
      </c>
      <c r="B4" s="20">
        <v>120.8</v>
      </c>
      <c r="C4" s="21">
        <v>8</v>
      </c>
      <c r="D4" s="22">
        <v>39.9</v>
      </c>
      <c r="E4" s="21">
        <v>3.1</v>
      </c>
    </row>
    <row r="5" spans="1:79">
      <c r="A5" s="19" t="s">
        <v>134</v>
      </c>
      <c r="B5" s="20">
        <v>118.1</v>
      </c>
      <c r="C5" s="21">
        <v>5.8</v>
      </c>
      <c r="D5" s="22">
        <v>38.5</v>
      </c>
      <c r="E5" s="21">
        <v>1.4</v>
      </c>
    </row>
    <row r="6" spans="1:79">
      <c r="A6" s="19" t="s">
        <v>135</v>
      </c>
      <c r="B6" s="20">
        <v>116.2</v>
      </c>
      <c r="C6" s="21">
        <v>3.4</v>
      </c>
      <c r="D6" s="22">
        <v>33.6</v>
      </c>
      <c r="E6" s="21">
        <v>2</v>
      </c>
    </row>
    <row r="7" spans="1:79">
      <c r="A7" s="19" t="s">
        <v>136</v>
      </c>
      <c r="B7" s="20">
        <v>121.7</v>
      </c>
      <c r="C7" s="21">
        <v>6.6</v>
      </c>
      <c r="D7" s="22">
        <v>37.799999999999997</v>
      </c>
      <c r="E7" s="21">
        <v>2.5</v>
      </c>
    </row>
    <row r="8" spans="1:79">
      <c r="A8" s="19" t="s">
        <v>137</v>
      </c>
      <c r="B8" s="20">
        <v>122.8</v>
      </c>
      <c r="C8" s="21">
        <v>10.1</v>
      </c>
      <c r="D8" s="22">
        <v>35.1</v>
      </c>
      <c r="E8" s="21">
        <v>2.6</v>
      </c>
    </row>
    <row r="9" spans="1:79">
      <c r="A9" s="19" t="s">
        <v>138</v>
      </c>
      <c r="B9" s="20">
        <v>196.8</v>
      </c>
      <c r="C9" s="21">
        <v>10.199999999999999</v>
      </c>
      <c r="D9" s="22">
        <v>44.1</v>
      </c>
      <c r="E9" s="21">
        <v>0.8</v>
      </c>
    </row>
    <row r="10" spans="1:79">
      <c r="A10" s="19" t="s">
        <v>139</v>
      </c>
      <c r="B10" s="20">
        <v>182.2</v>
      </c>
      <c r="C10" s="21">
        <v>8.1999999999999993</v>
      </c>
      <c r="D10" s="22">
        <v>42.9</v>
      </c>
      <c r="E10" s="21">
        <v>1.2</v>
      </c>
    </row>
    <row r="11" spans="1:79">
      <c r="A11" s="19" t="s">
        <v>140</v>
      </c>
      <c r="B11" s="20">
        <v>190</v>
      </c>
      <c r="C11" s="21">
        <v>10.5</v>
      </c>
      <c r="D11" s="22">
        <v>44.9</v>
      </c>
      <c r="E11" s="21">
        <v>2.6</v>
      </c>
    </row>
    <row r="12" spans="1:79">
      <c r="A12" s="19" t="s">
        <v>141</v>
      </c>
      <c r="B12" s="20">
        <v>194.3</v>
      </c>
      <c r="C12" s="21">
        <v>14.4</v>
      </c>
      <c r="D12" s="22">
        <v>41.4</v>
      </c>
      <c r="E12" s="21">
        <v>2.5</v>
      </c>
    </row>
    <row r="13" spans="1:79">
      <c r="A13" s="19" t="s">
        <v>142</v>
      </c>
      <c r="B13" s="20">
        <v>266.60000000000002</v>
      </c>
      <c r="C13" s="21">
        <v>20.7</v>
      </c>
      <c r="D13" s="22">
        <v>55.6</v>
      </c>
      <c r="E13" s="21">
        <v>3.7</v>
      </c>
    </row>
    <row r="14" spans="1:79">
      <c r="A14" s="23" t="s">
        <v>143</v>
      </c>
      <c r="B14" s="24">
        <v>241.2</v>
      </c>
      <c r="C14" s="25">
        <v>18</v>
      </c>
      <c r="D14" s="26">
        <v>49.7</v>
      </c>
      <c r="E14" s="25">
        <v>2.2999999999999998</v>
      </c>
    </row>
    <row r="16" spans="1:79" s="27" customFormat="1" ht="14">
      <c r="B16" s="28" t="s">
        <v>144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 t="s">
        <v>145</v>
      </c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 t="s">
        <v>146</v>
      </c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 t="s">
        <v>147</v>
      </c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 t="s">
        <v>145</v>
      </c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 t="s">
        <v>146</v>
      </c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</row>
    <row r="17" spans="2:79">
      <c r="B17" s="29" t="s">
        <v>148</v>
      </c>
      <c r="C17" s="29" t="s">
        <v>149</v>
      </c>
      <c r="D17" s="29" t="s">
        <v>150</v>
      </c>
      <c r="E17" s="29" t="s">
        <v>151</v>
      </c>
      <c r="F17" s="29" t="s">
        <v>152</v>
      </c>
      <c r="G17" s="29" t="s">
        <v>153</v>
      </c>
      <c r="H17" s="29" t="s">
        <v>154</v>
      </c>
      <c r="I17" s="29" t="s">
        <v>155</v>
      </c>
      <c r="J17" s="29" t="s">
        <v>156</v>
      </c>
      <c r="K17" s="29" t="s">
        <v>157</v>
      </c>
      <c r="L17" s="29" t="s">
        <v>158</v>
      </c>
      <c r="M17" s="29" t="s">
        <v>159</v>
      </c>
      <c r="N17" s="29" t="s">
        <v>160</v>
      </c>
      <c r="O17" s="29" t="s">
        <v>148</v>
      </c>
      <c r="P17" s="29" t="s">
        <v>149</v>
      </c>
      <c r="Q17" s="29" t="s">
        <v>150</v>
      </c>
      <c r="R17" s="29" t="s">
        <v>151</v>
      </c>
      <c r="S17" s="29" t="s">
        <v>152</v>
      </c>
      <c r="T17" s="29" t="s">
        <v>153</v>
      </c>
      <c r="U17" s="29" t="s">
        <v>154</v>
      </c>
      <c r="V17" s="29" t="s">
        <v>155</v>
      </c>
      <c r="W17" s="29" t="s">
        <v>156</v>
      </c>
      <c r="X17" s="29" t="s">
        <v>157</v>
      </c>
      <c r="Y17" s="29" t="s">
        <v>158</v>
      </c>
      <c r="Z17" s="29" t="s">
        <v>159</v>
      </c>
      <c r="AA17" s="29" t="s">
        <v>160</v>
      </c>
      <c r="AB17" s="29" t="s">
        <v>148</v>
      </c>
      <c r="AC17" s="29" t="s">
        <v>149</v>
      </c>
      <c r="AD17" s="29" t="s">
        <v>150</v>
      </c>
      <c r="AE17" s="29" t="s">
        <v>151</v>
      </c>
      <c r="AF17" s="29" t="s">
        <v>152</v>
      </c>
      <c r="AG17" s="29" t="s">
        <v>153</v>
      </c>
      <c r="AH17" s="29" t="s">
        <v>154</v>
      </c>
      <c r="AI17" s="29" t="s">
        <v>155</v>
      </c>
      <c r="AJ17" s="29" t="s">
        <v>156</v>
      </c>
      <c r="AK17" s="29" t="s">
        <v>157</v>
      </c>
      <c r="AL17" s="29" t="s">
        <v>158</v>
      </c>
      <c r="AM17" s="29" t="s">
        <v>159</v>
      </c>
      <c r="AN17" s="29" t="s">
        <v>160</v>
      </c>
      <c r="AO17" s="29" t="s">
        <v>148</v>
      </c>
      <c r="AP17" s="29" t="s">
        <v>149</v>
      </c>
      <c r="AQ17" s="29" t="s">
        <v>150</v>
      </c>
      <c r="AR17" s="29" t="s">
        <v>151</v>
      </c>
      <c r="AS17" s="29" t="s">
        <v>152</v>
      </c>
      <c r="AT17" s="29" t="s">
        <v>153</v>
      </c>
      <c r="AU17" s="29" t="s">
        <v>154</v>
      </c>
      <c r="AV17" s="29" t="s">
        <v>155</v>
      </c>
      <c r="AW17" s="29" t="s">
        <v>156</v>
      </c>
      <c r="AX17" s="29" t="s">
        <v>157</v>
      </c>
      <c r="AY17" s="29" t="s">
        <v>158</v>
      </c>
      <c r="AZ17" s="29" t="s">
        <v>159</v>
      </c>
      <c r="BA17" s="29" t="s">
        <v>160</v>
      </c>
      <c r="BB17" s="29" t="s">
        <v>148</v>
      </c>
      <c r="BC17" s="29" t="s">
        <v>149</v>
      </c>
      <c r="BD17" s="29" t="s">
        <v>150</v>
      </c>
      <c r="BE17" s="29" t="s">
        <v>151</v>
      </c>
      <c r="BF17" s="29" t="s">
        <v>152</v>
      </c>
      <c r="BG17" s="29" t="s">
        <v>153</v>
      </c>
      <c r="BH17" s="29" t="s">
        <v>154</v>
      </c>
      <c r="BI17" s="29" t="s">
        <v>155</v>
      </c>
      <c r="BJ17" s="29" t="s">
        <v>156</v>
      </c>
      <c r="BK17" s="29" t="s">
        <v>157</v>
      </c>
      <c r="BL17" s="29" t="s">
        <v>158</v>
      </c>
      <c r="BM17" s="29" t="s">
        <v>159</v>
      </c>
      <c r="BN17" s="29" t="s">
        <v>160</v>
      </c>
      <c r="BO17" s="29" t="s">
        <v>148</v>
      </c>
      <c r="BP17" s="29" t="s">
        <v>149</v>
      </c>
      <c r="BQ17" s="29" t="s">
        <v>150</v>
      </c>
      <c r="BR17" s="29" t="s">
        <v>151</v>
      </c>
      <c r="BS17" s="29" t="s">
        <v>152</v>
      </c>
      <c r="BT17" s="29" t="s">
        <v>153</v>
      </c>
      <c r="BU17" s="29" t="s">
        <v>154</v>
      </c>
      <c r="BV17" s="29" t="s">
        <v>155</v>
      </c>
      <c r="BW17" s="29" t="s">
        <v>156</v>
      </c>
      <c r="BX17" s="29" t="s">
        <v>157</v>
      </c>
      <c r="BY17" s="29" t="s">
        <v>158</v>
      </c>
      <c r="BZ17" s="29" t="s">
        <v>159</v>
      </c>
      <c r="CA17" s="29" t="s">
        <v>160</v>
      </c>
    </row>
    <row r="18" spans="2:79">
      <c r="B18" s="30">
        <v>1.4134641783333299</v>
      </c>
      <c r="C18" s="31">
        <v>203.00640559234949</v>
      </c>
      <c r="D18" s="31">
        <v>255.36001874367966</v>
      </c>
      <c r="E18" s="31">
        <v>243.17582448908669</v>
      </c>
      <c r="F18" s="31">
        <v>136.85855308198586</v>
      </c>
      <c r="G18" s="31">
        <v>137.10408843063757</v>
      </c>
      <c r="H18" s="31">
        <v>132.99665366309989</v>
      </c>
      <c r="I18" s="31">
        <v>200.2362832793811</v>
      </c>
      <c r="J18" s="31">
        <v>186.97740103210313</v>
      </c>
      <c r="K18" s="31">
        <v>192.60713174849869</v>
      </c>
      <c r="L18" s="31">
        <v>132.51125183764927</v>
      </c>
      <c r="M18" s="31">
        <v>135.76529271372618</v>
      </c>
      <c r="N18" s="31">
        <v>132.95307164015514</v>
      </c>
      <c r="O18" s="30">
        <v>1.4134641783333299</v>
      </c>
      <c r="P18" s="31">
        <v>39.535436347881422</v>
      </c>
      <c r="Q18" s="31">
        <v>50.887304495124177</v>
      </c>
      <c r="R18" s="31">
        <v>45.139070945728591</v>
      </c>
      <c r="S18" s="31">
        <v>15.695330764577111</v>
      </c>
      <c r="T18" s="31">
        <v>22.618856993691931</v>
      </c>
      <c r="U18" s="31">
        <v>17.533439779979833</v>
      </c>
      <c r="V18" s="31">
        <v>27.526844953341193</v>
      </c>
      <c r="W18" s="31">
        <v>19.850798050309663</v>
      </c>
      <c r="X18" s="31">
        <v>24.402904492338642</v>
      </c>
      <c r="Y18" s="31">
        <v>8.2133164871959163</v>
      </c>
      <c r="Z18" s="31">
        <v>13.550264829383847</v>
      </c>
      <c r="AA18" s="31">
        <v>21.958488925394523</v>
      </c>
      <c r="AB18" s="30">
        <v>1.4134641783333299</v>
      </c>
      <c r="AC18" s="31">
        <v>13.977887808599395</v>
      </c>
      <c r="AD18" s="31">
        <v>17.991379350312837</v>
      </c>
      <c r="AE18" s="31">
        <v>15.959071854220557</v>
      </c>
      <c r="AF18" s="31">
        <v>5.549137503268601</v>
      </c>
      <c r="AG18" s="31">
        <v>7.996973718326541</v>
      </c>
      <c r="AH18" s="31">
        <v>6.199007189066343</v>
      </c>
      <c r="AI18" s="31">
        <v>9.7322095321487971</v>
      </c>
      <c r="AJ18" s="31">
        <v>7.0183170767827106</v>
      </c>
      <c r="AK18" s="31">
        <v>8.6277297712474645</v>
      </c>
      <c r="AL18" s="31">
        <v>3.3530722929121675</v>
      </c>
      <c r="AM18" s="31">
        <v>4.790742155855507</v>
      </c>
      <c r="AN18" s="31">
        <v>8.9645152387274312</v>
      </c>
      <c r="AO18" s="30">
        <v>1.4134641783333299</v>
      </c>
      <c r="AP18" s="31">
        <v>49.660051005817898</v>
      </c>
      <c r="AQ18" s="31">
        <v>58.26866560056817</v>
      </c>
      <c r="AR18" s="31">
        <v>56.958444501349895</v>
      </c>
      <c r="AS18" s="31">
        <v>40.471569949468631</v>
      </c>
      <c r="AT18" s="31">
        <v>43.443672829729522</v>
      </c>
      <c r="AU18" s="31">
        <v>43.015872746581138</v>
      </c>
      <c r="AV18" s="31">
        <v>45.401013069054244</v>
      </c>
      <c r="AW18" s="31">
        <v>46.213196919347979</v>
      </c>
      <c r="AX18" s="31">
        <v>46.903628220837632</v>
      </c>
      <c r="AY18" s="31">
        <v>37.672600052542329</v>
      </c>
      <c r="AZ18" s="31">
        <v>40.441523906027136</v>
      </c>
      <c r="BA18" s="31">
        <v>39.763702596855751</v>
      </c>
      <c r="BB18" s="30">
        <v>1.4134641783333299</v>
      </c>
      <c r="BC18" s="31">
        <v>6.6131399716670991</v>
      </c>
      <c r="BD18" s="31">
        <v>8.4715842286696876</v>
      </c>
      <c r="BE18" s="31">
        <v>4.7244205223990852</v>
      </c>
      <c r="BF18" s="31">
        <v>6.4897215529680441</v>
      </c>
      <c r="BG18" s="31">
        <v>8.8529878320498536</v>
      </c>
      <c r="BH18" s="31">
        <v>4.6095166001398837</v>
      </c>
      <c r="BI18" s="31">
        <v>3.0247542561937761</v>
      </c>
      <c r="BJ18" s="31">
        <v>2.022553698488033</v>
      </c>
      <c r="BK18" s="31">
        <v>5.5128621305796326</v>
      </c>
      <c r="BL18" s="31">
        <v>2.8235764870010982</v>
      </c>
      <c r="BM18" s="31">
        <v>5.0967376767241062</v>
      </c>
      <c r="BN18" s="31">
        <v>5.5360929869626023</v>
      </c>
      <c r="BO18" s="30">
        <v>1.4134641783333299</v>
      </c>
      <c r="BP18" s="31">
        <v>2.3380980994656539</v>
      </c>
      <c r="BQ18" s="31">
        <v>2.9951573790026069</v>
      </c>
      <c r="BR18" s="31">
        <v>1.6703349228692068</v>
      </c>
      <c r="BS18" s="31">
        <v>2.2944630983261614</v>
      </c>
      <c r="BT18" s="31">
        <v>3.1300039184699573</v>
      </c>
      <c r="BU18" s="31">
        <v>1.6297102508667385</v>
      </c>
      <c r="BV18" s="31">
        <v>1.0694121412909545</v>
      </c>
      <c r="BW18" s="31">
        <v>0.71508072999549543</v>
      </c>
      <c r="BX18" s="31">
        <v>1.9490911314969621</v>
      </c>
      <c r="BY18" s="31">
        <v>1.1527202318626319</v>
      </c>
      <c r="BZ18" s="31">
        <v>1.8019689174096769</v>
      </c>
      <c r="CA18" s="31">
        <v>2.2601004155274156</v>
      </c>
    </row>
    <row r="19" spans="2:79">
      <c r="B19" s="30">
        <v>7.9683112899999999</v>
      </c>
      <c r="C19" s="31">
        <v>193.21107422531455</v>
      </c>
      <c r="D19" s="31">
        <v>248.48288550571056</v>
      </c>
      <c r="E19" s="31">
        <v>234.62200574259339</v>
      </c>
      <c r="F19" s="31">
        <v>128.04498160369707</v>
      </c>
      <c r="G19" s="31">
        <v>126.64598699414157</v>
      </c>
      <c r="H19" s="31">
        <v>123.5065680448145</v>
      </c>
      <c r="I19" s="31">
        <v>190.92970805619245</v>
      </c>
      <c r="J19" s="31">
        <v>177.85384781586589</v>
      </c>
      <c r="K19" s="31">
        <v>184.53497946867932</v>
      </c>
      <c r="L19" s="31">
        <v>123.58138391298826</v>
      </c>
      <c r="M19" s="31">
        <v>126.43599659670922</v>
      </c>
      <c r="N19" s="31">
        <v>124.90163380620579</v>
      </c>
      <c r="O19" s="30">
        <v>7.9683112899999999</v>
      </c>
      <c r="P19" s="31">
        <v>38.860556118886123</v>
      </c>
      <c r="Q19" s="31">
        <v>51.281472942217029</v>
      </c>
      <c r="R19" s="31">
        <v>45.21225326541618</v>
      </c>
      <c r="S19" s="31">
        <v>15.596270818170169</v>
      </c>
      <c r="T19" s="31">
        <v>20.502392666277593</v>
      </c>
      <c r="U19" s="31">
        <v>16.465247853405721</v>
      </c>
      <c r="V19" s="31">
        <v>26.511820449841633</v>
      </c>
      <c r="W19" s="31">
        <v>19.490295957066909</v>
      </c>
      <c r="X19" s="31">
        <v>23.719721236370248</v>
      </c>
      <c r="Y19" s="31">
        <v>7.4348502707827029</v>
      </c>
      <c r="Z19" s="31">
        <v>14.730860102393567</v>
      </c>
      <c r="AA19" s="31">
        <v>22.752759852446385</v>
      </c>
      <c r="AB19" s="30">
        <v>7.9683112899999999</v>
      </c>
      <c r="AC19" s="31">
        <v>13.739281611310169</v>
      </c>
      <c r="AD19" s="31">
        <v>18.130738943632437</v>
      </c>
      <c r="AE19" s="31">
        <v>15.984945711920398</v>
      </c>
      <c r="AF19" s="31">
        <v>5.5141145227450457</v>
      </c>
      <c r="AG19" s="31">
        <v>7.2486905664931687</v>
      </c>
      <c r="AH19" s="31">
        <v>5.8213443051582798</v>
      </c>
      <c r="AI19" s="31">
        <v>9.3733441712595535</v>
      </c>
      <c r="AJ19" s="31">
        <v>6.8908603372194328</v>
      </c>
      <c r="AK19" s="31">
        <v>8.3861880105694748</v>
      </c>
      <c r="AL19" s="31">
        <v>3.0352648024431774</v>
      </c>
      <c r="AM19" s="31">
        <v>5.2081456246900411</v>
      </c>
      <c r="AN19" s="31">
        <v>9.2887749750611164</v>
      </c>
      <c r="AO19" s="30">
        <v>7.9683112899999999</v>
      </c>
      <c r="AP19" s="31">
        <v>47.301215777427487</v>
      </c>
      <c r="AQ19" s="31">
        <v>57.409329809237676</v>
      </c>
      <c r="AR19" s="31">
        <v>54.763213856752174</v>
      </c>
      <c r="AS19" s="31">
        <v>39.242184384876545</v>
      </c>
      <c r="AT19" s="31">
        <v>41.117498925207627</v>
      </c>
      <c r="AU19" s="31">
        <v>40.459186519389888</v>
      </c>
      <c r="AV19" s="31">
        <v>44.829568512910988</v>
      </c>
      <c r="AW19" s="31">
        <v>45.739857664192243</v>
      </c>
      <c r="AX19" s="31">
        <v>46.410498740573217</v>
      </c>
      <c r="AY19" s="31">
        <v>36.158502719671169</v>
      </c>
      <c r="AZ19" s="31">
        <v>38.791076693770975</v>
      </c>
      <c r="BA19" s="31">
        <v>38.235003517472073</v>
      </c>
      <c r="BB19" s="30">
        <v>7.9683112899999999</v>
      </c>
      <c r="BC19" s="31">
        <v>7.2507734963940136</v>
      </c>
      <c r="BD19" s="31">
        <v>9.6873156825104427</v>
      </c>
      <c r="BE19" s="31">
        <v>5.2972519929959807</v>
      </c>
      <c r="BF19" s="31">
        <v>7.0706910201440891</v>
      </c>
      <c r="BG19" s="31">
        <v>8.2774095711148199</v>
      </c>
      <c r="BH19" s="31">
        <v>2.9874099049586045</v>
      </c>
      <c r="BI19" s="31">
        <v>2.6521279802767701</v>
      </c>
      <c r="BJ19" s="31">
        <v>2.3600906700465796</v>
      </c>
      <c r="BK19" s="31">
        <v>5.7154482932985387</v>
      </c>
      <c r="BL19" s="31">
        <v>3.7639363678562794</v>
      </c>
      <c r="BM19" s="31">
        <v>5.1324063006376255</v>
      </c>
      <c r="BN19" s="31">
        <v>5.9880260696476615</v>
      </c>
      <c r="BO19" s="30">
        <v>7.9683112899999999</v>
      </c>
      <c r="BP19" s="31">
        <v>2.5635355979469931</v>
      </c>
      <c r="BQ19" s="31">
        <v>3.4249833639150546</v>
      </c>
      <c r="BR19" s="31">
        <v>1.8728614350033641</v>
      </c>
      <c r="BS19" s="31">
        <v>2.4998668267927551</v>
      </c>
      <c r="BT19" s="31">
        <v>2.926506269281882</v>
      </c>
      <c r="BU19" s="31">
        <v>1.05620891906629</v>
      </c>
      <c r="BV19" s="31">
        <v>0.93766885576166215</v>
      </c>
      <c r="BW19" s="31">
        <v>0.83441807278297664</v>
      </c>
      <c r="BX19" s="31">
        <v>2.0207161574393222</v>
      </c>
      <c r="BY19" s="31">
        <v>1.5366205316717514</v>
      </c>
      <c r="BZ19" s="31">
        <v>1.8145796805479222</v>
      </c>
      <c r="CA19" s="31">
        <v>2.4446013172233405</v>
      </c>
    </row>
    <row r="20" spans="2:79">
      <c r="B20" s="30">
        <v>14.5189614633333</v>
      </c>
      <c r="C20" s="31">
        <v>192.30494518593278</v>
      </c>
      <c r="D20" s="31">
        <v>253.71247137384097</v>
      </c>
      <c r="E20" s="31">
        <v>235.56404460421044</v>
      </c>
      <c r="F20" s="31">
        <v>125.96070656127294</v>
      </c>
      <c r="G20" s="31">
        <v>124.18981513184147</v>
      </c>
      <c r="H20" s="31">
        <v>121.43262514158891</v>
      </c>
      <c r="I20" s="31">
        <v>192.09374020870666</v>
      </c>
      <c r="J20" s="31">
        <v>178.47749886219108</v>
      </c>
      <c r="K20" s="31">
        <v>185.31327733356989</v>
      </c>
      <c r="L20" s="31">
        <v>120.29197091707937</v>
      </c>
      <c r="M20" s="31">
        <v>124.15828422128746</v>
      </c>
      <c r="N20" s="31">
        <v>123.53128396851993</v>
      </c>
      <c r="O20" s="30">
        <v>14.5189614633333</v>
      </c>
      <c r="P20" s="31">
        <v>39.106036286468033</v>
      </c>
      <c r="Q20" s="31">
        <v>52.590877832860144</v>
      </c>
      <c r="R20" s="31">
        <v>47.11252227009188</v>
      </c>
      <c r="S20" s="31">
        <v>16.486012188694932</v>
      </c>
      <c r="T20" s="31">
        <v>21.151425928233962</v>
      </c>
      <c r="U20" s="31">
        <v>15.940541144085161</v>
      </c>
      <c r="V20" s="31">
        <v>26.669851765866238</v>
      </c>
      <c r="W20" s="31">
        <v>20.244454234549501</v>
      </c>
      <c r="X20" s="31">
        <v>25.483350240385871</v>
      </c>
      <c r="Y20" s="31">
        <v>7.2622181991829233</v>
      </c>
      <c r="Z20" s="31">
        <v>16.116762145815859</v>
      </c>
      <c r="AA20" s="31">
        <v>23.179731876009932</v>
      </c>
      <c r="AB20" s="30">
        <v>14.5189614633333</v>
      </c>
      <c r="AC20" s="31">
        <v>13.826071958367512</v>
      </c>
      <c r="AD20" s="31">
        <v>18.593683490301686</v>
      </c>
      <c r="AE20" s="31">
        <v>16.656792273060962</v>
      </c>
      <c r="AF20" s="31">
        <v>5.828685606428837</v>
      </c>
      <c r="AG20" s="31">
        <v>7.478158480792831</v>
      </c>
      <c r="AH20" s="31">
        <v>5.6358324658360566</v>
      </c>
      <c r="AI20" s="31">
        <v>9.4292166798161876</v>
      </c>
      <c r="AJ20" s="31">
        <v>7.1574955578306536</v>
      </c>
      <c r="AK20" s="31">
        <v>9.0097250353592191</v>
      </c>
      <c r="AL20" s="31">
        <v>2.9647880568981058</v>
      </c>
      <c r="AM20" s="31">
        <v>5.6981359995579668</v>
      </c>
      <c r="AN20" s="31">
        <v>9.4630855674133603</v>
      </c>
      <c r="AO20" s="30">
        <v>14.5189614633333</v>
      </c>
      <c r="AP20" s="31">
        <v>45.23671871012931</v>
      </c>
      <c r="AQ20" s="31">
        <v>57.269581917936002</v>
      </c>
      <c r="AR20" s="31">
        <v>53.404943377761221</v>
      </c>
      <c r="AS20" s="31">
        <v>38.034978258051346</v>
      </c>
      <c r="AT20" s="31">
        <v>40.192899390708057</v>
      </c>
      <c r="AU20" s="31">
        <v>39.566747992534857</v>
      </c>
      <c r="AV20" s="31">
        <v>44.948705922729651</v>
      </c>
      <c r="AW20" s="31">
        <v>44.788351524565876</v>
      </c>
      <c r="AX20" s="31">
        <v>46.620041955943513</v>
      </c>
      <c r="AY20" s="31">
        <v>34.896631227809429</v>
      </c>
      <c r="AZ20" s="31">
        <v>37.929500707842408</v>
      </c>
      <c r="BA20" s="31">
        <v>37.179914650811718</v>
      </c>
      <c r="BB20" s="30">
        <v>14.5189614633333</v>
      </c>
      <c r="BC20" s="31">
        <v>7.4731188074488095</v>
      </c>
      <c r="BD20" s="31">
        <v>9.7180924767686214</v>
      </c>
      <c r="BE20" s="31">
        <v>5.910500272581154</v>
      </c>
      <c r="BF20" s="31">
        <v>7.7424041099844088</v>
      </c>
      <c r="BG20" s="31">
        <v>8.1242490925527591</v>
      </c>
      <c r="BH20" s="31">
        <v>3.4540914519591617</v>
      </c>
      <c r="BI20" s="31">
        <v>2.1056313002796885</v>
      </c>
      <c r="BJ20" s="31">
        <v>2.635626052934795</v>
      </c>
      <c r="BK20" s="31">
        <v>6.5921485234086523</v>
      </c>
      <c r="BL20" s="31">
        <v>4.1875043810718253</v>
      </c>
      <c r="BM20" s="31">
        <v>5.830810479885888</v>
      </c>
      <c r="BN20" s="31">
        <v>6.1737651608658508</v>
      </c>
      <c r="BO20" s="30">
        <v>14.5189614633333</v>
      </c>
      <c r="BP20" s="31">
        <v>2.6421465378983013</v>
      </c>
      <c r="BQ20" s="31">
        <v>3.4358646040628495</v>
      </c>
      <c r="BR20" s="31">
        <v>2.0896774472368418</v>
      </c>
      <c r="BS20" s="31">
        <v>2.7373532712760915</v>
      </c>
      <c r="BT20" s="31">
        <v>2.8723558618546323</v>
      </c>
      <c r="BU20" s="31">
        <v>1.2212057651594521</v>
      </c>
      <c r="BV20" s="31">
        <v>0.74445309829397976</v>
      </c>
      <c r="BW20" s="31">
        <v>0.93183454329873294</v>
      </c>
      <c r="BX20" s="31">
        <v>2.3306765016334015</v>
      </c>
      <c r="BY20" s="31">
        <v>1.7095414426692754</v>
      </c>
      <c r="BZ20" s="31">
        <v>2.0615028503515678</v>
      </c>
      <c r="CA20" s="31">
        <v>2.5204289809259754</v>
      </c>
    </row>
    <row r="21" spans="2:79">
      <c r="B21" s="30">
        <v>21.071252251666699</v>
      </c>
      <c r="C21" s="31">
        <v>193.27692162050127</v>
      </c>
      <c r="D21" s="31">
        <v>259.4828465273178</v>
      </c>
      <c r="E21" s="31">
        <v>237.89981462934659</v>
      </c>
      <c r="F21" s="31">
        <v>124.86593190448068</v>
      </c>
      <c r="G21" s="31">
        <v>121.79102630306652</v>
      </c>
      <c r="H21" s="31">
        <v>119.01573083096383</v>
      </c>
      <c r="I21" s="31">
        <v>194.08620227368971</v>
      </c>
      <c r="J21" s="31">
        <v>180.04260418901751</v>
      </c>
      <c r="K21" s="31">
        <v>187.00155617338731</v>
      </c>
      <c r="L21" s="31">
        <v>117.83077263328373</v>
      </c>
      <c r="M21" s="31">
        <v>122.31393689964801</v>
      </c>
      <c r="N21" s="31">
        <v>122.98085573688059</v>
      </c>
      <c r="O21" s="30">
        <v>21.071252251666699</v>
      </c>
      <c r="P21" s="31">
        <v>39.856332142085122</v>
      </c>
      <c r="Q21" s="31">
        <v>55.721284784532379</v>
      </c>
      <c r="R21" s="31">
        <v>48.834397694592745</v>
      </c>
      <c r="S21" s="31">
        <v>18.041054236137803</v>
      </c>
      <c r="T21" s="31">
        <v>21.7501662452649</v>
      </c>
      <c r="U21" s="31">
        <v>15.951370365341573</v>
      </c>
      <c r="V21" s="31">
        <v>27.583472114188378</v>
      </c>
      <c r="W21" s="31">
        <v>21.723475218701861</v>
      </c>
      <c r="X21" s="31">
        <v>27.571506498016461</v>
      </c>
      <c r="Y21" s="31">
        <v>7.6660675533615992</v>
      </c>
      <c r="Z21" s="31">
        <v>17.448138938135607</v>
      </c>
      <c r="AA21" s="31">
        <v>24.061358107805884</v>
      </c>
      <c r="AB21" s="30">
        <v>21.071252251666699</v>
      </c>
      <c r="AC21" s="31">
        <v>14.091341606608912</v>
      </c>
      <c r="AD21" s="31">
        <v>19.700449500943652</v>
      </c>
      <c r="AE21" s="31">
        <v>17.265567177991212</v>
      </c>
      <c r="AF21" s="31">
        <v>6.3784760042266324</v>
      </c>
      <c r="AG21" s="31">
        <v>7.6898451535868739</v>
      </c>
      <c r="AH21" s="31">
        <v>5.6396611737942708</v>
      </c>
      <c r="AI21" s="31">
        <v>9.7522302572086303</v>
      </c>
      <c r="AJ21" s="31">
        <v>7.6804084504855936</v>
      </c>
      <c r="AK21" s="31">
        <v>9.7479997729681092</v>
      </c>
      <c r="AL21" s="31">
        <v>3.1296588593465455</v>
      </c>
      <c r="AM21" s="31">
        <v>6.1688487866957171</v>
      </c>
      <c r="AN21" s="31">
        <v>9.8230079562739441</v>
      </c>
      <c r="AO21" s="30">
        <v>21.071252251666699</v>
      </c>
      <c r="AP21" s="31">
        <v>43.135632173529103</v>
      </c>
      <c r="AQ21" s="31">
        <v>56.434865472016412</v>
      </c>
      <c r="AR21" s="31">
        <v>51.675241914207916</v>
      </c>
      <c r="AS21" s="31">
        <v>37.177809157132003</v>
      </c>
      <c r="AT21" s="31">
        <v>39.866763668115738</v>
      </c>
      <c r="AU21" s="31">
        <v>38.850993442637652</v>
      </c>
      <c r="AV21" s="31">
        <v>44.527435547602202</v>
      </c>
      <c r="AW21" s="31">
        <v>43.795838219531475</v>
      </c>
      <c r="AX21" s="31">
        <v>45.980560114154279</v>
      </c>
      <c r="AY21" s="31">
        <v>34.014920578348367</v>
      </c>
      <c r="AZ21" s="31">
        <v>37.598115143233841</v>
      </c>
      <c r="BA21" s="31">
        <v>35.992457693131406</v>
      </c>
      <c r="BB21" s="30">
        <v>21.071252251666699</v>
      </c>
      <c r="BC21" s="31">
        <v>7.3667335519288866</v>
      </c>
      <c r="BD21" s="31">
        <v>10.128968836549607</v>
      </c>
      <c r="BE21" s="31">
        <v>6.28208614769422</v>
      </c>
      <c r="BF21" s="31">
        <v>8.4515857750420533</v>
      </c>
      <c r="BG21" s="31">
        <v>8.470243028612721</v>
      </c>
      <c r="BH21" s="31">
        <v>3.6066022088511436</v>
      </c>
      <c r="BI21" s="31">
        <v>1.958308703677039</v>
      </c>
      <c r="BJ21" s="31">
        <v>3.0284407640108642</v>
      </c>
      <c r="BK21" s="31">
        <v>7.3701102827386462</v>
      </c>
      <c r="BL21" s="31">
        <v>4.5892710306344409</v>
      </c>
      <c r="BM21" s="31">
        <v>6.6262545692018477</v>
      </c>
      <c r="BN21" s="31">
        <v>6.3054418490859243</v>
      </c>
      <c r="BO21" s="30">
        <v>21.071252251666699</v>
      </c>
      <c r="BP21" s="31">
        <v>2.6045336694563836</v>
      </c>
      <c r="BQ21" s="31">
        <v>3.581131336664173</v>
      </c>
      <c r="BR21" s="31">
        <v>2.2210528955280302</v>
      </c>
      <c r="BS21" s="31">
        <v>2.988086857794928</v>
      </c>
      <c r="BT21" s="31">
        <v>2.9946831931668871</v>
      </c>
      <c r="BU21" s="31">
        <v>1.2751264612833721</v>
      </c>
      <c r="BV21" s="31">
        <v>0.69236669386268701</v>
      </c>
      <c r="BW21" s="31">
        <v>1.070715518651441</v>
      </c>
      <c r="BX21" s="31">
        <v>2.605727524103727</v>
      </c>
      <c r="BY21" s="31">
        <v>1.8735619845496096</v>
      </c>
      <c r="BZ21" s="31">
        <v>2.3427348099696843</v>
      </c>
      <c r="CA21" s="31">
        <v>2.574185761829459</v>
      </c>
    </row>
    <row r="22" spans="2:79">
      <c r="B22" s="30">
        <v>27.629182223333299</v>
      </c>
      <c r="C22" s="31">
        <v>194.30547672850787</v>
      </c>
      <c r="D22" s="31">
        <v>266.55999875954677</v>
      </c>
      <c r="E22" s="31">
        <v>241.17007310040225</v>
      </c>
      <c r="F22" s="31">
        <v>123.95968573396726</v>
      </c>
      <c r="G22" s="31">
        <v>120.76337120499564</v>
      </c>
      <c r="H22" s="31">
        <v>118.06817309739613</v>
      </c>
      <c r="I22" s="31">
        <v>196.75330543208747</v>
      </c>
      <c r="J22" s="31">
        <v>182.1592813611895</v>
      </c>
      <c r="K22" s="31">
        <v>189.99903922395538</v>
      </c>
      <c r="L22" s="31">
        <v>116.18278698645558</v>
      </c>
      <c r="M22" s="31">
        <v>121.73125490719161</v>
      </c>
      <c r="N22" s="31">
        <v>122.7890586526371</v>
      </c>
      <c r="O22" s="30">
        <v>27.629182223333299</v>
      </c>
      <c r="P22" s="31">
        <v>40.72225521401819</v>
      </c>
      <c r="Q22" s="31">
        <v>58.435220110075157</v>
      </c>
      <c r="R22" s="31">
        <v>50.785893933775093</v>
      </c>
      <c r="S22" s="31">
        <v>19.389054984554271</v>
      </c>
      <c r="T22" s="31">
        <v>22.727232523068622</v>
      </c>
      <c r="U22" s="31">
        <v>16.451806823652618</v>
      </c>
      <c r="V22" s="31">
        <v>28.934334342529606</v>
      </c>
      <c r="W22" s="31">
        <v>23.06091254662423</v>
      </c>
      <c r="X22" s="31">
        <v>29.582077194365002</v>
      </c>
      <c r="Y22" s="31">
        <v>8.4267297029743062</v>
      </c>
      <c r="Z22" s="31">
        <v>18.610226339241517</v>
      </c>
      <c r="AA22" s="31">
        <v>24.77168121642157</v>
      </c>
      <c r="AB22" s="30">
        <v>27.629182223333299</v>
      </c>
      <c r="AC22" s="31">
        <v>14.397491649923326</v>
      </c>
      <c r="AD22" s="31">
        <v>20.659970553561664</v>
      </c>
      <c r="AE22" s="31">
        <v>17.955525301892283</v>
      </c>
      <c r="AF22" s="31">
        <v>6.8550662475080397</v>
      </c>
      <c r="AG22" s="31">
        <v>8.0352902548507714</v>
      </c>
      <c r="AH22" s="31">
        <v>5.8165921834346754</v>
      </c>
      <c r="AI22" s="31">
        <v>10.229832186436866</v>
      </c>
      <c r="AJ22" s="31">
        <v>8.1532639605711328</v>
      </c>
      <c r="AK22" s="31">
        <v>10.458843871855194</v>
      </c>
      <c r="AL22" s="31">
        <v>3.440197870245437</v>
      </c>
      <c r="AM22" s="31">
        <v>6.5797087345540062</v>
      </c>
      <c r="AN22" s="31">
        <v>10.112996140490091</v>
      </c>
      <c r="AO22" s="30">
        <v>27.629182223333299</v>
      </c>
      <c r="AP22" s="31">
        <v>41.437137249805865</v>
      </c>
      <c r="AQ22" s="31">
        <v>55.616290117576156</v>
      </c>
      <c r="AR22" s="31">
        <v>49.708632362809801</v>
      </c>
      <c r="AS22" s="31">
        <v>37.01066515214351</v>
      </c>
      <c r="AT22" s="31">
        <v>39.851190585764975</v>
      </c>
      <c r="AU22" s="31">
        <v>38.500425051730048</v>
      </c>
      <c r="AV22" s="31">
        <v>44.070051196970624</v>
      </c>
      <c r="AW22" s="31">
        <v>42.884436531113572</v>
      </c>
      <c r="AX22" s="31">
        <v>44.949062330377402</v>
      </c>
      <c r="AY22" s="31">
        <v>33.579155627487438</v>
      </c>
      <c r="AZ22" s="31">
        <v>37.839246578379488</v>
      </c>
      <c r="BA22" s="31">
        <v>35.149671303723771</v>
      </c>
      <c r="BB22" s="30">
        <v>27.629182223333299</v>
      </c>
      <c r="BC22" s="31">
        <v>7.0793881694962808</v>
      </c>
      <c r="BD22" s="31">
        <v>10.41823600219487</v>
      </c>
      <c r="BE22" s="31">
        <v>6.418761562967549</v>
      </c>
      <c r="BF22" s="31">
        <v>8.9015957144153308</v>
      </c>
      <c r="BG22" s="31">
        <v>8.7460064929182213</v>
      </c>
      <c r="BH22" s="31">
        <v>3.9887780973928781</v>
      </c>
      <c r="BI22" s="31">
        <v>2.3467815821742009</v>
      </c>
      <c r="BJ22" s="31">
        <v>3.3724513930134519</v>
      </c>
      <c r="BK22" s="31">
        <v>7.2267243187094321</v>
      </c>
      <c r="BL22" s="31">
        <v>4.8247615584628134</v>
      </c>
      <c r="BM22" s="31">
        <v>7.2043208079141552</v>
      </c>
      <c r="BN22" s="31">
        <v>6.3060239399298039</v>
      </c>
      <c r="BO22" s="30">
        <v>27.629182223333299</v>
      </c>
      <c r="BP22" s="31">
        <v>2.5029417334873432</v>
      </c>
      <c r="BQ22" s="31">
        <v>3.6834027256156623</v>
      </c>
      <c r="BR22" s="31">
        <v>2.2693749528356562</v>
      </c>
      <c r="BS22" s="31">
        <v>3.1471894003839478</v>
      </c>
      <c r="BT22" s="31">
        <v>3.0921803026424359</v>
      </c>
      <c r="BU22" s="31">
        <v>1.4102460447927727</v>
      </c>
      <c r="BV22" s="31">
        <v>0.82971259955946253</v>
      </c>
      <c r="BW22" s="31">
        <v>1.1923416450169733</v>
      </c>
      <c r="BX22" s="31">
        <v>2.5550329294901122</v>
      </c>
      <c r="BY22" s="31">
        <v>1.969700586457322</v>
      </c>
      <c r="BZ22" s="31">
        <v>2.5471120921516897</v>
      </c>
      <c r="CA22" s="31">
        <v>2.5744233994127197</v>
      </c>
    </row>
    <row r="23" spans="2:79">
      <c r="B23" s="30">
        <v>34.297053163333302</v>
      </c>
      <c r="C23" s="31">
        <v>79.613659703961588</v>
      </c>
      <c r="D23" s="31">
        <v>84.859278563340908</v>
      </c>
      <c r="E23" s="31">
        <v>87.861334260904243</v>
      </c>
      <c r="F23" s="31">
        <v>47.586741195748807</v>
      </c>
      <c r="G23" s="31">
        <v>48.398060529331183</v>
      </c>
      <c r="H23" s="31">
        <v>47.284419054377338</v>
      </c>
      <c r="I23" s="31">
        <v>70.71890777588149</v>
      </c>
      <c r="J23" s="31">
        <v>64.489829450923949</v>
      </c>
      <c r="K23" s="31">
        <v>64.407864489389993</v>
      </c>
      <c r="L23" s="31">
        <v>49.524857885810519</v>
      </c>
      <c r="M23" s="31">
        <v>47.387616070431243</v>
      </c>
      <c r="N23" s="31">
        <v>53.903914379267626</v>
      </c>
      <c r="O23" s="30">
        <v>34.297053163333302</v>
      </c>
      <c r="P23" s="31">
        <v>13.206651594621819</v>
      </c>
      <c r="Q23" s="31">
        <v>15.929099837984644</v>
      </c>
      <c r="R23" s="31">
        <v>15.843004456085493</v>
      </c>
      <c r="S23" s="31">
        <v>3.2283951995004334</v>
      </c>
      <c r="T23" s="31">
        <v>5.8402451729936091</v>
      </c>
      <c r="U23" s="31">
        <v>3.628157213331761</v>
      </c>
      <c r="V23" s="31">
        <v>9.1795491391410931</v>
      </c>
      <c r="W23" s="31">
        <v>6.0024429707082527</v>
      </c>
      <c r="X23" s="31">
        <v>6.352629710809774</v>
      </c>
      <c r="Y23" s="31">
        <v>5.6988853746731865</v>
      </c>
      <c r="Z23" s="31">
        <v>3.3346147050543351</v>
      </c>
      <c r="AA23" s="31">
        <v>11.137399005404363</v>
      </c>
      <c r="AB23" s="30">
        <v>34.297053163333302</v>
      </c>
      <c r="AC23" s="31">
        <v>4.6692565295735315</v>
      </c>
      <c r="AD23" s="31">
        <v>5.6317873532021743</v>
      </c>
      <c r="AE23" s="31">
        <v>5.6013480384963596</v>
      </c>
      <c r="AF23" s="31">
        <v>1.1414100884928282</v>
      </c>
      <c r="AG23" s="31">
        <v>2.0648385181460971</v>
      </c>
      <c r="AH23" s="31">
        <v>1.2827473063321728</v>
      </c>
      <c r="AI23" s="31">
        <v>3.2454607778045963</v>
      </c>
      <c r="AJ23" s="31">
        <v>2.1221841004562991</v>
      </c>
      <c r="AK23" s="31">
        <v>2.2459938118789107</v>
      </c>
      <c r="AL23" s="31">
        <v>2.3265601270922054</v>
      </c>
      <c r="AM23" s="31">
        <v>1.1789643554712652</v>
      </c>
      <c r="AN23" s="31">
        <v>4.5468239387033016</v>
      </c>
      <c r="AO23" s="30">
        <v>34.297053163333302</v>
      </c>
      <c r="AP23" s="31">
        <v>75.920833172499286</v>
      </c>
      <c r="AQ23" s="31">
        <v>107.05025404529248</v>
      </c>
      <c r="AR23" s="31">
        <v>77.800762030497197</v>
      </c>
      <c r="AS23" s="31">
        <v>79.119448377151897</v>
      </c>
      <c r="AT23" s="31">
        <v>80.239544994101578</v>
      </c>
      <c r="AU23" s="31">
        <v>76.625008595161148</v>
      </c>
      <c r="AV23" s="31">
        <v>83.988723358151532</v>
      </c>
      <c r="AW23" s="31">
        <v>77.046152233537597</v>
      </c>
      <c r="AX23" s="31">
        <v>83.044313134667135</v>
      </c>
      <c r="AY23" s="31">
        <v>59.338439839514677</v>
      </c>
      <c r="AZ23" s="31">
        <v>67.569969738412098</v>
      </c>
      <c r="BA23" s="31">
        <v>55.968073032673892</v>
      </c>
      <c r="BB23" s="30">
        <v>34.297053163333302</v>
      </c>
      <c r="BC23" s="31">
        <v>20.223190974872043</v>
      </c>
      <c r="BD23" s="31">
        <v>24.50246806762776</v>
      </c>
      <c r="BE23" s="31">
        <v>16.051475447528045</v>
      </c>
      <c r="BF23" s="31">
        <v>23.515106954384763</v>
      </c>
      <c r="BG23" s="31">
        <v>27.532197802050067</v>
      </c>
      <c r="BH23" s="31">
        <v>14.423361904849523</v>
      </c>
      <c r="BI23" s="31">
        <v>10.440798140031175</v>
      </c>
      <c r="BJ23" s="31">
        <v>12.869936301176708</v>
      </c>
      <c r="BK23" s="31">
        <v>15.961043232309386</v>
      </c>
      <c r="BL23" s="31">
        <v>9.4428268863058804</v>
      </c>
      <c r="BM23" s="31">
        <v>17.592578839680154</v>
      </c>
      <c r="BN23" s="31">
        <v>15.524470455677184</v>
      </c>
      <c r="BO23" s="30">
        <v>34.297053163333302</v>
      </c>
      <c r="BP23" s="31">
        <v>7.1499778601479633</v>
      </c>
      <c r="BQ23" s="31">
        <v>8.6629308114729611</v>
      </c>
      <c r="BR23" s="31">
        <v>5.6750536656226336</v>
      </c>
      <c r="BS23" s="31">
        <v>8.3138459361716173</v>
      </c>
      <c r="BT23" s="31">
        <v>9.7341020499915416</v>
      </c>
      <c r="BU23" s="31">
        <v>5.0994285924864116</v>
      </c>
      <c r="BV23" s="31">
        <v>3.6913796460832402</v>
      </c>
      <c r="BW23" s="31">
        <v>4.5502096938740033</v>
      </c>
      <c r="BX23" s="31">
        <v>5.6430810487660281</v>
      </c>
      <c r="BY23" s="31">
        <v>3.8550177931896683</v>
      </c>
      <c r="BZ23" s="31">
        <v>6.2199160044977289</v>
      </c>
      <c r="CA23" s="31">
        <v>6.3378382932418234</v>
      </c>
    </row>
    <row r="24" spans="2:79">
      <c r="B24" s="30">
        <v>40.855224171666698</v>
      </c>
      <c r="C24" s="31">
        <v>80.189769881403123</v>
      </c>
      <c r="D24" s="31">
        <v>79.022615870912887</v>
      </c>
      <c r="E24" s="31">
        <v>82.223321977186771</v>
      </c>
      <c r="F24" s="31">
        <v>48.672167699145248</v>
      </c>
      <c r="G24" s="31">
        <v>49.069331562178625</v>
      </c>
      <c r="H24" s="31">
        <v>50.349261727889655</v>
      </c>
      <c r="I24" s="31">
        <v>66.089793426448594</v>
      </c>
      <c r="J24" s="31">
        <v>62.321803332284262</v>
      </c>
      <c r="K24" s="31">
        <v>61.774281273706279</v>
      </c>
      <c r="L24" s="31">
        <v>51.766399042001126</v>
      </c>
      <c r="M24" s="31">
        <v>49.595475093516129</v>
      </c>
      <c r="N24" s="31">
        <v>55.418079330410073</v>
      </c>
      <c r="O24" s="30">
        <v>40.855224171666698</v>
      </c>
      <c r="P24" s="31">
        <v>12.123633566157038</v>
      </c>
      <c r="Q24" s="31">
        <v>14.203946226783586</v>
      </c>
      <c r="R24" s="31">
        <v>14.225079395582926</v>
      </c>
      <c r="S24" s="31">
        <v>3.1760757655718277</v>
      </c>
      <c r="T24" s="31">
        <v>5.2841881736605716</v>
      </c>
      <c r="U24" s="31">
        <v>6.3671591512967289</v>
      </c>
      <c r="V24" s="31">
        <v>7.9707622056017113</v>
      </c>
      <c r="W24" s="31">
        <v>5.402011335192757</v>
      </c>
      <c r="X24" s="31">
        <v>5.777001693378268</v>
      </c>
      <c r="Y24" s="31">
        <v>6.2148710308173634</v>
      </c>
      <c r="Z24" s="31">
        <v>3.196203845474034</v>
      </c>
      <c r="AA24" s="31">
        <v>9.3860868886644013</v>
      </c>
      <c r="AB24" s="30">
        <v>40.855224171666698</v>
      </c>
      <c r="AC24" s="31">
        <v>4.2863518269830303</v>
      </c>
      <c r="AD24" s="31">
        <v>5.0218534342292349</v>
      </c>
      <c r="AE24" s="31">
        <v>5.0293251378400941</v>
      </c>
      <c r="AF24" s="31">
        <v>1.1229123749168741</v>
      </c>
      <c r="AG24" s="31">
        <v>1.8682426773041856</v>
      </c>
      <c r="AH24" s="31">
        <v>2.2511307449144118</v>
      </c>
      <c r="AI24" s="31">
        <v>2.8180900516327632</v>
      </c>
      <c r="AJ24" s="31">
        <v>1.909899456267234</v>
      </c>
      <c r="AK24" s="31">
        <v>2.0424785711125026</v>
      </c>
      <c r="AL24" s="31">
        <v>2.5372103814510054</v>
      </c>
      <c r="AM24" s="31">
        <v>1.1300287259342228</v>
      </c>
      <c r="AN24" s="31">
        <v>3.8318537869945901</v>
      </c>
      <c r="AO24" s="30">
        <v>40.855224171666698</v>
      </c>
      <c r="AP24" s="31">
        <v>102.94940302256595</v>
      </c>
      <c r="AQ24" s="31">
        <v>133.41726134539172</v>
      </c>
      <c r="AR24" s="31">
        <v>112.46682306731796</v>
      </c>
      <c r="AS24" s="31">
        <v>100.80703557753631</v>
      </c>
      <c r="AT24" s="31">
        <v>107.61686976044791</v>
      </c>
      <c r="AU24" s="31">
        <v>102.88720229659674</v>
      </c>
      <c r="AV24" s="31">
        <v>111.97379027077166</v>
      </c>
      <c r="AW24" s="31">
        <v>104.19703297160758</v>
      </c>
      <c r="AX24" s="31">
        <v>111.37809399417472</v>
      </c>
      <c r="AY24" s="31">
        <v>86.871029570979303</v>
      </c>
      <c r="AZ24" s="31">
        <v>98.940146974240236</v>
      </c>
      <c r="BA24" s="31">
        <v>86.607666741984815</v>
      </c>
      <c r="BB24" s="30">
        <v>40.855224171666698</v>
      </c>
      <c r="BC24" s="31">
        <v>16.310951508000063</v>
      </c>
      <c r="BD24" s="31">
        <v>18.057509652802064</v>
      </c>
      <c r="BE24" s="31">
        <v>11.57013914874255</v>
      </c>
      <c r="BF24" s="31">
        <v>23.945087754774839</v>
      </c>
      <c r="BG24" s="31">
        <v>30.546642145255834</v>
      </c>
      <c r="BH24" s="31">
        <v>14.694904422483274</v>
      </c>
      <c r="BI24" s="31">
        <v>7.4269602296139885</v>
      </c>
      <c r="BJ24" s="31">
        <v>8.9306601975411191</v>
      </c>
      <c r="BK24" s="31">
        <v>14.831489415635748</v>
      </c>
      <c r="BL24" s="31">
        <v>12.711297116437613</v>
      </c>
      <c r="BM24" s="31">
        <v>20.240306878280116</v>
      </c>
      <c r="BN24" s="31">
        <v>19.035366378708044</v>
      </c>
      <c r="BO24" s="30">
        <v>40.855224171666698</v>
      </c>
      <c r="BP24" s="31">
        <v>5.7667923081503405</v>
      </c>
      <c r="BQ24" s="31">
        <v>6.3842938726814751</v>
      </c>
      <c r="BR24" s="31">
        <v>4.0906619956826011</v>
      </c>
      <c r="BS24" s="31">
        <v>8.4658671086412696</v>
      </c>
      <c r="BT24" s="31">
        <v>10.799869086526481</v>
      </c>
      <c r="BU24" s="31">
        <v>5.1954333719291101</v>
      </c>
      <c r="BV24" s="31">
        <v>2.6258270159205397</v>
      </c>
      <c r="BW24" s="31">
        <v>3.1574652471147746</v>
      </c>
      <c r="BX24" s="31">
        <v>5.2437234601887752</v>
      </c>
      <c r="BY24" s="31">
        <v>5.1893651285137201</v>
      </c>
      <c r="BZ24" s="31">
        <v>7.1560292459345192</v>
      </c>
      <c r="CA24" s="31">
        <v>7.771155499654772</v>
      </c>
    </row>
    <row r="25" spans="2:79">
      <c r="B25" s="30">
        <v>47.409715086666701</v>
      </c>
      <c r="C25" s="31">
        <v>83.755853691697325</v>
      </c>
      <c r="D25" s="31">
        <v>78.356175223191499</v>
      </c>
      <c r="E25" s="31">
        <v>82.168412357885586</v>
      </c>
      <c r="F25" s="31">
        <v>52.001026214667071</v>
      </c>
      <c r="G25" s="31">
        <v>52.719655183269126</v>
      </c>
      <c r="H25" s="31">
        <v>52.824128253913621</v>
      </c>
      <c r="I25" s="31">
        <v>66.771416846771046</v>
      </c>
      <c r="J25" s="31">
        <v>63.813123899564673</v>
      </c>
      <c r="K25" s="31">
        <v>64.308563842060522</v>
      </c>
      <c r="L25" s="31">
        <v>55.958725983076818</v>
      </c>
      <c r="M25" s="31">
        <v>54.42503373784885</v>
      </c>
      <c r="N25" s="31">
        <v>59.451809724148767</v>
      </c>
      <c r="O25" s="30">
        <v>47.409715086666701</v>
      </c>
      <c r="P25" s="31">
        <v>11.778726018061343</v>
      </c>
      <c r="Q25" s="31">
        <v>13.885859875770389</v>
      </c>
      <c r="R25" s="31">
        <v>13.626439140535128</v>
      </c>
      <c r="S25" s="31">
        <v>3.4764506464414175</v>
      </c>
      <c r="T25" s="31">
        <v>6.1224338242518943</v>
      </c>
      <c r="U25" s="31">
        <v>4.6748867839256194</v>
      </c>
      <c r="V25" s="31">
        <v>6.9777250198003218</v>
      </c>
      <c r="W25" s="31">
        <v>4.9593294732942246</v>
      </c>
      <c r="X25" s="31">
        <v>5.2582102322959043</v>
      </c>
      <c r="Y25" s="31">
        <v>6.3019188319473525</v>
      </c>
      <c r="Z25" s="31">
        <v>3.7696741288442226</v>
      </c>
      <c r="AA25" s="31">
        <v>9.3373322308966937</v>
      </c>
      <c r="AB25" s="30">
        <v>47.409715086666701</v>
      </c>
      <c r="AC25" s="31">
        <v>4.164408591825616</v>
      </c>
      <c r="AD25" s="31">
        <v>4.9093929244023977</v>
      </c>
      <c r="AE25" s="31">
        <v>4.8176738423000653</v>
      </c>
      <c r="AF25" s="31">
        <v>1.2291109343148792</v>
      </c>
      <c r="AG25" s="31">
        <v>2.1646072742928766</v>
      </c>
      <c r="AH25" s="31">
        <v>1.6528221013834334</v>
      </c>
      <c r="AI25" s="31">
        <v>2.4669983815988008</v>
      </c>
      <c r="AJ25" s="31">
        <v>1.7533877803602813</v>
      </c>
      <c r="AK25" s="31">
        <v>1.8590580878968865</v>
      </c>
      <c r="AL25" s="31">
        <v>2.572747496157703</v>
      </c>
      <c r="AM25" s="31">
        <v>1.3327810924941972</v>
      </c>
      <c r="AN25" s="31">
        <v>3.8119497820331145</v>
      </c>
      <c r="AO25" s="30">
        <v>47.409715086666701</v>
      </c>
      <c r="AP25" s="31">
        <v>99.172246433191916</v>
      </c>
      <c r="AQ25" s="31">
        <v>131.79224722609496</v>
      </c>
      <c r="AR25" s="31">
        <v>111.95482639122079</v>
      </c>
      <c r="AS25" s="31">
        <v>101.20475046257484</v>
      </c>
      <c r="AT25" s="31">
        <v>107.85333589298041</v>
      </c>
      <c r="AU25" s="31">
        <v>104.74467908651727</v>
      </c>
      <c r="AV25" s="31">
        <v>110.51329661500984</v>
      </c>
      <c r="AW25" s="31">
        <v>100.25208657957876</v>
      </c>
      <c r="AX25" s="31">
        <v>108.54452805427417</v>
      </c>
      <c r="AY25" s="31">
        <v>86.371132383900203</v>
      </c>
      <c r="AZ25" s="31">
        <v>100.38073159499359</v>
      </c>
      <c r="BA25" s="31">
        <v>86.648210809702576</v>
      </c>
      <c r="BB25" s="30">
        <v>47.409715086666701</v>
      </c>
      <c r="BC25" s="31">
        <v>14.67234543314275</v>
      </c>
      <c r="BD25" s="31">
        <v>17.924536097175064</v>
      </c>
      <c r="BE25" s="31">
        <v>11.070657149202972</v>
      </c>
      <c r="BF25" s="31">
        <v>25.446399679086404</v>
      </c>
      <c r="BG25" s="31">
        <v>31.810315469720081</v>
      </c>
      <c r="BH25" s="31">
        <v>15.362366025748006</v>
      </c>
      <c r="BI25" s="31">
        <v>8.6408074414971949</v>
      </c>
      <c r="BJ25" s="31">
        <v>9.0425930059726234</v>
      </c>
      <c r="BK25" s="31">
        <v>16.215622619098067</v>
      </c>
      <c r="BL25" s="31">
        <v>15.025378998170346</v>
      </c>
      <c r="BM25" s="31">
        <v>22.112727575831936</v>
      </c>
      <c r="BN25" s="31">
        <v>19.401872474221797</v>
      </c>
      <c r="BO25" s="30">
        <v>47.409715086666701</v>
      </c>
      <c r="BP25" s="31">
        <v>5.1874575646229104</v>
      </c>
      <c r="BQ25" s="31">
        <v>6.3372806204257088</v>
      </c>
      <c r="BR25" s="31">
        <v>3.914068438182805</v>
      </c>
      <c r="BS25" s="31">
        <v>8.9966610389038877</v>
      </c>
      <c r="BT25" s="31">
        <v>11.246645082639334</v>
      </c>
      <c r="BU25" s="31">
        <v>5.4314166888928606</v>
      </c>
      <c r="BV25" s="31">
        <v>3.0549868206887969</v>
      </c>
      <c r="BW25" s="31">
        <v>3.1970394717316446</v>
      </c>
      <c r="BX25" s="31">
        <v>5.7330884556807336</v>
      </c>
      <c r="BY25" s="31">
        <v>6.134085066344479</v>
      </c>
      <c r="BZ25" s="31">
        <v>7.8180299435006475</v>
      </c>
      <c r="CA25" s="31">
        <v>7.9207809811477112</v>
      </c>
    </row>
    <row r="26" spans="2:79">
      <c r="B26" s="30">
        <v>54.058854731666699</v>
      </c>
      <c r="C26" s="31">
        <v>162.89782170204222</v>
      </c>
      <c r="D26" s="31">
        <v>216.3161237201806</v>
      </c>
      <c r="E26" s="31">
        <v>207.49267743018333</v>
      </c>
      <c r="F26" s="31">
        <v>115.22723801673578</v>
      </c>
      <c r="G26" s="31">
        <v>125.07356671373785</v>
      </c>
      <c r="H26" s="31">
        <v>112.16667041629523</v>
      </c>
      <c r="I26" s="31">
        <v>174.37457611770077</v>
      </c>
      <c r="J26" s="31">
        <v>171.96515165236238</v>
      </c>
      <c r="K26" s="31">
        <v>171.02006850330051</v>
      </c>
      <c r="L26" s="31">
        <v>110.16308947232194</v>
      </c>
      <c r="M26" s="31">
        <v>115.32735977605439</v>
      </c>
      <c r="N26" s="31">
        <v>120.92642206967462</v>
      </c>
      <c r="O26" s="30">
        <v>54.058854731666699</v>
      </c>
      <c r="P26" s="31">
        <v>40.993161144824398</v>
      </c>
      <c r="Q26" s="31">
        <v>56.541616861260579</v>
      </c>
      <c r="R26" s="31">
        <v>57.133705623001006</v>
      </c>
      <c r="S26" s="31">
        <v>19.727176040575262</v>
      </c>
      <c r="T26" s="31">
        <v>26.503785395932432</v>
      </c>
      <c r="U26" s="31">
        <v>13.242210112707797</v>
      </c>
      <c r="V26" s="31">
        <v>30.571421073037477</v>
      </c>
      <c r="W26" s="31">
        <v>33.305283906524785</v>
      </c>
      <c r="X26" s="31">
        <v>20.344054189596228</v>
      </c>
      <c r="Y26" s="31">
        <v>12.685354514274461</v>
      </c>
      <c r="Z26" s="31">
        <v>21.347959060401422</v>
      </c>
      <c r="AA26" s="31">
        <v>30.218522006255522</v>
      </c>
      <c r="AB26" s="30">
        <v>54.058854731666699</v>
      </c>
      <c r="AC26" s="31">
        <v>14.493271361930889</v>
      </c>
      <c r="AD26" s="31">
        <v>19.990480693047001</v>
      </c>
      <c r="AE26" s="31">
        <v>20.199815685875116</v>
      </c>
      <c r="AF26" s="31">
        <v>6.974610095341145</v>
      </c>
      <c r="AG26" s="31">
        <v>9.3705033506577387</v>
      </c>
      <c r="AH26" s="31">
        <v>4.6818283644224588</v>
      </c>
      <c r="AI26" s="31">
        <v>10.808629760608879</v>
      </c>
      <c r="AJ26" s="31">
        <v>11.775196251347332</v>
      </c>
      <c r="AK26" s="31">
        <v>7.1927094602430222</v>
      </c>
      <c r="AL26" s="31">
        <v>5.1787741059158545</v>
      </c>
      <c r="AM26" s="31">
        <v>7.5476434372237371</v>
      </c>
      <c r="AN26" s="31">
        <v>12.336659500445601</v>
      </c>
      <c r="AO26" s="30">
        <v>54.058854731666699</v>
      </c>
      <c r="AP26" s="31">
        <v>91.156264358302053</v>
      </c>
      <c r="AQ26" s="31">
        <v>128.04120068816701</v>
      </c>
      <c r="AR26" s="31">
        <v>107.11722291173625</v>
      </c>
      <c r="AS26" s="31">
        <v>95.814959188310723</v>
      </c>
      <c r="AT26" s="31">
        <v>103.44998966161592</v>
      </c>
      <c r="AU26" s="31">
        <v>97.954916633654008</v>
      </c>
      <c r="AV26" s="31">
        <v>103.97799581745144</v>
      </c>
      <c r="AW26" s="31">
        <v>94.526433194035278</v>
      </c>
      <c r="AX26" s="31">
        <v>101.2862095322742</v>
      </c>
      <c r="AY26" s="31">
        <v>78.418679686548145</v>
      </c>
      <c r="AZ26" s="31">
        <v>94.371241181645473</v>
      </c>
      <c r="BA26" s="31">
        <v>79.403251582356248</v>
      </c>
      <c r="BB26" s="30">
        <v>54.058854731666699</v>
      </c>
      <c r="BC26" s="31">
        <v>17.797358043461724</v>
      </c>
      <c r="BD26" s="31">
        <v>18.255921045484385</v>
      </c>
      <c r="BE26" s="31">
        <v>12.340871101398063</v>
      </c>
      <c r="BF26" s="31">
        <v>26.822719200686461</v>
      </c>
      <c r="BG26" s="31">
        <v>33.905101455856574</v>
      </c>
      <c r="BH26" s="31">
        <v>15.766455516845948</v>
      </c>
      <c r="BI26" s="31">
        <v>11.362820434290553</v>
      </c>
      <c r="BJ26" s="31">
        <v>11.427460774370555</v>
      </c>
      <c r="BK26" s="31">
        <v>19.317473744849202</v>
      </c>
      <c r="BL26" s="31">
        <v>15.427850691896277</v>
      </c>
      <c r="BM26" s="31">
        <v>24.028490311136341</v>
      </c>
      <c r="BN26" s="31">
        <v>17.980103384893638</v>
      </c>
      <c r="BO26" s="30">
        <v>54.058854731666699</v>
      </c>
      <c r="BP26" s="31">
        <v>6.2923163875567738</v>
      </c>
      <c r="BQ26" s="31">
        <v>6.4544428944971921</v>
      </c>
      <c r="BR26" s="31">
        <v>4.3631568954460835</v>
      </c>
      <c r="BS26" s="31">
        <v>9.4832634806331448</v>
      </c>
      <c r="BT26" s="31">
        <v>11.987263783280316</v>
      </c>
      <c r="BU26" s="31">
        <v>5.5742839010187168</v>
      </c>
      <c r="BV26" s="31">
        <v>4.0173637600002126</v>
      </c>
      <c r="BW26" s="31">
        <v>4.0402175717957265</v>
      </c>
      <c r="BX26" s="31">
        <v>6.8297584570743179</v>
      </c>
      <c r="BY26" s="31">
        <v>6.2983934412887139</v>
      </c>
      <c r="BZ26" s="31">
        <v>8.4953543657316786</v>
      </c>
      <c r="CA26" s="31">
        <v>7.3403462021181749</v>
      </c>
    </row>
    <row r="27" spans="2:79">
      <c r="B27" s="30">
        <v>60.614135633333298</v>
      </c>
      <c r="C27" s="31">
        <v>182.21672140594868</v>
      </c>
      <c r="D27" s="31">
        <v>223.63723293095339</v>
      </c>
      <c r="E27" s="31">
        <v>221.10078938990358</v>
      </c>
      <c r="F27" s="31">
        <v>129.8696993623542</v>
      </c>
      <c r="G27" s="31">
        <v>138.3712895941473</v>
      </c>
      <c r="H27" s="31">
        <v>123.94736894236885</v>
      </c>
      <c r="I27" s="31">
        <v>201.0653852245577</v>
      </c>
      <c r="J27" s="31">
        <v>190.74407164328431</v>
      </c>
      <c r="K27" s="31">
        <v>191.45543720673462</v>
      </c>
      <c r="L27" s="31">
        <v>123.80241969755014</v>
      </c>
      <c r="M27" s="31">
        <v>131.46909850007512</v>
      </c>
      <c r="N27" s="31">
        <v>136.73107797328367</v>
      </c>
      <c r="O27" s="30">
        <v>60.614135633333298</v>
      </c>
      <c r="P27" s="31">
        <v>46.160245256377536</v>
      </c>
      <c r="Q27" s="31">
        <v>49.444974545462976</v>
      </c>
      <c r="R27" s="31">
        <v>57.768965869691279</v>
      </c>
      <c r="S27" s="31">
        <v>23.385803605964949</v>
      </c>
      <c r="T27" s="31">
        <v>27.591181254412376</v>
      </c>
      <c r="U27" s="31">
        <v>14.514378984461878</v>
      </c>
      <c r="V27" s="31">
        <v>33.049047328384553</v>
      </c>
      <c r="W27" s="31">
        <v>35.481578106021772</v>
      </c>
      <c r="X27" s="31">
        <v>25.312709973081674</v>
      </c>
      <c r="Y27" s="31">
        <v>12.61093253411819</v>
      </c>
      <c r="Z27" s="31">
        <v>22.454819995440797</v>
      </c>
      <c r="AA27" s="31">
        <v>35.114301963511259</v>
      </c>
      <c r="AB27" s="30">
        <v>60.614135633333298</v>
      </c>
      <c r="AC27" s="31">
        <v>16.32011150031617</v>
      </c>
      <c r="AD27" s="31">
        <v>17.481438697528631</v>
      </c>
      <c r="AE27" s="31">
        <v>20.424414103845422</v>
      </c>
      <c r="AF27" s="31">
        <v>8.2681302981403384</v>
      </c>
      <c r="AG27" s="31">
        <v>9.7549558499200302</v>
      </c>
      <c r="AH27" s="31">
        <v>5.1316079901359846</v>
      </c>
      <c r="AI27" s="31">
        <v>11.684602938801396</v>
      </c>
      <c r="AJ27" s="31">
        <v>12.544632457676306</v>
      </c>
      <c r="AK27" s="31">
        <v>8.9493945892495663</v>
      </c>
      <c r="AL27" s="31">
        <v>5.1483914608497994</v>
      </c>
      <c r="AM27" s="31">
        <v>7.9389778804195528</v>
      </c>
      <c r="AN27" s="31">
        <v>14.335353225746504</v>
      </c>
      <c r="AO27" s="30">
        <v>60.614135633333298</v>
      </c>
      <c r="AP27" s="31">
        <v>86.498855140865359</v>
      </c>
      <c r="AQ27" s="31">
        <v>124.09055690254267</v>
      </c>
      <c r="AR27" s="31">
        <v>105.53405233415728</v>
      </c>
      <c r="AS27" s="31">
        <v>93.959116307824701</v>
      </c>
      <c r="AT27" s="31">
        <v>101.62982153911076</v>
      </c>
      <c r="AU27" s="31">
        <v>96.460186235289711</v>
      </c>
      <c r="AV27" s="31">
        <v>101.85167091875309</v>
      </c>
      <c r="AW27" s="31">
        <v>93.573874485944714</v>
      </c>
      <c r="AX27" s="31">
        <v>100.86078647958985</v>
      </c>
      <c r="AY27" s="31">
        <v>75.369762420175931</v>
      </c>
      <c r="AZ27" s="31">
        <v>90.087809074735915</v>
      </c>
      <c r="BA27" s="31">
        <v>75.778483241578172</v>
      </c>
      <c r="BB27" s="30">
        <v>60.614135633333298</v>
      </c>
      <c r="BC27" s="31">
        <v>15.816287201433203</v>
      </c>
      <c r="BD27" s="31">
        <v>16.756651521608482</v>
      </c>
      <c r="BE27" s="31">
        <v>11.633489004261229</v>
      </c>
      <c r="BF27" s="31">
        <v>24.927952816923366</v>
      </c>
      <c r="BG27" s="31">
        <v>32.433109180601029</v>
      </c>
      <c r="BH27" s="31">
        <v>14.339107692563637</v>
      </c>
      <c r="BI27" s="31">
        <v>8.0803377630926754</v>
      </c>
      <c r="BJ27" s="31">
        <v>9.3790110368860198</v>
      </c>
      <c r="BK27" s="31">
        <v>16.11856711253639</v>
      </c>
      <c r="BL27" s="31">
        <v>16.189713875904797</v>
      </c>
      <c r="BM27" s="31">
        <v>23.082977603448541</v>
      </c>
      <c r="BN27" s="31">
        <v>17.323869451791246</v>
      </c>
      <c r="BO27" s="30">
        <v>60.614135633333298</v>
      </c>
      <c r="BP27" s="31">
        <v>5.5919020623650377</v>
      </c>
      <c r="BQ27" s="31">
        <v>5.9243710618459113</v>
      </c>
      <c r="BR27" s="31">
        <v>4.1130595522781412</v>
      </c>
      <c r="BS27" s="31">
        <v>8.8133623898066791</v>
      </c>
      <c r="BT27" s="31">
        <v>11.466835914529867</v>
      </c>
      <c r="BU27" s="31">
        <v>5.0696402295511653</v>
      </c>
      <c r="BV27" s="31">
        <v>2.8568308621728624</v>
      </c>
      <c r="BW27" s="31">
        <v>3.3159812092533896</v>
      </c>
      <c r="BX27" s="31">
        <v>5.6987741516728407</v>
      </c>
      <c r="BY27" s="31">
        <v>6.6094227724086405</v>
      </c>
      <c r="BZ27" s="31">
        <v>8.1610651363585127</v>
      </c>
      <c r="CA27" s="31">
        <v>7.0724398305343321</v>
      </c>
    </row>
    <row r="28" spans="2:79">
      <c r="B28" s="30">
        <v>67.167803006666702</v>
      </c>
      <c r="C28" s="31">
        <v>182.50802932966556</v>
      </c>
      <c r="D28" s="31">
        <v>224.13041485083272</v>
      </c>
      <c r="E28" s="31">
        <v>223.32373326773032</v>
      </c>
      <c r="F28" s="31">
        <v>128.50653556099908</v>
      </c>
      <c r="G28" s="31">
        <v>136.74811350094498</v>
      </c>
      <c r="H28" s="31">
        <v>122.01409051192974</v>
      </c>
      <c r="I28" s="31">
        <v>213.82455285174643</v>
      </c>
      <c r="J28" s="31">
        <v>195.2252825344496</v>
      </c>
      <c r="K28" s="31">
        <v>198.12346923933919</v>
      </c>
      <c r="L28" s="31">
        <v>126.01810654685396</v>
      </c>
      <c r="M28" s="31">
        <v>131.8748194525017</v>
      </c>
      <c r="N28" s="31">
        <v>140.09796504687588</v>
      </c>
      <c r="O28" s="30">
        <v>67.167803006666702</v>
      </c>
      <c r="P28" s="31">
        <v>47.423680142588978</v>
      </c>
      <c r="Q28" s="31">
        <v>46.967154472789048</v>
      </c>
      <c r="R28" s="31">
        <v>56.711680481507187</v>
      </c>
      <c r="S28" s="31">
        <v>22.921211835931103</v>
      </c>
      <c r="T28" s="31">
        <v>28.117373069870236</v>
      </c>
      <c r="U28" s="31">
        <v>12.763874437054699</v>
      </c>
      <c r="V28" s="31">
        <v>36.356895677667893</v>
      </c>
      <c r="W28" s="31">
        <v>28.177706962515487</v>
      </c>
      <c r="X28" s="31">
        <v>30.923862730781629</v>
      </c>
      <c r="Y28" s="31">
        <v>12.909511572369734</v>
      </c>
      <c r="Z28" s="31">
        <v>23.61063688245574</v>
      </c>
      <c r="AA28" s="31">
        <v>40.142852118620773</v>
      </c>
      <c r="AB28" s="30">
        <v>67.167803006666702</v>
      </c>
      <c r="AC28" s="31">
        <v>16.766803195774855</v>
      </c>
      <c r="AD28" s="31">
        <v>16.605396994561875</v>
      </c>
      <c r="AE28" s="31">
        <v>20.050607263630777</v>
      </c>
      <c r="AF28" s="31">
        <v>8.1038722997919859</v>
      </c>
      <c r="AG28" s="31">
        <v>9.9409927535614724</v>
      </c>
      <c r="AH28" s="31">
        <v>4.5127111615592641</v>
      </c>
      <c r="AI28" s="31">
        <v>12.854103958274042</v>
      </c>
      <c r="AJ28" s="31">
        <v>9.9623240062389602</v>
      </c>
      <c r="AK28" s="31">
        <v>10.933236705823195</v>
      </c>
      <c r="AL28" s="31">
        <v>5.2702858383483848</v>
      </c>
      <c r="AM28" s="31">
        <v>8.3476208667222753</v>
      </c>
      <c r="AN28" s="31">
        <v>16.388250155373207</v>
      </c>
      <c r="AO28" s="30">
        <v>67.167803006666702</v>
      </c>
      <c r="AP28" s="31">
        <v>86.608561070285432</v>
      </c>
      <c r="AQ28" s="31">
        <v>125.69936216429198</v>
      </c>
      <c r="AR28" s="31">
        <v>105.99900434299661</v>
      </c>
      <c r="AS28" s="31">
        <v>95.004290154469473</v>
      </c>
      <c r="AT28" s="31">
        <v>102.63344896830777</v>
      </c>
      <c r="AU28" s="31">
        <v>97.453317376586568</v>
      </c>
      <c r="AV28" s="31">
        <v>106.21055799050349</v>
      </c>
      <c r="AW28" s="31">
        <v>96.440376910662792</v>
      </c>
      <c r="AX28" s="31">
        <v>104.53787344190316</v>
      </c>
      <c r="AY28" s="31">
        <v>73.279235992714504</v>
      </c>
      <c r="AZ28" s="31">
        <v>89.551245974841933</v>
      </c>
      <c r="BA28" s="31">
        <v>76.427757203523953</v>
      </c>
      <c r="BB28" s="30">
        <v>67.167803006666702</v>
      </c>
      <c r="BC28" s="31">
        <v>15.885495717869945</v>
      </c>
      <c r="BD28" s="31">
        <v>16.713239830643438</v>
      </c>
      <c r="BE28" s="31">
        <v>11.769185524694084</v>
      </c>
      <c r="BF28" s="31">
        <v>26.251350750945743</v>
      </c>
      <c r="BG28" s="31">
        <v>34.253110268164967</v>
      </c>
      <c r="BH28" s="31">
        <v>15.274052188094098</v>
      </c>
      <c r="BI28" s="31">
        <v>9.5276995556745216</v>
      </c>
      <c r="BJ28" s="31">
        <v>10.172740483132252</v>
      </c>
      <c r="BK28" s="31">
        <v>18.041416169942551</v>
      </c>
      <c r="BL28" s="31">
        <v>17.900816446655373</v>
      </c>
      <c r="BM28" s="31">
        <v>24.312337594503234</v>
      </c>
      <c r="BN28" s="31">
        <v>19.540934732493501</v>
      </c>
      <c r="BO28" s="30">
        <v>67.167803006666702</v>
      </c>
      <c r="BP28" s="31">
        <v>5.6163709684279457</v>
      </c>
      <c r="BQ28" s="31">
        <v>5.909022711051156</v>
      </c>
      <c r="BR28" s="31">
        <v>4.1610355179899603</v>
      </c>
      <c r="BS28" s="31">
        <v>9.2812542244920504</v>
      </c>
      <c r="BT28" s="31">
        <v>12.110303480934022</v>
      </c>
      <c r="BU28" s="31">
        <v>5.4001930316196471</v>
      </c>
      <c r="BV28" s="31">
        <v>3.3685505401130418</v>
      </c>
      <c r="BW28" s="31">
        <v>3.5966069509901715</v>
      </c>
      <c r="BX28" s="31">
        <v>6.3786039671526611</v>
      </c>
      <c r="BY28" s="31">
        <v>7.3079774463042453</v>
      </c>
      <c r="BZ28" s="31">
        <v>8.5957095368942387</v>
      </c>
      <c r="CA28" s="31">
        <v>7.9775529082891481</v>
      </c>
    </row>
    <row r="29" spans="2:79">
      <c r="B29" s="30">
        <v>73.814129129999998</v>
      </c>
      <c r="C29" s="31">
        <v>27.485833336004369</v>
      </c>
      <c r="D29" s="31">
        <v>35.922028000240928</v>
      </c>
      <c r="E29" s="31">
        <v>32.719027142904523</v>
      </c>
      <c r="F29" s="31">
        <v>22.752300911189057</v>
      </c>
      <c r="G29" s="31">
        <v>20.201954880910755</v>
      </c>
      <c r="H29" s="31">
        <v>17.24172662698777</v>
      </c>
      <c r="I29" s="31">
        <v>26.753644811289391</v>
      </c>
      <c r="J29" s="31">
        <v>25.155412237275691</v>
      </c>
      <c r="K29" s="31">
        <v>25.932740307594536</v>
      </c>
      <c r="L29" s="31">
        <v>17.851876731302369</v>
      </c>
      <c r="M29" s="31">
        <v>18.119727240442607</v>
      </c>
      <c r="N29" s="31">
        <v>17.380362520334629</v>
      </c>
      <c r="O29" s="30">
        <v>73.814129129999998</v>
      </c>
      <c r="P29" s="31">
        <v>4.5773144438377509</v>
      </c>
      <c r="Q29" s="31">
        <v>5.5087984730089472</v>
      </c>
      <c r="R29" s="31">
        <v>5.2632817440132031</v>
      </c>
      <c r="S29" s="31">
        <v>4.4957035812873229</v>
      </c>
      <c r="T29" s="31">
        <v>10.330851186018821</v>
      </c>
      <c r="U29" s="31">
        <v>3.3801138182050932</v>
      </c>
      <c r="V29" s="31">
        <v>3.9776899905175944</v>
      </c>
      <c r="W29" s="31">
        <v>2.9412180344769649</v>
      </c>
      <c r="X29" s="31">
        <v>4.2703141538414213</v>
      </c>
      <c r="Y29" s="31">
        <v>3.1822008911355364</v>
      </c>
      <c r="Z29" s="31">
        <v>2.0344001351876142</v>
      </c>
      <c r="AA29" s="31">
        <v>4.5602433725771325</v>
      </c>
      <c r="AB29" s="30">
        <v>73.814129129999998</v>
      </c>
      <c r="AC29" s="31">
        <v>1.6183250691268558</v>
      </c>
      <c r="AD29" s="31">
        <v>1.9476544115600478</v>
      </c>
      <c r="AE29" s="31">
        <v>1.8608511380906578</v>
      </c>
      <c r="AF29" s="31">
        <v>1.5894712714690986</v>
      </c>
      <c r="AG29" s="31">
        <v>3.6525075270415015</v>
      </c>
      <c r="AH29" s="31">
        <v>1.1950507214700092</v>
      </c>
      <c r="AI29" s="31">
        <v>1.4063258069446636</v>
      </c>
      <c r="AJ29" s="31">
        <v>1.0398776263601628</v>
      </c>
      <c r="AK29" s="31">
        <v>1.5097840738279351</v>
      </c>
      <c r="AL29" s="31">
        <v>1.2991280264410996</v>
      </c>
      <c r="AM29" s="31">
        <v>0.71926907792876149</v>
      </c>
      <c r="AN29" s="31">
        <v>1.8617114932028043</v>
      </c>
      <c r="AO29" s="30">
        <v>73.814129129999998</v>
      </c>
      <c r="AP29" s="31">
        <v>86.610859786124379</v>
      </c>
      <c r="AQ29" s="31">
        <v>135.42775964294765</v>
      </c>
      <c r="AR29" s="31">
        <v>111.38942016595041</v>
      </c>
      <c r="AS29" s="31">
        <v>94.052652180598713</v>
      </c>
      <c r="AT29" s="31">
        <v>100.27261749015196</v>
      </c>
      <c r="AU29" s="31">
        <v>94.486442748666533</v>
      </c>
      <c r="AV29" s="31">
        <v>115.39138247769606</v>
      </c>
      <c r="AW29" s="31">
        <v>103.62370427635467</v>
      </c>
      <c r="AX29" s="31">
        <v>111.65830268988296</v>
      </c>
      <c r="AY29" s="31">
        <v>65.260747199635119</v>
      </c>
      <c r="AZ29" s="31">
        <v>83.975223771615006</v>
      </c>
      <c r="BA29" s="31">
        <v>71.595588810965509</v>
      </c>
      <c r="BB29" s="30">
        <v>73.814129129999998</v>
      </c>
      <c r="BC29" s="31">
        <v>16.848394034145887</v>
      </c>
      <c r="BD29" s="31">
        <v>18.512213603625487</v>
      </c>
      <c r="BE29" s="31">
        <v>13.94442413606108</v>
      </c>
      <c r="BF29" s="31">
        <v>31.366426171750316</v>
      </c>
      <c r="BG29" s="31">
        <v>38.336678618381526</v>
      </c>
      <c r="BH29" s="31">
        <v>21.047037576428391</v>
      </c>
      <c r="BI29" s="31">
        <v>13.435613558843874</v>
      </c>
      <c r="BJ29" s="31">
        <v>13.300578976724092</v>
      </c>
      <c r="BK29" s="31">
        <v>22.444813242374448</v>
      </c>
      <c r="BL29" s="31">
        <v>21.828951987359837</v>
      </c>
      <c r="BM29" s="31">
        <v>28.514203414448033</v>
      </c>
      <c r="BN29" s="31">
        <v>20.878424594141144</v>
      </c>
      <c r="BO29" s="30">
        <v>73.814129129999998</v>
      </c>
      <c r="BP29" s="31">
        <v>5.956806938770173</v>
      </c>
      <c r="BQ29" s="31">
        <v>6.5450559989625798</v>
      </c>
      <c r="BR29" s="31">
        <v>4.9300985175501193</v>
      </c>
      <c r="BS29" s="31">
        <v>11.089706513608167</v>
      </c>
      <c r="BT29" s="31">
        <v>13.554062941581357</v>
      </c>
      <c r="BU29" s="31">
        <v>7.441251624441894</v>
      </c>
      <c r="BV29" s="31">
        <v>4.7502068097265404</v>
      </c>
      <c r="BW29" s="31">
        <v>4.7024648745536766</v>
      </c>
      <c r="BX29" s="31">
        <v>7.9354399588835669</v>
      </c>
      <c r="BY29" s="31">
        <v>8.9116320071473609</v>
      </c>
      <c r="BZ29" s="31">
        <v>10.081293469778394</v>
      </c>
      <c r="CA29" s="31">
        <v>8.5235808379486251</v>
      </c>
    </row>
    <row r="30" spans="2:79">
      <c r="B30" s="30">
        <v>80.373146883333305</v>
      </c>
      <c r="C30" s="31">
        <v>27.717103265143226</v>
      </c>
      <c r="D30" s="31">
        <v>37.301538517548913</v>
      </c>
      <c r="E30" s="31">
        <v>33.520336589816353</v>
      </c>
      <c r="F30" s="31">
        <v>23.253067414163652</v>
      </c>
      <c r="G30" s="31">
        <v>19.560045879610474</v>
      </c>
      <c r="H30" s="31">
        <v>19.059758606052903</v>
      </c>
      <c r="I30" s="31">
        <v>28.833360537631275</v>
      </c>
      <c r="J30" s="31">
        <v>26.30317703255044</v>
      </c>
      <c r="K30" s="31">
        <v>26.854405518328317</v>
      </c>
      <c r="L30" s="31">
        <v>18.447252005741927</v>
      </c>
      <c r="M30" s="31">
        <v>18.368671249894298</v>
      </c>
      <c r="N30" s="31">
        <v>17.879224961068921</v>
      </c>
      <c r="O30" s="30">
        <v>80.373146883333305</v>
      </c>
      <c r="P30" s="31">
        <v>5.3986671223605835</v>
      </c>
      <c r="Q30" s="31">
        <v>6.1194859970480104</v>
      </c>
      <c r="R30" s="31">
        <v>6.8193329094660111</v>
      </c>
      <c r="S30" s="31">
        <v>4.0416792275348019</v>
      </c>
      <c r="T30" s="31">
        <v>9.4869114042627398</v>
      </c>
      <c r="U30" s="31">
        <v>5.6689093832302619</v>
      </c>
      <c r="V30" s="31">
        <v>4.9661491420955963</v>
      </c>
      <c r="W30" s="31">
        <v>3.5125937222386687</v>
      </c>
      <c r="X30" s="31">
        <v>4.2351949163597551</v>
      </c>
      <c r="Y30" s="31">
        <v>3.8872337233329319</v>
      </c>
      <c r="Z30" s="31">
        <v>2.9389453858322119</v>
      </c>
      <c r="AA30" s="31">
        <v>4.8324829421219251</v>
      </c>
      <c r="AB30" s="30">
        <v>80.373146883333305</v>
      </c>
      <c r="AC30" s="31">
        <v>1.9087170984613184</v>
      </c>
      <c r="AD30" s="31">
        <v>2.1635650599722234</v>
      </c>
      <c r="AE30" s="31">
        <v>2.4109983129884811</v>
      </c>
      <c r="AF30" s="31">
        <v>1.4289494190407606</v>
      </c>
      <c r="AG30" s="31">
        <v>3.3541297506385734</v>
      </c>
      <c r="AH30" s="31">
        <v>2.0042621677085695</v>
      </c>
      <c r="AI30" s="31">
        <v>1.755798897428994</v>
      </c>
      <c r="AJ30" s="31">
        <v>1.2418894415281618</v>
      </c>
      <c r="AK30" s="31">
        <v>1.4973675481287418</v>
      </c>
      <c r="AL30" s="31">
        <v>1.5869564644319964</v>
      </c>
      <c r="AM30" s="31">
        <v>1.0390741237124319</v>
      </c>
      <c r="AN30" s="31">
        <v>1.9728528280214543</v>
      </c>
      <c r="AO30" s="30">
        <v>80.373146883333305</v>
      </c>
      <c r="AP30" s="31">
        <v>85.435504598306039</v>
      </c>
      <c r="AQ30" s="31">
        <v>128.8416725113172</v>
      </c>
      <c r="AR30" s="31">
        <v>108.97975259543747</v>
      </c>
      <c r="AS30" s="31">
        <v>91.711759490042397</v>
      </c>
      <c r="AT30" s="31">
        <v>98.459005703359793</v>
      </c>
      <c r="AU30" s="31">
        <v>92.883755510155737</v>
      </c>
      <c r="AV30" s="31">
        <v>115.44300225181439</v>
      </c>
      <c r="AW30" s="31">
        <v>103.33628580211416</v>
      </c>
      <c r="AX30" s="31">
        <v>109.70973160816416</v>
      </c>
      <c r="AY30" s="31">
        <v>64.941396658958794</v>
      </c>
      <c r="AZ30" s="31">
        <v>83.374915953414799</v>
      </c>
      <c r="BA30" s="31">
        <v>72.344482731789938</v>
      </c>
      <c r="BB30" s="30">
        <v>80.373146883333305</v>
      </c>
      <c r="BC30" s="31">
        <v>14.998082693900663</v>
      </c>
      <c r="BD30" s="31">
        <v>14.015522083282322</v>
      </c>
      <c r="BE30" s="31">
        <v>11.20550611941079</v>
      </c>
      <c r="BF30" s="31">
        <v>27.276627551722648</v>
      </c>
      <c r="BG30" s="31">
        <v>35.733791625156307</v>
      </c>
      <c r="BH30" s="31">
        <v>18.686188330424873</v>
      </c>
      <c r="BI30" s="31">
        <v>11.526772860701852</v>
      </c>
      <c r="BJ30" s="31">
        <v>11.454035701718812</v>
      </c>
      <c r="BK30" s="31">
        <v>18.168907891715406</v>
      </c>
      <c r="BL30" s="31">
        <v>21.150388323203735</v>
      </c>
      <c r="BM30" s="31">
        <v>26.513764945759089</v>
      </c>
      <c r="BN30" s="31">
        <v>20.333730933670029</v>
      </c>
      <c r="BO30" s="30">
        <v>80.373146883333305</v>
      </c>
      <c r="BP30" s="31">
        <v>5.3026230795774092</v>
      </c>
      <c r="BQ30" s="31">
        <v>4.9552354382846113</v>
      </c>
      <c r="BR30" s="31">
        <v>3.9617447496337359</v>
      </c>
      <c r="BS30" s="31">
        <v>9.6437443199071033</v>
      </c>
      <c r="BT30" s="31">
        <v>12.633803404045878</v>
      </c>
      <c r="BU30" s="31">
        <v>6.6065653545527292</v>
      </c>
      <c r="BV30" s="31">
        <v>4.0753296972459667</v>
      </c>
      <c r="BW30" s="31">
        <v>4.0496132276252723</v>
      </c>
      <c r="BX30" s="31">
        <v>6.4236790984294565</v>
      </c>
      <c r="BY30" s="31">
        <v>8.6346095613660747</v>
      </c>
      <c r="BZ30" s="31">
        <v>9.3740316543959317</v>
      </c>
      <c r="CA30" s="31">
        <v>8.3012105903272353</v>
      </c>
    </row>
    <row r="31" spans="2:79">
      <c r="B31" s="30">
        <v>86.941830918333295</v>
      </c>
      <c r="C31" s="31">
        <v>27.612751879336621</v>
      </c>
      <c r="D31" s="31">
        <v>36.920878381299431</v>
      </c>
      <c r="E31" s="31">
        <v>33.590202790986325</v>
      </c>
      <c r="F31" s="31">
        <v>23.754184696900271</v>
      </c>
      <c r="G31" s="31">
        <v>19.971297877666196</v>
      </c>
      <c r="H31" s="31">
        <v>17.43850702027779</v>
      </c>
      <c r="I31" s="31">
        <v>28.519148278622218</v>
      </c>
      <c r="J31" s="31">
        <v>26.514140532073583</v>
      </c>
      <c r="K31" s="31">
        <v>27.267423967711089</v>
      </c>
      <c r="L31" s="31">
        <v>18.177119813790735</v>
      </c>
      <c r="M31" s="31">
        <v>19.023003841022263</v>
      </c>
      <c r="N31" s="31">
        <v>17.523983710191327</v>
      </c>
      <c r="O31" s="30">
        <v>86.941830918333295</v>
      </c>
      <c r="P31" s="31">
        <v>5.3785698871796752</v>
      </c>
      <c r="Q31" s="31">
        <v>6.4842909714926193</v>
      </c>
      <c r="R31" s="31">
        <v>6.906780581270608</v>
      </c>
      <c r="S31" s="31">
        <v>3.9442326716024865</v>
      </c>
      <c r="T31" s="31">
        <v>9.3710056085693108</v>
      </c>
      <c r="U31" s="31">
        <v>3.3052157708965124</v>
      </c>
      <c r="V31" s="31">
        <v>4.8886930875346835</v>
      </c>
      <c r="W31" s="31">
        <v>3.8263265263050568</v>
      </c>
      <c r="X31" s="31">
        <v>4.3800914957077719</v>
      </c>
      <c r="Y31" s="31">
        <v>3.5508405378111814</v>
      </c>
      <c r="Z31" s="31">
        <v>2.8796155490956976</v>
      </c>
      <c r="AA31" s="31">
        <v>4.700642602430225</v>
      </c>
      <c r="AB31" s="30">
        <v>86.941830918333295</v>
      </c>
      <c r="AC31" s="31">
        <v>1.9016116526999534</v>
      </c>
      <c r="AD31" s="31">
        <v>2.2925430977997725</v>
      </c>
      <c r="AE31" s="31">
        <v>2.4419157343836133</v>
      </c>
      <c r="AF31" s="31">
        <v>1.3944968581996229</v>
      </c>
      <c r="AG31" s="31">
        <v>3.3131508628804265</v>
      </c>
      <c r="AH31" s="31">
        <v>1.1685702624420513</v>
      </c>
      <c r="AI31" s="31">
        <v>1.7284140462483339</v>
      </c>
      <c r="AJ31" s="31">
        <v>1.3528107400445057</v>
      </c>
      <c r="AK31" s="31">
        <v>1.5485962259193422</v>
      </c>
      <c r="AL31" s="31">
        <v>1.4496245265168004</v>
      </c>
      <c r="AM31" s="31">
        <v>1.0180978584118983</v>
      </c>
      <c r="AN31" s="31">
        <v>1.9190292366868784</v>
      </c>
      <c r="AO31" s="30">
        <v>86.941830918333295</v>
      </c>
      <c r="AP31" s="31">
        <v>84.590860656380343</v>
      </c>
      <c r="AQ31" s="31">
        <v>129.06236740072089</v>
      </c>
      <c r="AR31" s="31">
        <v>109.30325466889634</v>
      </c>
      <c r="AS31" s="31">
        <v>91.340995965864792</v>
      </c>
      <c r="AT31" s="31">
        <v>97.671161176553113</v>
      </c>
      <c r="AU31" s="31">
        <v>92.254655015934318</v>
      </c>
      <c r="AV31" s="31">
        <v>116.87781532090536</v>
      </c>
      <c r="AW31" s="31">
        <v>105.12076688581536</v>
      </c>
      <c r="AX31" s="31">
        <v>112.34592016015563</v>
      </c>
      <c r="AY31" s="31">
        <v>62.799022773852982</v>
      </c>
      <c r="AZ31" s="31">
        <v>81.67724821391289</v>
      </c>
      <c r="BA31" s="31">
        <v>71.201963316969412</v>
      </c>
      <c r="BB31" s="30">
        <v>86.941830918333295</v>
      </c>
      <c r="BC31" s="31">
        <v>15.481100141519295</v>
      </c>
      <c r="BD31" s="31">
        <v>14.979936675566467</v>
      </c>
      <c r="BE31" s="31">
        <v>11.358353931626528</v>
      </c>
      <c r="BF31" s="31">
        <v>28.293220854284705</v>
      </c>
      <c r="BG31" s="31">
        <v>35.722200571482105</v>
      </c>
      <c r="BH31" s="31">
        <v>18.861702363778807</v>
      </c>
      <c r="BI31" s="31">
        <v>11.349104268934338</v>
      </c>
      <c r="BJ31" s="31">
        <v>12.238928125059608</v>
      </c>
      <c r="BK31" s="31">
        <v>19.358851733836417</v>
      </c>
      <c r="BL31" s="31">
        <v>22.427097531084637</v>
      </c>
      <c r="BM31" s="31">
        <v>27.709611938535836</v>
      </c>
      <c r="BN31" s="31">
        <v>20.610226022589817</v>
      </c>
      <c r="BO31" s="30">
        <v>86.941830918333295</v>
      </c>
      <c r="BP31" s="31">
        <v>5.4733955388213316</v>
      </c>
      <c r="BQ31" s="31">
        <v>5.2962074931597884</v>
      </c>
      <c r="BR31" s="31">
        <v>4.0157846128122268</v>
      </c>
      <c r="BS31" s="31">
        <v>10.003164335033544</v>
      </c>
      <c r="BT31" s="31">
        <v>12.629705347648681</v>
      </c>
      <c r="BU31" s="31">
        <v>6.6686189372037159</v>
      </c>
      <c r="BV31" s="31">
        <v>4.0125143631495908</v>
      </c>
      <c r="BW31" s="31">
        <v>4.3271146098976159</v>
      </c>
      <c r="BX31" s="31">
        <v>6.844387785627049</v>
      </c>
      <c r="BY31" s="31">
        <v>9.1558238939350147</v>
      </c>
      <c r="BZ31" s="31">
        <v>9.7968274205587615</v>
      </c>
      <c r="CA31" s="31">
        <v>8.4140892335925397</v>
      </c>
    </row>
    <row r="33" spans="1:14">
      <c r="A33" s="32" t="s">
        <v>161</v>
      </c>
    </row>
    <row r="34" spans="1:14">
      <c r="A34" s="33"/>
    </row>
    <row r="35" spans="1:14">
      <c r="A35" s="32"/>
    </row>
    <row r="36" spans="1:14">
      <c r="A36" s="32" t="s">
        <v>162</v>
      </c>
      <c r="B36" t="s">
        <v>163</v>
      </c>
    </row>
    <row r="38" spans="1:14">
      <c r="A38" s="32" t="s">
        <v>164</v>
      </c>
    </row>
    <row r="39" spans="1:14">
      <c r="A39" s="34" t="s">
        <v>165</v>
      </c>
      <c r="B39" t="s">
        <v>166</v>
      </c>
    </row>
    <row r="40" spans="1:14">
      <c r="A40" s="34" t="s">
        <v>167</v>
      </c>
      <c r="B40" t="s">
        <v>168</v>
      </c>
    </row>
    <row r="41" spans="1:14">
      <c r="A41" s="34" t="s">
        <v>169</v>
      </c>
      <c r="B41" t="s">
        <v>168</v>
      </c>
    </row>
    <row r="43" spans="1:14">
      <c r="A43" s="35" t="s">
        <v>170</v>
      </c>
      <c r="B43" s="36"/>
      <c r="C43" s="27">
        <v>1</v>
      </c>
      <c r="D43" s="27">
        <v>2</v>
      </c>
      <c r="E43" s="27">
        <v>3</v>
      </c>
      <c r="F43" s="27">
        <v>4</v>
      </c>
      <c r="G43" s="27">
        <v>5</v>
      </c>
      <c r="H43" s="27">
        <v>6</v>
      </c>
      <c r="I43" s="27">
        <v>7</v>
      </c>
      <c r="J43" s="27">
        <v>8</v>
      </c>
      <c r="K43" s="27">
        <v>9</v>
      </c>
      <c r="L43" s="27">
        <v>10</v>
      </c>
      <c r="M43" s="27">
        <v>11</v>
      </c>
      <c r="N43" s="27">
        <v>12</v>
      </c>
    </row>
    <row r="44" spans="1:14">
      <c r="B44" s="37" t="s">
        <v>171</v>
      </c>
      <c r="C44" s="38" t="s">
        <v>172</v>
      </c>
      <c r="D44" s="38" t="s">
        <v>159</v>
      </c>
      <c r="E44" s="38" t="s">
        <v>152</v>
      </c>
      <c r="F44" s="38" t="s">
        <v>153</v>
      </c>
      <c r="G44" s="38" t="s">
        <v>154</v>
      </c>
      <c r="H44" s="38" t="s">
        <v>155</v>
      </c>
      <c r="I44" s="38" t="s">
        <v>156</v>
      </c>
      <c r="J44" s="38" t="s">
        <v>157</v>
      </c>
      <c r="K44" s="38" t="s">
        <v>149</v>
      </c>
      <c r="L44" s="38" t="s">
        <v>150</v>
      </c>
      <c r="M44" s="38" t="s">
        <v>151</v>
      </c>
      <c r="N44" s="38" t="s">
        <v>172</v>
      </c>
    </row>
    <row r="45" spans="1:14">
      <c r="B45" s="37" t="s">
        <v>173</v>
      </c>
      <c r="C45" s="38" t="s">
        <v>158</v>
      </c>
      <c r="D45" s="38" t="s">
        <v>159</v>
      </c>
      <c r="E45" s="38" t="s">
        <v>152</v>
      </c>
      <c r="F45" s="38" t="s">
        <v>153</v>
      </c>
      <c r="G45" s="38" t="s">
        <v>154</v>
      </c>
      <c r="H45" s="38" t="s">
        <v>155</v>
      </c>
      <c r="I45" s="38" t="s">
        <v>156</v>
      </c>
      <c r="J45" s="38" t="s">
        <v>157</v>
      </c>
      <c r="K45" s="38" t="s">
        <v>149</v>
      </c>
      <c r="L45" s="38" t="s">
        <v>150</v>
      </c>
      <c r="M45" s="38" t="s">
        <v>151</v>
      </c>
      <c r="N45" s="38" t="s">
        <v>160</v>
      </c>
    </row>
    <row r="46" spans="1:14">
      <c r="B46" s="37" t="s">
        <v>174</v>
      </c>
      <c r="C46" s="38" t="s">
        <v>158</v>
      </c>
      <c r="D46" s="38" t="s">
        <v>159</v>
      </c>
      <c r="E46" s="38" t="s">
        <v>152</v>
      </c>
      <c r="F46" s="38" t="s">
        <v>153</v>
      </c>
      <c r="G46" s="38" t="s">
        <v>154</v>
      </c>
      <c r="H46" s="38" t="s">
        <v>155</v>
      </c>
      <c r="I46" s="38" t="s">
        <v>156</v>
      </c>
      <c r="J46" s="38" t="s">
        <v>157</v>
      </c>
      <c r="K46" s="38" t="s">
        <v>149</v>
      </c>
      <c r="L46" s="38" t="s">
        <v>150</v>
      </c>
      <c r="M46" s="38" t="s">
        <v>151</v>
      </c>
      <c r="N46" s="38" t="s">
        <v>160</v>
      </c>
    </row>
    <row r="47" spans="1:14">
      <c r="A47" s="39"/>
      <c r="B47" s="37" t="s">
        <v>175</v>
      </c>
      <c r="C47" s="38" t="s">
        <v>158</v>
      </c>
      <c r="D47" s="38" t="s">
        <v>159</v>
      </c>
      <c r="E47" s="38" t="s">
        <v>152</v>
      </c>
      <c r="F47" s="38" t="s">
        <v>153</v>
      </c>
      <c r="G47" s="38" t="s">
        <v>154</v>
      </c>
      <c r="H47" s="38" t="s">
        <v>155</v>
      </c>
      <c r="I47" s="38" t="s">
        <v>156</v>
      </c>
      <c r="J47" s="38" t="s">
        <v>157</v>
      </c>
      <c r="K47" s="38" t="s">
        <v>149</v>
      </c>
      <c r="L47" s="38" t="s">
        <v>150</v>
      </c>
      <c r="M47" s="38" t="s">
        <v>151</v>
      </c>
      <c r="N47" s="38" t="s">
        <v>160</v>
      </c>
    </row>
    <row r="48" spans="1:14">
      <c r="B48" s="37" t="s">
        <v>176</v>
      </c>
      <c r="C48" s="38" t="s">
        <v>158</v>
      </c>
      <c r="D48" s="38" t="s">
        <v>159</v>
      </c>
      <c r="E48" s="38" t="s">
        <v>152</v>
      </c>
      <c r="F48" s="38" t="s">
        <v>153</v>
      </c>
      <c r="G48" s="38" t="s">
        <v>154</v>
      </c>
      <c r="H48" s="38" t="s">
        <v>155</v>
      </c>
      <c r="I48" s="38" t="s">
        <v>156</v>
      </c>
      <c r="J48" s="38" t="s">
        <v>157</v>
      </c>
      <c r="K48" s="38" t="s">
        <v>149</v>
      </c>
      <c r="L48" s="38" t="s">
        <v>150</v>
      </c>
      <c r="M48" s="38" t="s">
        <v>151</v>
      </c>
      <c r="N48" s="38" t="s">
        <v>160</v>
      </c>
    </row>
    <row r="49" spans="1:14">
      <c r="B49" s="37" t="s">
        <v>177</v>
      </c>
      <c r="C49" s="38" t="s">
        <v>158</v>
      </c>
      <c r="D49" s="38" t="s">
        <v>159</v>
      </c>
      <c r="E49" s="38" t="s">
        <v>152</v>
      </c>
      <c r="F49" s="38" t="s">
        <v>153</v>
      </c>
      <c r="G49" s="38" t="s">
        <v>154</v>
      </c>
      <c r="H49" s="38" t="s">
        <v>155</v>
      </c>
      <c r="I49" s="38" t="s">
        <v>156</v>
      </c>
      <c r="J49" s="38" t="s">
        <v>157</v>
      </c>
      <c r="K49" s="38" t="s">
        <v>149</v>
      </c>
      <c r="L49" s="38" t="s">
        <v>150</v>
      </c>
      <c r="M49" s="38" t="s">
        <v>151</v>
      </c>
      <c r="N49" s="38" t="s">
        <v>160</v>
      </c>
    </row>
    <row r="50" spans="1:14">
      <c r="B50" s="37" t="s">
        <v>178</v>
      </c>
      <c r="C50" s="38" t="s">
        <v>158</v>
      </c>
      <c r="D50" s="38" t="s">
        <v>159</v>
      </c>
      <c r="E50" s="38" t="s">
        <v>152</v>
      </c>
      <c r="F50" s="38" t="s">
        <v>153</v>
      </c>
      <c r="G50" s="38" t="s">
        <v>154</v>
      </c>
      <c r="H50" s="38" t="s">
        <v>155</v>
      </c>
      <c r="I50" s="38" t="s">
        <v>156</v>
      </c>
      <c r="J50" s="38" t="s">
        <v>157</v>
      </c>
      <c r="K50" s="38" t="s">
        <v>149</v>
      </c>
      <c r="L50" s="38" t="s">
        <v>150</v>
      </c>
      <c r="M50" s="38" t="s">
        <v>151</v>
      </c>
      <c r="N50" s="38" t="s">
        <v>160</v>
      </c>
    </row>
    <row r="51" spans="1:14">
      <c r="B51" s="37" t="s">
        <v>179</v>
      </c>
      <c r="C51" s="38" t="s">
        <v>172</v>
      </c>
      <c r="D51" s="38" t="s">
        <v>159</v>
      </c>
      <c r="E51" s="38" t="s">
        <v>152</v>
      </c>
      <c r="F51" s="38" t="s">
        <v>153</v>
      </c>
      <c r="G51" s="38" t="s">
        <v>154</v>
      </c>
      <c r="H51" s="38" t="s">
        <v>155</v>
      </c>
      <c r="I51" s="38" t="s">
        <v>156</v>
      </c>
      <c r="J51" s="38" t="s">
        <v>157</v>
      </c>
      <c r="K51" s="38" t="s">
        <v>149</v>
      </c>
      <c r="L51" s="38" t="s">
        <v>150</v>
      </c>
      <c r="M51" s="38" t="s">
        <v>151</v>
      </c>
      <c r="N51" s="38" t="s">
        <v>172</v>
      </c>
    </row>
    <row r="52" spans="1:14">
      <c r="B52" s="36"/>
    </row>
    <row r="53" spans="1:14">
      <c r="B53" s="36"/>
    </row>
    <row r="54" spans="1:14">
      <c r="A54" s="35" t="s">
        <v>180</v>
      </c>
    </row>
    <row r="55" spans="1:14">
      <c r="A55" t="s">
        <v>181</v>
      </c>
      <c r="B55" t="s">
        <v>168</v>
      </c>
    </row>
    <row r="56" spans="1:14">
      <c r="A56" t="s">
        <v>182</v>
      </c>
      <c r="B56" t="s">
        <v>183</v>
      </c>
      <c r="C56" s="35"/>
    </row>
    <row r="57" spans="1:14">
      <c r="C57" s="35"/>
    </row>
    <row r="58" spans="1:14">
      <c r="A58" s="39" t="s">
        <v>184</v>
      </c>
      <c r="B58" t="s">
        <v>185</v>
      </c>
    </row>
    <row r="59" spans="1:14">
      <c r="A59" s="39" t="s">
        <v>186</v>
      </c>
      <c r="B59" t="s">
        <v>187</v>
      </c>
    </row>
    <row r="60" spans="1:14">
      <c r="A60" s="39" t="s">
        <v>188</v>
      </c>
      <c r="B60" t="s">
        <v>189</v>
      </c>
    </row>
    <row r="61" spans="1:14">
      <c r="A61" s="39" t="s">
        <v>190</v>
      </c>
      <c r="B61" t="s">
        <v>191</v>
      </c>
    </row>
    <row r="62" spans="1:14">
      <c r="A62" s="39" t="s">
        <v>192</v>
      </c>
      <c r="B62" t="s">
        <v>193</v>
      </c>
    </row>
    <row r="63" spans="1:14">
      <c r="A63" s="39"/>
    </row>
    <row r="64" spans="1:14">
      <c r="A64" s="39" t="s">
        <v>194</v>
      </c>
      <c r="B64" t="s">
        <v>195</v>
      </c>
      <c r="C64" t="s">
        <v>196</v>
      </c>
      <c r="D64" t="s">
        <v>197</v>
      </c>
      <c r="E64" t="s">
        <v>198</v>
      </c>
      <c r="F64" t="s">
        <v>199</v>
      </c>
    </row>
    <row r="65" spans="1:7">
      <c r="A65" s="39" t="s">
        <v>200</v>
      </c>
      <c r="B65" t="s">
        <v>201</v>
      </c>
    </row>
    <row r="66" spans="1:7">
      <c r="A66" s="39" t="s">
        <v>202</v>
      </c>
      <c r="B66" t="s">
        <v>203</v>
      </c>
    </row>
    <row r="67" spans="1:7">
      <c r="A67" s="39" t="s">
        <v>204</v>
      </c>
      <c r="B67" t="s">
        <v>205</v>
      </c>
    </row>
    <row r="68" spans="1:7">
      <c r="A68" s="39" t="s">
        <v>206</v>
      </c>
      <c r="B68" t="s">
        <v>201</v>
      </c>
    </row>
    <row r="69" spans="1:7">
      <c r="A69" s="39"/>
    </row>
    <row r="70" spans="1:7">
      <c r="A70" s="39" t="s">
        <v>207</v>
      </c>
      <c r="B70" t="s">
        <v>208</v>
      </c>
    </row>
    <row r="71" spans="1:7">
      <c r="A71" s="39"/>
    </row>
    <row r="73" spans="1:7">
      <c r="A73" s="35" t="s">
        <v>209</v>
      </c>
    </row>
    <row r="74" spans="1:7">
      <c r="B74" t="s">
        <v>210</v>
      </c>
      <c r="C74" t="s">
        <v>211</v>
      </c>
      <c r="D74" t="s">
        <v>212</v>
      </c>
      <c r="E74" t="s">
        <v>213</v>
      </c>
      <c r="F74" t="s">
        <v>214</v>
      </c>
      <c r="G74" t="s">
        <v>215</v>
      </c>
    </row>
    <row r="75" spans="1:7">
      <c r="D75" t="s">
        <v>216</v>
      </c>
      <c r="E75" t="s">
        <v>217</v>
      </c>
      <c r="F75" t="s">
        <v>218</v>
      </c>
      <c r="G75" t="s">
        <v>219</v>
      </c>
    </row>
    <row r="76" spans="1:7">
      <c r="B76" t="s">
        <v>220</v>
      </c>
      <c r="C76" t="s">
        <v>221</v>
      </c>
      <c r="D76" t="s">
        <v>221</v>
      </c>
      <c r="E76" t="s">
        <v>221</v>
      </c>
      <c r="F76" t="s">
        <v>221</v>
      </c>
    </row>
    <row r="77" spans="1:7">
      <c r="C77" t="s">
        <v>222</v>
      </c>
      <c r="D77" t="s">
        <v>222</v>
      </c>
      <c r="E77" t="s">
        <v>222</v>
      </c>
      <c r="F77" t="s">
        <v>222</v>
      </c>
    </row>
    <row r="78" spans="1:7">
      <c r="C78" t="s">
        <v>223</v>
      </c>
      <c r="D78" t="s">
        <v>223</v>
      </c>
      <c r="E78" t="s">
        <v>223</v>
      </c>
      <c r="F78" t="s">
        <v>223</v>
      </c>
    </row>
    <row r="79" spans="1:7">
      <c r="C79" t="s">
        <v>224</v>
      </c>
      <c r="D79" t="s">
        <v>225</v>
      </c>
      <c r="E79" t="s">
        <v>225</v>
      </c>
      <c r="F79" t="s">
        <v>225</v>
      </c>
    </row>
    <row r="80" spans="1:7">
      <c r="C80" t="s">
        <v>226</v>
      </c>
      <c r="D80" t="s">
        <v>227</v>
      </c>
      <c r="E80" t="s">
        <v>227</v>
      </c>
      <c r="F80" t="s">
        <v>227</v>
      </c>
    </row>
    <row r="83" spans="1:2">
      <c r="A83" s="35" t="s">
        <v>228</v>
      </c>
    </row>
    <row r="84" spans="1:2">
      <c r="A84" t="s">
        <v>229</v>
      </c>
      <c r="B84" s="40">
        <v>760</v>
      </c>
    </row>
    <row r="85" spans="1:2">
      <c r="A85" t="s">
        <v>230</v>
      </c>
      <c r="B85" t="s">
        <v>231</v>
      </c>
    </row>
    <row r="86" spans="1:2">
      <c r="A86" t="s">
        <v>232</v>
      </c>
      <c r="B86" s="40">
        <v>100</v>
      </c>
    </row>
    <row r="88" spans="1:2">
      <c r="A88" s="35" t="s">
        <v>233</v>
      </c>
    </row>
    <row r="89" spans="1:2">
      <c r="A89" t="s">
        <v>234</v>
      </c>
      <c r="B89" t="s">
        <v>235</v>
      </c>
    </row>
    <row r="90" spans="1:2">
      <c r="A90" t="s">
        <v>236</v>
      </c>
      <c r="B90" s="41">
        <v>2.0400000000000001E-2</v>
      </c>
    </row>
    <row r="91" spans="1:2">
      <c r="A91" t="s">
        <v>237</v>
      </c>
      <c r="B91" s="40">
        <v>9.15</v>
      </c>
    </row>
    <row r="92" spans="1:2">
      <c r="A92" t="s">
        <v>238</v>
      </c>
      <c r="B92" s="40">
        <v>746</v>
      </c>
    </row>
    <row r="93" spans="1:2">
      <c r="A93" t="s">
        <v>239</v>
      </c>
      <c r="B93" s="40">
        <v>0</v>
      </c>
    </row>
    <row r="94" spans="1:2">
      <c r="A94" t="s">
        <v>240</v>
      </c>
      <c r="B94" s="40">
        <v>296</v>
      </c>
    </row>
    <row r="95" spans="1:2">
      <c r="A95" t="s">
        <v>241</v>
      </c>
      <c r="B95" s="40">
        <v>246</v>
      </c>
    </row>
    <row r="96" spans="1:2">
      <c r="A96" t="s">
        <v>242</v>
      </c>
      <c r="B96" s="40">
        <v>60.9</v>
      </c>
    </row>
    <row r="98" spans="1:5">
      <c r="A98" s="35" t="s">
        <v>243</v>
      </c>
    </row>
    <row r="99" spans="1:5">
      <c r="A99" t="s">
        <v>244</v>
      </c>
      <c r="B99" s="40">
        <v>0</v>
      </c>
      <c r="C99" s="40">
        <v>0</v>
      </c>
      <c r="D99" s="40">
        <v>4.8899999999999996E-4</v>
      </c>
      <c r="E99" s="40">
        <v>0.7</v>
      </c>
    </row>
    <row r="100" spans="1:5">
      <c r="A100" t="s">
        <v>245</v>
      </c>
      <c r="B100" t="s">
        <v>246</v>
      </c>
    </row>
    <row r="101" spans="1:5">
      <c r="A101" t="s">
        <v>247</v>
      </c>
      <c r="B101" s="40">
        <v>3</v>
      </c>
    </row>
    <row r="103" spans="1:5">
      <c r="A103" s="35" t="s">
        <v>248</v>
      </c>
    </row>
    <row r="104" spans="1:5">
      <c r="A104" t="s">
        <v>249</v>
      </c>
      <c r="B104" s="41">
        <v>7.7999999999999999E-4</v>
      </c>
    </row>
    <row r="105" spans="1:5">
      <c r="A105" t="s">
        <v>250</v>
      </c>
      <c r="B105" s="41">
        <v>7.4</v>
      </c>
    </row>
    <row r="106" spans="1:5">
      <c r="A106" t="s">
        <v>251</v>
      </c>
      <c r="B106" s="40">
        <v>2.2799999999999998</v>
      </c>
    </row>
    <row r="107" spans="1:5">
      <c r="A107" t="s">
        <v>252</v>
      </c>
      <c r="B107" t="s">
        <v>253</v>
      </c>
    </row>
    <row r="108" spans="1:5">
      <c r="A108" t="s">
        <v>254</v>
      </c>
      <c r="B108" s="40">
        <v>1</v>
      </c>
    </row>
  </sheetData>
  <mergeCells count="6">
    <mergeCell ref="B16:N16"/>
    <mergeCell ref="O16:AA16"/>
    <mergeCell ref="AB16:AN16"/>
    <mergeCell ref="AO16:BA16"/>
    <mergeCell ref="BB16:BN16"/>
    <mergeCell ref="BO16:CA16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>
      <selection activeCell="M26" sqref="M26"/>
    </sheetView>
  </sheetViews>
  <sheetFormatPr baseColWidth="10" defaultColWidth="11" defaultRowHeight="15" x14ac:dyDescent="0"/>
  <cols>
    <col min="1" max="1" width="14.33203125" bestFit="1" customWidth="1"/>
  </cols>
  <sheetData>
    <row r="1" spans="1:18">
      <c r="A1" s="42" t="s">
        <v>255</v>
      </c>
      <c r="B1" s="5" t="s">
        <v>256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>
      <c r="A2" s="1"/>
      <c r="B2" s="5" t="s">
        <v>257</v>
      </c>
      <c r="C2" s="5"/>
      <c r="D2" s="7"/>
      <c r="E2" s="5" t="s">
        <v>258</v>
      </c>
      <c r="F2" s="5"/>
      <c r="G2" s="7"/>
      <c r="H2" s="5" t="s">
        <v>259</v>
      </c>
      <c r="I2" s="5"/>
      <c r="J2" s="7"/>
      <c r="K2" s="5" t="s">
        <v>260</v>
      </c>
      <c r="L2" s="5"/>
      <c r="M2" s="7"/>
      <c r="N2" s="5" t="s">
        <v>261</v>
      </c>
      <c r="O2" s="5"/>
      <c r="P2" s="7"/>
      <c r="Q2" s="5" t="s">
        <v>262</v>
      </c>
      <c r="R2" s="5"/>
    </row>
    <row r="3" spans="1:18">
      <c r="A3" s="7" t="s">
        <v>263</v>
      </c>
      <c r="B3" s="1">
        <v>6.02</v>
      </c>
      <c r="C3" s="1">
        <v>9.15</v>
      </c>
      <c r="D3" s="1"/>
      <c r="E3" s="1">
        <v>10.72</v>
      </c>
      <c r="F3" s="1">
        <v>7.58</v>
      </c>
      <c r="G3" s="1"/>
      <c r="H3" s="1">
        <v>12.24</v>
      </c>
      <c r="I3" s="1">
        <v>9.7700010000000006</v>
      </c>
      <c r="J3" s="1"/>
      <c r="K3" s="1">
        <v>10.75</v>
      </c>
      <c r="L3" s="1">
        <v>13.84</v>
      </c>
      <c r="M3" s="1"/>
      <c r="N3" s="1">
        <v>29.54</v>
      </c>
      <c r="O3" s="1">
        <v>24.8</v>
      </c>
      <c r="P3" s="1"/>
      <c r="Q3" s="1">
        <v>43.3</v>
      </c>
      <c r="R3" s="1">
        <v>41.92</v>
      </c>
    </row>
    <row r="4" spans="1:18">
      <c r="A4" s="7" t="s">
        <v>264</v>
      </c>
      <c r="B4" s="1">
        <v>9.0399999999999991</v>
      </c>
      <c r="C4" s="1">
        <v>7</v>
      </c>
      <c r="D4" s="1"/>
      <c r="E4" s="1">
        <v>10.34</v>
      </c>
      <c r="F4" s="1">
        <v>7.73</v>
      </c>
      <c r="G4" s="1"/>
      <c r="H4" s="1">
        <v>15.81</v>
      </c>
      <c r="I4" s="1">
        <v>8.3000000000000007</v>
      </c>
      <c r="J4" s="1"/>
      <c r="K4" s="1">
        <v>15.49</v>
      </c>
      <c r="L4" s="1">
        <v>12.05</v>
      </c>
      <c r="M4" s="1"/>
      <c r="N4" s="1">
        <v>20.64</v>
      </c>
      <c r="O4" s="1">
        <v>15.28</v>
      </c>
      <c r="P4" s="1"/>
      <c r="Q4" s="1">
        <v>30.62</v>
      </c>
      <c r="R4" s="1">
        <v>27.3</v>
      </c>
    </row>
    <row r="5" spans="1:18">
      <c r="A5" s="7" t="s">
        <v>265</v>
      </c>
      <c r="B5" s="1">
        <v>6.27</v>
      </c>
      <c r="C5" s="1">
        <v>7.04</v>
      </c>
      <c r="D5" s="1"/>
      <c r="E5" s="1">
        <v>9.68</v>
      </c>
      <c r="F5" s="1">
        <v>7.19</v>
      </c>
      <c r="G5" s="1"/>
      <c r="H5" s="1">
        <v>11.31</v>
      </c>
      <c r="I5" s="1">
        <v>9.98</v>
      </c>
      <c r="J5" s="1"/>
      <c r="K5" s="1">
        <v>14.55</v>
      </c>
      <c r="L5" s="1">
        <v>14.3</v>
      </c>
      <c r="M5" s="1"/>
      <c r="N5" s="1">
        <v>25.28</v>
      </c>
      <c r="O5" s="1">
        <v>23.67</v>
      </c>
      <c r="P5" s="1"/>
      <c r="Q5" s="1">
        <v>46.37</v>
      </c>
      <c r="R5" s="1">
        <v>37.9</v>
      </c>
    </row>
    <row r="6" spans="1:18">
      <c r="A6" s="7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>
      <c r="A7" s="7" t="s">
        <v>266</v>
      </c>
      <c r="B7" s="1">
        <v>9.0399999999999991</v>
      </c>
      <c r="C7" s="1">
        <v>18.170000000000002</v>
      </c>
      <c r="D7" s="1"/>
      <c r="E7" s="1">
        <v>12.57</v>
      </c>
      <c r="F7" s="1">
        <v>12.01</v>
      </c>
      <c r="G7" s="1"/>
      <c r="H7" s="1">
        <v>17.239999999999998</v>
      </c>
      <c r="I7" s="1">
        <v>18.239999999999998</v>
      </c>
      <c r="J7" s="1"/>
      <c r="K7" s="1">
        <v>24.06</v>
      </c>
      <c r="L7" s="1">
        <v>28.51</v>
      </c>
      <c r="M7" s="1"/>
      <c r="N7" s="1">
        <v>50.07</v>
      </c>
      <c r="O7" s="1">
        <v>53.36</v>
      </c>
      <c r="P7" s="1"/>
      <c r="Q7" s="1">
        <v>69.97</v>
      </c>
      <c r="R7" s="1">
        <v>72.95</v>
      </c>
    </row>
    <row r="8" spans="1:18">
      <c r="A8" s="7" t="s">
        <v>267</v>
      </c>
      <c r="B8" s="1">
        <v>4.3899999999999997</v>
      </c>
      <c r="C8" s="1">
        <v>12.11</v>
      </c>
      <c r="D8" s="1"/>
      <c r="E8" s="1">
        <v>9.01</v>
      </c>
      <c r="F8" s="1">
        <v>9.99</v>
      </c>
      <c r="G8" s="1"/>
      <c r="H8" s="1">
        <v>18</v>
      </c>
      <c r="I8" s="1">
        <v>15.42</v>
      </c>
      <c r="J8" s="1"/>
      <c r="K8" s="1">
        <v>40.97</v>
      </c>
      <c r="L8" s="1">
        <v>30.97</v>
      </c>
      <c r="M8" s="1"/>
      <c r="N8" s="1">
        <v>84.66</v>
      </c>
      <c r="O8" s="1">
        <v>62.55</v>
      </c>
      <c r="P8" s="1"/>
      <c r="Q8" s="1">
        <v>94.06</v>
      </c>
      <c r="R8" s="1">
        <v>84.02</v>
      </c>
    </row>
    <row r="9" spans="1:18">
      <c r="A9" s="7" t="s">
        <v>268</v>
      </c>
      <c r="B9" s="1">
        <v>4.0599999999999996</v>
      </c>
      <c r="C9" s="1">
        <v>8.86</v>
      </c>
      <c r="D9" s="1"/>
      <c r="E9" s="1">
        <v>8.49</v>
      </c>
      <c r="F9" s="1">
        <v>6.65</v>
      </c>
      <c r="G9" s="1"/>
      <c r="H9" s="1">
        <v>18.8</v>
      </c>
      <c r="I9" s="1">
        <v>18.2</v>
      </c>
      <c r="J9" s="1"/>
      <c r="K9" s="1">
        <v>38.49</v>
      </c>
      <c r="L9" s="1">
        <v>34.97</v>
      </c>
      <c r="M9" s="1"/>
      <c r="N9" s="1">
        <v>78.11</v>
      </c>
      <c r="O9" s="1">
        <v>67.819999999999993</v>
      </c>
      <c r="P9" s="1"/>
      <c r="Q9" s="1">
        <v>91.11</v>
      </c>
      <c r="R9" s="1">
        <v>88.45</v>
      </c>
    </row>
    <row r="14" spans="1:18">
      <c r="A14" s="42" t="s">
        <v>269</v>
      </c>
      <c r="B14" s="5" t="s">
        <v>256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>
      <c r="A15" s="1"/>
      <c r="B15" s="5" t="s">
        <v>257</v>
      </c>
      <c r="C15" s="5"/>
      <c r="D15" s="7"/>
      <c r="E15" s="5" t="s">
        <v>258</v>
      </c>
      <c r="F15" s="5"/>
      <c r="G15" s="7"/>
      <c r="H15" s="5" t="s">
        <v>259</v>
      </c>
      <c r="I15" s="5"/>
      <c r="J15" s="7"/>
      <c r="K15" s="5" t="s">
        <v>260</v>
      </c>
      <c r="L15" s="5"/>
      <c r="M15" s="7"/>
      <c r="N15" s="5" t="s">
        <v>261</v>
      </c>
      <c r="O15" s="5"/>
      <c r="P15" s="7"/>
      <c r="Q15" s="5" t="s">
        <v>262</v>
      </c>
      <c r="R15" s="5"/>
    </row>
    <row r="16" spans="1:18">
      <c r="A16" s="7" t="s">
        <v>263</v>
      </c>
      <c r="B16" s="1">
        <v>4.84</v>
      </c>
      <c r="C16" s="1">
        <v>5.21</v>
      </c>
      <c r="D16" s="1"/>
      <c r="E16" s="1">
        <v>9.19</v>
      </c>
      <c r="F16" s="1">
        <v>5.37</v>
      </c>
      <c r="G16" s="1"/>
      <c r="H16" s="1">
        <v>11.4</v>
      </c>
      <c r="I16" s="1">
        <v>7.63</v>
      </c>
      <c r="J16" s="1"/>
      <c r="K16" s="1">
        <v>15.01</v>
      </c>
      <c r="L16" s="1">
        <v>10.73</v>
      </c>
      <c r="M16" s="1"/>
      <c r="N16" s="1">
        <v>31.05</v>
      </c>
      <c r="O16" s="1">
        <v>19.53</v>
      </c>
      <c r="P16" s="1"/>
      <c r="Q16" s="1">
        <v>48.58</v>
      </c>
      <c r="R16" s="1">
        <v>38.4</v>
      </c>
    </row>
    <row r="17" spans="1:18">
      <c r="A17" s="7" t="s">
        <v>264</v>
      </c>
      <c r="B17" s="1">
        <v>9.0399999999999991</v>
      </c>
      <c r="C17" s="1">
        <v>7</v>
      </c>
      <c r="D17" s="1"/>
      <c r="E17" s="1">
        <v>10.34</v>
      </c>
      <c r="F17" s="1">
        <v>7.73</v>
      </c>
      <c r="G17" s="1"/>
      <c r="H17" s="1">
        <v>15.81</v>
      </c>
      <c r="I17" s="1">
        <v>8.3000000000000007</v>
      </c>
      <c r="J17" s="1"/>
      <c r="K17" s="1">
        <v>15.49</v>
      </c>
      <c r="L17" s="1">
        <v>12.05</v>
      </c>
      <c r="M17" s="1"/>
      <c r="N17" s="1">
        <v>20.64</v>
      </c>
      <c r="O17" s="1">
        <v>15.28</v>
      </c>
      <c r="P17" s="1"/>
      <c r="Q17" s="1">
        <v>30.62</v>
      </c>
      <c r="R17" s="1">
        <v>27.3</v>
      </c>
    </row>
    <row r="18" spans="1:18">
      <c r="A18" s="7" t="s">
        <v>265</v>
      </c>
      <c r="B18" s="1">
        <v>4.6399999999999997</v>
      </c>
      <c r="C18" s="1">
        <v>5.72</v>
      </c>
      <c r="D18" s="1"/>
      <c r="E18" s="1">
        <v>10.02</v>
      </c>
      <c r="F18" s="1">
        <v>5.93</v>
      </c>
      <c r="G18" s="1"/>
      <c r="H18" s="1">
        <v>12.63</v>
      </c>
      <c r="I18" s="1">
        <v>7.43</v>
      </c>
      <c r="J18" s="1"/>
      <c r="K18" s="1">
        <v>13.95</v>
      </c>
      <c r="L18" s="1">
        <v>9.86</v>
      </c>
      <c r="M18" s="1"/>
      <c r="N18" s="1">
        <v>25.35</v>
      </c>
      <c r="O18" s="1">
        <v>18.86</v>
      </c>
      <c r="P18" s="1"/>
      <c r="Q18" s="1">
        <v>42.79</v>
      </c>
      <c r="R18" s="1">
        <v>31.58</v>
      </c>
    </row>
    <row r="19" spans="1:18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>
      <c r="A20" s="7" t="s">
        <v>270</v>
      </c>
      <c r="B20" s="1">
        <v>3.13</v>
      </c>
      <c r="C20" s="1">
        <v>4.5999999999999996</v>
      </c>
      <c r="D20" s="1"/>
      <c r="E20" s="1">
        <v>6.2</v>
      </c>
      <c r="F20" s="1">
        <v>5.62</v>
      </c>
      <c r="G20" s="1"/>
      <c r="H20" s="1">
        <v>7.26</v>
      </c>
      <c r="I20" s="1">
        <v>4.18</v>
      </c>
      <c r="J20" s="1"/>
      <c r="K20" s="1">
        <v>7.1</v>
      </c>
      <c r="L20" s="1">
        <v>6.01</v>
      </c>
      <c r="M20" s="1"/>
      <c r="N20" s="1">
        <v>15.33</v>
      </c>
      <c r="O20" s="1">
        <v>15.14</v>
      </c>
      <c r="P20" s="1"/>
      <c r="Q20" s="1">
        <v>27.94</v>
      </c>
      <c r="R20" s="1">
        <v>27.17</v>
      </c>
    </row>
    <row r="21" spans="1:18">
      <c r="A21" s="7" t="s">
        <v>271</v>
      </c>
      <c r="B21" s="1">
        <v>3.24</v>
      </c>
      <c r="C21" s="1">
        <v>5.32</v>
      </c>
      <c r="D21" s="1"/>
      <c r="E21" s="1">
        <v>5.88</v>
      </c>
      <c r="F21" s="1">
        <v>6.95</v>
      </c>
      <c r="G21" s="1"/>
      <c r="H21" s="1">
        <v>6.69</v>
      </c>
      <c r="I21" s="1">
        <v>4.16</v>
      </c>
      <c r="J21" s="1"/>
      <c r="K21" s="1">
        <v>7.2</v>
      </c>
      <c r="L21" s="1">
        <v>5.68</v>
      </c>
      <c r="M21" s="1"/>
      <c r="N21" s="1">
        <v>15.59</v>
      </c>
      <c r="O21" s="1">
        <v>16.82</v>
      </c>
      <c r="P21" s="1"/>
      <c r="Q21" s="1">
        <v>31.9</v>
      </c>
      <c r="R21" s="1">
        <v>29.92</v>
      </c>
    </row>
    <row r="22" spans="1:18">
      <c r="A22" s="7" t="s">
        <v>272</v>
      </c>
      <c r="B22" s="1">
        <v>2.81</v>
      </c>
      <c r="C22" s="1">
        <v>5.31</v>
      </c>
      <c r="D22" s="1"/>
      <c r="E22" s="1">
        <v>5.37</v>
      </c>
      <c r="F22" s="1">
        <v>5.56</v>
      </c>
      <c r="G22" s="1"/>
      <c r="H22" s="1">
        <v>6.37</v>
      </c>
      <c r="I22" s="1">
        <v>4.1500000000000004</v>
      </c>
      <c r="J22" s="1"/>
      <c r="K22" s="1">
        <v>7.87</v>
      </c>
      <c r="L22" s="1">
        <v>6.84</v>
      </c>
      <c r="M22" s="1"/>
      <c r="N22" s="1">
        <v>17.2</v>
      </c>
      <c r="O22" s="1">
        <v>17.59</v>
      </c>
      <c r="P22" s="1"/>
      <c r="Q22" s="1">
        <v>32.869999999999997</v>
      </c>
      <c r="R22" s="1">
        <v>34.6</v>
      </c>
    </row>
    <row r="23" spans="1:18">
      <c r="H23" s="43"/>
      <c r="I23" s="44"/>
      <c r="J23" s="44"/>
      <c r="K23" s="44"/>
      <c r="L23" s="44"/>
      <c r="M23" s="44"/>
      <c r="N23" s="44"/>
    </row>
    <row r="24" spans="1:18">
      <c r="H24" s="43"/>
      <c r="I24" s="44"/>
      <c r="J24" s="44"/>
      <c r="K24" s="44"/>
      <c r="L24" s="44"/>
      <c r="M24" s="44"/>
      <c r="N24" s="44"/>
    </row>
    <row r="25" spans="1:18">
      <c r="H25" s="43"/>
      <c r="I25" s="44"/>
      <c r="J25" s="44"/>
      <c r="K25" s="44"/>
      <c r="L25" s="44"/>
      <c r="M25" s="44"/>
      <c r="N25" s="44"/>
    </row>
    <row r="26" spans="1:18">
      <c r="H26" s="6"/>
      <c r="I26" s="6"/>
      <c r="J26" s="6"/>
      <c r="K26" s="6"/>
      <c r="L26" s="6"/>
      <c r="M26" s="6"/>
      <c r="N26" s="6"/>
    </row>
    <row r="31" spans="1:18">
      <c r="H31" s="45"/>
      <c r="I31" s="46"/>
      <c r="J31" s="46"/>
      <c r="K31" s="46"/>
      <c r="L31" s="46"/>
      <c r="M31" s="46"/>
      <c r="N31" s="46"/>
    </row>
    <row r="32" spans="1:18">
      <c r="H32" s="45"/>
      <c r="I32" s="46"/>
      <c r="J32" s="46"/>
      <c r="K32" s="46"/>
      <c r="L32" s="46"/>
      <c r="M32" s="46"/>
      <c r="N32" s="46"/>
    </row>
    <row r="33" spans="8:14">
      <c r="H33" s="45"/>
      <c r="I33" s="46"/>
      <c r="J33" s="46"/>
      <c r="K33" s="46"/>
      <c r="L33" s="46"/>
      <c r="M33" s="46"/>
      <c r="N33" s="46"/>
    </row>
    <row r="34" spans="8:14">
      <c r="H34" s="45"/>
      <c r="I34" s="46"/>
      <c r="J34" s="46"/>
      <c r="K34" s="46"/>
      <c r="L34" s="46"/>
      <c r="M34" s="46"/>
      <c r="N34" s="46"/>
    </row>
  </sheetData>
  <mergeCells count="14">
    <mergeCell ref="B14:R14"/>
    <mergeCell ref="B15:C15"/>
    <mergeCell ref="E15:F15"/>
    <mergeCell ref="H15:I15"/>
    <mergeCell ref="K15:L15"/>
    <mergeCell ref="N15:O15"/>
    <mergeCell ref="Q15:R15"/>
    <mergeCell ref="B1:R1"/>
    <mergeCell ref="B2:C2"/>
    <mergeCell ref="E2:F2"/>
    <mergeCell ref="H2:I2"/>
    <mergeCell ref="K2:L2"/>
    <mergeCell ref="N2:O2"/>
    <mergeCell ref="Q2:R2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M26" sqref="M26"/>
    </sheetView>
  </sheetViews>
  <sheetFormatPr baseColWidth="10" defaultColWidth="11" defaultRowHeight="15" x14ac:dyDescent="0"/>
  <cols>
    <col min="1" max="1" width="15.1640625" customWidth="1"/>
    <col min="3" max="3" width="13.33203125" bestFit="1" customWidth="1"/>
    <col min="5" max="5" width="15" bestFit="1" customWidth="1"/>
    <col min="6" max="6" width="13.33203125" bestFit="1" customWidth="1"/>
  </cols>
  <sheetData>
    <row r="1" spans="1:8">
      <c r="A1" s="47"/>
      <c r="B1" s="7" t="s">
        <v>138</v>
      </c>
      <c r="C1" s="7" t="s">
        <v>139</v>
      </c>
      <c r="D1" s="7" t="s">
        <v>140</v>
      </c>
      <c r="E1" s="7"/>
      <c r="F1" s="7" t="s">
        <v>273</v>
      </c>
      <c r="G1" s="7" t="s">
        <v>274</v>
      </c>
      <c r="H1" s="7" t="s">
        <v>275</v>
      </c>
    </row>
    <row r="2" spans="1:8">
      <c r="A2" s="7" t="s">
        <v>276</v>
      </c>
      <c r="B2" s="48" t="s">
        <v>277</v>
      </c>
      <c r="C2" s="48"/>
      <c r="D2" s="48"/>
      <c r="E2" s="7" t="s">
        <v>276</v>
      </c>
      <c r="F2" s="48" t="s">
        <v>277</v>
      </c>
      <c r="G2" s="48"/>
      <c r="H2" s="48"/>
    </row>
    <row r="3" spans="1:8">
      <c r="A3" s="7">
        <v>0</v>
      </c>
      <c r="B3" s="49">
        <v>4.4043961E-2</v>
      </c>
      <c r="C3" s="49">
        <v>4.3180441999999999E-2</v>
      </c>
      <c r="D3" s="49">
        <v>4.5777142999999999E-2</v>
      </c>
      <c r="E3" s="7">
        <v>0</v>
      </c>
      <c r="F3" s="49">
        <v>5.1919521000000003E-2</v>
      </c>
      <c r="G3" s="49">
        <v>6.1944071000000003E-2</v>
      </c>
      <c r="H3" s="49">
        <v>5.0056035999999998E-2</v>
      </c>
    </row>
    <row r="4" spans="1:8">
      <c r="A4" s="7">
        <v>7</v>
      </c>
      <c r="B4" s="49">
        <v>1.6246867000000002E-2</v>
      </c>
      <c r="C4" s="49">
        <v>1.3735829E-2</v>
      </c>
      <c r="D4" s="49">
        <v>1.4425689E-2</v>
      </c>
      <c r="E4" s="7">
        <v>5</v>
      </c>
      <c r="F4" s="49">
        <v>1.8210895000000001E-2</v>
      </c>
      <c r="G4" s="49">
        <v>1.8851698E-2</v>
      </c>
      <c r="H4" s="49">
        <v>1.3406194E-2</v>
      </c>
    </row>
    <row r="12" spans="1:8">
      <c r="B12" s="50"/>
      <c r="C12" s="50"/>
      <c r="D12" s="50"/>
      <c r="E12" s="50"/>
      <c r="F12" s="50"/>
    </row>
    <row r="13" spans="1:8">
      <c r="B13" s="51"/>
      <c r="C13" s="51"/>
      <c r="D13" s="51"/>
      <c r="E13" s="51"/>
      <c r="F13" s="51"/>
    </row>
    <row r="14" spans="1:8">
      <c r="B14" s="51"/>
      <c r="C14" s="51"/>
      <c r="D14" s="51"/>
      <c r="E14" s="51"/>
      <c r="F14" s="51"/>
    </row>
    <row r="15" spans="1:8">
      <c r="B15" s="51"/>
      <c r="C15" s="51"/>
      <c r="D15" s="51"/>
      <c r="E15" s="51"/>
      <c r="F15" s="51"/>
    </row>
  </sheetData>
  <mergeCells count="2">
    <mergeCell ref="B2:D2"/>
    <mergeCell ref="F2:H2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M26" sqref="M26"/>
    </sheetView>
  </sheetViews>
  <sheetFormatPr baseColWidth="10" defaultColWidth="11" defaultRowHeight="15" x14ac:dyDescent="0"/>
  <cols>
    <col min="2" max="2" width="12.6640625" customWidth="1"/>
    <col min="3" max="3" width="15" customWidth="1"/>
  </cols>
  <sheetData>
    <row r="1" spans="1:9">
      <c r="A1" s="1"/>
      <c r="B1" s="52"/>
      <c r="C1" s="52"/>
      <c r="D1" s="53" t="s">
        <v>124</v>
      </c>
      <c r="E1" s="53" t="s">
        <v>278</v>
      </c>
      <c r="F1" s="53" t="s">
        <v>279</v>
      </c>
      <c r="G1" s="54" t="s">
        <v>273</v>
      </c>
      <c r="H1" s="54" t="s">
        <v>274</v>
      </c>
      <c r="I1" s="54" t="s">
        <v>280</v>
      </c>
    </row>
    <row r="2" spans="1:9">
      <c r="A2" s="54" t="s">
        <v>281</v>
      </c>
      <c r="B2" s="55" t="s">
        <v>282</v>
      </c>
      <c r="C2" s="54" t="s">
        <v>276</v>
      </c>
      <c r="D2" s="56" t="s">
        <v>283</v>
      </c>
      <c r="E2" s="56"/>
      <c r="F2" s="56"/>
      <c r="G2" s="56" t="s">
        <v>283</v>
      </c>
      <c r="H2" s="56"/>
      <c r="I2" s="56"/>
    </row>
    <row r="3" spans="1:9">
      <c r="A3" s="52">
        <v>0</v>
      </c>
      <c r="B3" s="1">
        <v>0</v>
      </c>
      <c r="C3" s="52">
        <v>0</v>
      </c>
      <c r="D3" s="49">
        <v>6.02</v>
      </c>
      <c r="E3" s="49">
        <v>6.27</v>
      </c>
      <c r="F3" s="49">
        <v>9.0399999999999991</v>
      </c>
      <c r="G3" s="49">
        <v>9.0399999999999991</v>
      </c>
      <c r="H3" s="49">
        <v>8.86</v>
      </c>
      <c r="I3" s="49">
        <v>4.3899999999999997</v>
      </c>
    </row>
    <row r="4" spans="1:9">
      <c r="A4" s="52">
        <v>7.5</v>
      </c>
      <c r="B4" s="1">
        <v>15</v>
      </c>
      <c r="C4" s="52">
        <v>0</v>
      </c>
      <c r="D4" s="49">
        <v>42.05</v>
      </c>
      <c r="E4" s="49">
        <v>46.06</v>
      </c>
      <c r="F4" s="49">
        <v>33.729999999999997</v>
      </c>
      <c r="G4" s="49">
        <v>16.920000000000002</v>
      </c>
      <c r="H4" s="49">
        <v>11.87</v>
      </c>
      <c r="I4" s="49">
        <v>29.51</v>
      </c>
    </row>
    <row r="5" spans="1:9">
      <c r="A5" s="52">
        <v>0</v>
      </c>
      <c r="B5" s="1">
        <v>0</v>
      </c>
      <c r="C5" s="52">
        <v>5</v>
      </c>
      <c r="D5" s="57"/>
      <c r="E5" s="52"/>
      <c r="F5" s="52"/>
      <c r="G5" s="49">
        <v>24.06</v>
      </c>
      <c r="H5" s="49">
        <v>40.97</v>
      </c>
      <c r="I5" s="49">
        <v>38.49</v>
      </c>
    </row>
    <row r="6" spans="1:9">
      <c r="A6" s="52">
        <v>7.5</v>
      </c>
      <c r="B6" s="1">
        <v>15</v>
      </c>
      <c r="C6" s="52">
        <v>5</v>
      </c>
      <c r="D6" s="52"/>
      <c r="E6" s="52"/>
      <c r="F6" s="52"/>
      <c r="G6" s="49">
        <v>53.4</v>
      </c>
      <c r="H6" s="49">
        <v>41.19</v>
      </c>
      <c r="I6" s="49">
        <v>45.92</v>
      </c>
    </row>
    <row r="11" spans="1:9">
      <c r="A11" s="50"/>
      <c r="B11" s="50"/>
      <c r="C11" s="50"/>
      <c r="D11" s="50"/>
      <c r="E11" s="50"/>
      <c r="F11" s="50"/>
      <c r="G11" s="50"/>
    </row>
    <row r="12" spans="1:9">
      <c r="A12" s="51"/>
      <c r="B12" s="51"/>
      <c r="C12" s="51"/>
      <c r="D12" s="51"/>
      <c r="E12" s="51"/>
      <c r="F12" s="51"/>
      <c r="G12" s="51"/>
    </row>
    <row r="13" spans="1:9">
      <c r="A13" s="51"/>
      <c r="B13" s="51"/>
      <c r="C13" s="51"/>
      <c r="D13" s="51"/>
      <c r="E13" s="51"/>
      <c r="F13" s="51"/>
      <c r="G13" s="51"/>
    </row>
    <row r="14" spans="1:9">
      <c r="A14" s="51"/>
      <c r="B14" s="51"/>
      <c r="C14" s="51"/>
      <c r="D14" s="51"/>
      <c r="E14" s="51"/>
      <c r="F14" s="51"/>
      <c r="G14" s="51"/>
    </row>
    <row r="15" spans="1:9">
      <c r="A15" s="51"/>
      <c r="B15" s="51"/>
      <c r="C15" s="51"/>
    </row>
    <row r="16" spans="1:9">
      <c r="A16" s="51"/>
      <c r="B16" s="51"/>
      <c r="C16" s="51"/>
      <c r="D16" s="51"/>
      <c r="E16" s="51"/>
      <c r="F16" s="51"/>
      <c r="G16" s="51"/>
    </row>
    <row r="17" spans="1:7">
      <c r="A17" s="51"/>
      <c r="B17" s="51"/>
      <c r="C17" s="51"/>
    </row>
    <row r="18" spans="1:7">
      <c r="E18" s="51"/>
      <c r="F18" s="51"/>
      <c r="G18" s="51"/>
    </row>
    <row r="19" spans="1:7">
      <c r="E19" s="51"/>
      <c r="F19" s="51"/>
      <c r="G19" s="51"/>
    </row>
    <row r="20" spans="1:7">
      <c r="E20" s="51"/>
      <c r="F20" s="51"/>
      <c r="G20" s="51"/>
    </row>
    <row r="21" spans="1:7">
      <c r="E21" s="51"/>
      <c r="F21" s="51"/>
      <c r="G21" s="51"/>
    </row>
  </sheetData>
  <mergeCells count="2">
    <mergeCell ref="D2:F2"/>
    <mergeCell ref="G2:I2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M26" sqref="M26"/>
    </sheetView>
  </sheetViews>
  <sheetFormatPr baseColWidth="10" defaultColWidth="11" defaultRowHeight="15" x14ac:dyDescent="0"/>
  <cols>
    <col min="1" max="1" width="12.5" customWidth="1"/>
    <col min="2" max="2" width="15.83203125" customWidth="1"/>
  </cols>
  <sheetData>
    <row r="1" spans="1:8">
      <c r="A1" s="52"/>
      <c r="B1" s="52"/>
      <c r="C1" s="53" t="s">
        <v>124</v>
      </c>
      <c r="D1" s="53" t="s">
        <v>278</v>
      </c>
      <c r="E1" s="53" t="s">
        <v>279</v>
      </c>
      <c r="F1" s="54" t="s">
        <v>284</v>
      </c>
      <c r="G1" s="54" t="s">
        <v>285</v>
      </c>
      <c r="H1" s="54" t="s">
        <v>126</v>
      </c>
    </row>
    <row r="2" spans="1:8">
      <c r="A2" s="54" t="s">
        <v>281</v>
      </c>
      <c r="B2" s="54" t="s">
        <v>276</v>
      </c>
      <c r="C2" s="58" t="s">
        <v>283</v>
      </c>
      <c r="D2" s="59"/>
      <c r="E2" s="60"/>
      <c r="F2" s="58" t="s">
        <v>283</v>
      </c>
      <c r="G2" s="59"/>
      <c r="H2" s="60"/>
    </row>
    <row r="3" spans="1:8">
      <c r="A3" s="52">
        <v>0</v>
      </c>
      <c r="B3" s="52">
        <v>0</v>
      </c>
      <c r="C3" s="61">
        <v>5.21</v>
      </c>
      <c r="D3" s="61">
        <v>5.72</v>
      </c>
      <c r="E3" s="61">
        <v>7</v>
      </c>
      <c r="F3" s="61">
        <v>13.09</v>
      </c>
      <c r="G3" s="61">
        <v>14.42</v>
      </c>
      <c r="H3" s="61">
        <v>18.07</v>
      </c>
    </row>
    <row r="4" spans="1:8">
      <c r="A4" s="52">
        <v>10</v>
      </c>
      <c r="B4" s="52">
        <v>0</v>
      </c>
      <c r="C4" s="61">
        <v>42.86</v>
      </c>
      <c r="D4" s="61">
        <v>52.28</v>
      </c>
      <c r="E4" s="61">
        <v>60.81</v>
      </c>
      <c r="F4" s="61">
        <v>25.76</v>
      </c>
      <c r="G4" s="61">
        <v>36.22</v>
      </c>
      <c r="H4" s="61">
        <v>32.299999999999997</v>
      </c>
    </row>
    <row r="5" spans="1:8">
      <c r="A5" s="52">
        <v>0</v>
      </c>
      <c r="B5" s="52">
        <v>7</v>
      </c>
      <c r="C5" s="62"/>
      <c r="D5" s="63"/>
      <c r="E5" s="63"/>
      <c r="F5" s="61">
        <v>5.83</v>
      </c>
      <c r="G5" s="61">
        <v>11.15</v>
      </c>
      <c r="H5" s="61">
        <v>10.68</v>
      </c>
    </row>
    <row r="6" spans="1:8">
      <c r="A6" s="52">
        <v>10</v>
      </c>
      <c r="B6" s="52">
        <v>7</v>
      </c>
      <c r="C6" s="63"/>
      <c r="D6" s="63"/>
      <c r="E6" s="63"/>
      <c r="F6" s="61">
        <v>42.47</v>
      </c>
      <c r="G6" s="61">
        <v>63.94</v>
      </c>
      <c r="H6" s="61">
        <v>63.08</v>
      </c>
    </row>
    <row r="12" spans="1:8">
      <c r="A12" s="50"/>
      <c r="B12" s="50"/>
      <c r="C12" s="50"/>
      <c r="D12" s="50"/>
      <c r="E12" s="50"/>
      <c r="F12" s="50"/>
      <c r="G12" s="50"/>
    </row>
    <row r="13" spans="1:8">
      <c r="A13" s="51"/>
      <c r="B13" s="51"/>
      <c r="C13" s="51"/>
      <c r="D13" s="51"/>
      <c r="E13" s="51"/>
      <c r="F13" s="51"/>
      <c r="G13" s="51"/>
    </row>
    <row r="14" spans="1:8">
      <c r="A14" s="51"/>
      <c r="B14" s="51"/>
      <c r="C14" s="51"/>
      <c r="D14" s="51"/>
      <c r="E14" s="51"/>
      <c r="F14" s="51"/>
      <c r="G14" s="51"/>
    </row>
    <row r="15" spans="1:8">
      <c r="A15" s="51"/>
      <c r="B15" s="51"/>
      <c r="C15" s="51"/>
      <c r="D15" s="51"/>
      <c r="E15" s="51"/>
      <c r="F15" s="51"/>
      <c r="G15" s="51"/>
    </row>
  </sheetData>
  <mergeCells count="2">
    <mergeCell ref="C2:E2"/>
    <mergeCell ref="F2:H2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Fig2B</vt:lpstr>
      <vt:lpstr>Fig 2D</vt:lpstr>
      <vt:lpstr>Fig2F</vt:lpstr>
      <vt:lpstr>Fig2G</vt:lpstr>
      <vt:lpstr>Fig2H</vt:lpstr>
      <vt:lpstr>Fig2I</vt:lpstr>
      <vt:lpstr>Fig 2J</vt:lpstr>
    </vt:vector>
  </TitlesOfParts>
  <Company>Peter MacCallum Cancer Centre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Kusnadi</dc:creator>
  <cp:lastModifiedBy>Eric Kusnadi</cp:lastModifiedBy>
  <dcterms:created xsi:type="dcterms:W3CDTF">2020-08-04T21:43:40Z</dcterms:created>
  <dcterms:modified xsi:type="dcterms:W3CDTF">2020-08-04T21:46:42Z</dcterms:modified>
</cp:coreProperties>
</file>