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xr:revisionPtr revIDLastSave="0" documentId="13_ncr:1_{DD7E9FC7-1530-B44A-94F7-CA1E2A8A1962}" xr6:coauthVersionLast="47" xr6:coauthVersionMax="47" xr10:uidLastSave="{00000000-0000-0000-0000-000000000000}"/>
  <bookViews>
    <workbookView xWindow="5580" yWindow="500" windowWidth="22860" windowHeight="14640" xr2:uid="{00000000-000D-0000-FFFF-FFFF00000000}"/>
  </bookViews>
  <sheets>
    <sheet name="Dataset EV2 Legend" sheetId="2" r:id="rId1"/>
    <sheet name="Raw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F243" i="1"/>
  <c r="E243" i="1"/>
  <c r="M2" i="1" s="1"/>
  <c r="D243" i="1"/>
  <c r="C243" i="1"/>
  <c r="G24" i="1"/>
  <c r="K24" i="1" s="1"/>
  <c r="O24" i="1" s="1"/>
  <c r="H24" i="1"/>
  <c r="L24" i="1" s="1"/>
  <c r="I24" i="1"/>
  <c r="M24" i="1" s="1"/>
  <c r="J24" i="1"/>
  <c r="N24" i="1" s="1"/>
  <c r="G218" i="1"/>
  <c r="K218" i="1" s="1"/>
  <c r="O218" i="1" s="1"/>
  <c r="H218" i="1"/>
  <c r="L218" i="1" s="1"/>
  <c r="I218" i="1"/>
  <c r="M218" i="1" s="1"/>
  <c r="J218" i="1"/>
  <c r="N218" i="1" s="1"/>
  <c r="G2" i="1"/>
  <c r="K2" i="1" s="1"/>
  <c r="H2" i="1"/>
  <c r="I2" i="1"/>
  <c r="J2" i="1"/>
  <c r="J4" i="1"/>
  <c r="N4" i="1" s="1"/>
  <c r="J6" i="1"/>
  <c r="N6" i="1" s="1"/>
  <c r="J8" i="1"/>
  <c r="N8" i="1" s="1"/>
  <c r="J10" i="1"/>
  <c r="N10" i="1" s="1"/>
  <c r="J12" i="1"/>
  <c r="N12" i="1" s="1"/>
  <c r="J14" i="1"/>
  <c r="J16" i="1"/>
  <c r="J18" i="1"/>
  <c r="J20" i="1"/>
  <c r="N20" i="1" s="1"/>
  <c r="J22" i="1"/>
  <c r="N22" i="1" s="1"/>
  <c r="J26" i="1"/>
  <c r="N26" i="1" s="1"/>
  <c r="J28" i="1"/>
  <c r="N28" i="1" s="1"/>
  <c r="J30" i="1"/>
  <c r="J32" i="1"/>
  <c r="J34" i="1"/>
  <c r="J36" i="1"/>
  <c r="J38" i="1"/>
  <c r="N38" i="1" s="1"/>
  <c r="J40" i="1"/>
  <c r="N40" i="1" s="1"/>
  <c r="J42" i="1"/>
  <c r="N42" i="1" s="1"/>
  <c r="J44" i="1"/>
  <c r="N44" i="1" s="1"/>
  <c r="J46" i="1"/>
  <c r="J48" i="1"/>
  <c r="J50" i="1"/>
  <c r="J52" i="1"/>
  <c r="J54" i="1"/>
  <c r="N54" i="1" s="1"/>
  <c r="J56" i="1"/>
  <c r="N56" i="1" s="1"/>
  <c r="J58" i="1"/>
  <c r="N58" i="1" s="1"/>
  <c r="J60" i="1"/>
  <c r="N60" i="1" s="1"/>
  <c r="J62" i="1"/>
  <c r="J64" i="1"/>
  <c r="J66" i="1"/>
  <c r="J68" i="1"/>
  <c r="N68" i="1" s="1"/>
  <c r="J70" i="1"/>
  <c r="N70" i="1" s="1"/>
  <c r="J72" i="1"/>
  <c r="N72" i="1" s="1"/>
  <c r="J74" i="1"/>
  <c r="N74" i="1" s="1"/>
  <c r="J76" i="1"/>
  <c r="N76" i="1" s="1"/>
  <c r="J78" i="1"/>
  <c r="N78" i="1" s="1"/>
  <c r="J80" i="1"/>
  <c r="J82" i="1"/>
  <c r="J84" i="1"/>
  <c r="N84" i="1" s="1"/>
  <c r="J86" i="1"/>
  <c r="N86" i="1" s="1"/>
  <c r="J88" i="1"/>
  <c r="N88" i="1" s="1"/>
  <c r="J90" i="1"/>
  <c r="N90" i="1" s="1"/>
  <c r="J92" i="1"/>
  <c r="N92" i="1" s="1"/>
  <c r="J94" i="1"/>
  <c r="N94" i="1" s="1"/>
  <c r="J96" i="1"/>
  <c r="J98" i="1"/>
  <c r="J100" i="1"/>
  <c r="N100" i="1" s="1"/>
  <c r="J102" i="1"/>
  <c r="N102" i="1" s="1"/>
  <c r="J104" i="1"/>
  <c r="N104" i="1" s="1"/>
  <c r="J106" i="1"/>
  <c r="N106" i="1" s="1"/>
  <c r="J108" i="1"/>
  <c r="N108" i="1" s="1"/>
  <c r="J110" i="1"/>
  <c r="N110" i="1" s="1"/>
  <c r="J112" i="1"/>
  <c r="J114" i="1"/>
  <c r="J116" i="1"/>
  <c r="N116" i="1" s="1"/>
  <c r="J118" i="1"/>
  <c r="N118" i="1" s="1"/>
  <c r="J120" i="1"/>
  <c r="N120" i="1" s="1"/>
  <c r="J122" i="1"/>
  <c r="N122" i="1" s="1"/>
  <c r="J124" i="1"/>
  <c r="N124" i="1" s="1"/>
  <c r="J126" i="1"/>
  <c r="N126" i="1" s="1"/>
  <c r="J128" i="1"/>
  <c r="J130" i="1"/>
  <c r="J132" i="1"/>
  <c r="N132" i="1" s="1"/>
  <c r="J134" i="1"/>
  <c r="N134" i="1" s="1"/>
  <c r="J136" i="1"/>
  <c r="N136" i="1" s="1"/>
  <c r="J138" i="1"/>
  <c r="N138" i="1" s="1"/>
  <c r="J140" i="1"/>
  <c r="N140" i="1" s="1"/>
  <c r="J142" i="1"/>
  <c r="N142" i="1" s="1"/>
  <c r="J144" i="1"/>
  <c r="J146" i="1"/>
  <c r="J148" i="1"/>
  <c r="N148" i="1" s="1"/>
  <c r="J150" i="1"/>
  <c r="N150" i="1" s="1"/>
  <c r="J152" i="1"/>
  <c r="N152" i="1" s="1"/>
  <c r="J154" i="1"/>
  <c r="N154" i="1" s="1"/>
  <c r="J156" i="1"/>
  <c r="N156" i="1" s="1"/>
  <c r="J158" i="1"/>
  <c r="N158" i="1" s="1"/>
  <c r="J160" i="1"/>
  <c r="J162" i="1"/>
  <c r="J164" i="1"/>
  <c r="N164" i="1" s="1"/>
  <c r="J166" i="1"/>
  <c r="N166" i="1" s="1"/>
  <c r="J168" i="1"/>
  <c r="N168" i="1" s="1"/>
  <c r="J170" i="1"/>
  <c r="N170" i="1" s="1"/>
  <c r="J172" i="1"/>
  <c r="N172" i="1" s="1"/>
  <c r="J174" i="1"/>
  <c r="N174" i="1" s="1"/>
  <c r="J176" i="1"/>
  <c r="J178" i="1"/>
  <c r="J180" i="1"/>
  <c r="N180" i="1" s="1"/>
  <c r="J182" i="1"/>
  <c r="N182" i="1" s="1"/>
  <c r="J184" i="1"/>
  <c r="N184" i="1" s="1"/>
  <c r="J186" i="1"/>
  <c r="N186" i="1" s="1"/>
  <c r="J188" i="1"/>
  <c r="N188" i="1" s="1"/>
  <c r="J190" i="1"/>
  <c r="N190" i="1" s="1"/>
  <c r="J192" i="1"/>
  <c r="J194" i="1"/>
  <c r="J196" i="1"/>
  <c r="N196" i="1" s="1"/>
  <c r="J198" i="1"/>
  <c r="N198" i="1" s="1"/>
  <c r="J200" i="1"/>
  <c r="N200" i="1" s="1"/>
  <c r="J202" i="1"/>
  <c r="N202" i="1" s="1"/>
  <c r="J204" i="1"/>
  <c r="N204" i="1" s="1"/>
  <c r="J206" i="1"/>
  <c r="N206" i="1" s="1"/>
  <c r="J208" i="1"/>
  <c r="J210" i="1"/>
  <c r="J212" i="1"/>
  <c r="N212" i="1" s="1"/>
  <c r="J214" i="1"/>
  <c r="N214" i="1" s="1"/>
  <c r="J216" i="1"/>
  <c r="N216" i="1" s="1"/>
  <c r="J220" i="1"/>
  <c r="N220" i="1" s="1"/>
  <c r="J222" i="1"/>
  <c r="N222" i="1" s="1"/>
  <c r="J224" i="1"/>
  <c r="N224" i="1" s="1"/>
  <c r="J226" i="1"/>
  <c r="J228" i="1"/>
  <c r="J230" i="1"/>
  <c r="N230" i="1" s="1"/>
  <c r="J232" i="1"/>
  <c r="N232" i="1" s="1"/>
  <c r="J234" i="1"/>
  <c r="N234" i="1" s="1"/>
  <c r="J236" i="1"/>
  <c r="N236" i="1" s="1"/>
  <c r="J238" i="1"/>
  <c r="N238" i="1" s="1"/>
  <c r="J240" i="1"/>
  <c r="N240" i="1" s="1"/>
  <c r="I4" i="1"/>
  <c r="I6" i="1"/>
  <c r="M6" i="1" s="1"/>
  <c r="I8" i="1"/>
  <c r="M8" i="1" s="1"/>
  <c r="I10" i="1"/>
  <c r="M10" i="1" s="1"/>
  <c r="I12" i="1"/>
  <c r="M12" i="1" s="1"/>
  <c r="I14" i="1"/>
  <c r="M14" i="1" s="1"/>
  <c r="I16" i="1"/>
  <c r="M16" i="1" s="1"/>
  <c r="I18" i="1"/>
  <c r="M18" i="1" s="1"/>
  <c r="I20" i="1"/>
  <c r="M20" i="1" s="1"/>
  <c r="I22" i="1"/>
  <c r="M22" i="1" s="1"/>
  <c r="I26" i="1"/>
  <c r="M26" i="1" s="1"/>
  <c r="I28" i="1"/>
  <c r="M28" i="1" s="1"/>
  <c r="I30" i="1"/>
  <c r="M30" i="1" s="1"/>
  <c r="I32" i="1"/>
  <c r="M32" i="1" s="1"/>
  <c r="I34" i="1"/>
  <c r="M34" i="1" s="1"/>
  <c r="I36" i="1"/>
  <c r="M36" i="1" s="1"/>
  <c r="I38" i="1"/>
  <c r="M38" i="1" s="1"/>
  <c r="I40" i="1"/>
  <c r="M40" i="1" s="1"/>
  <c r="I42" i="1"/>
  <c r="M42" i="1" s="1"/>
  <c r="I44" i="1"/>
  <c r="M44" i="1" s="1"/>
  <c r="I46" i="1"/>
  <c r="M46" i="1" s="1"/>
  <c r="I48" i="1"/>
  <c r="M48" i="1" s="1"/>
  <c r="I50" i="1"/>
  <c r="M50" i="1" s="1"/>
  <c r="I52" i="1"/>
  <c r="M52" i="1" s="1"/>
  <c r="I54" i="1"/>
  <c r="M54" i="1" s="1"/>
  <c r="I56" i="1"/>
  <c r="M56" i="1" s="1"/>
  <c r="I58" i="1"/>
  <c r="M58" i="1" s="1"/>
  <c r="I60" i="1"/>
  <c r="M60" i="1" s="1"/>
  <c r="I62" i="1"/>
  <c r="M62" i="1" s="1"/>
  <c r="I64" i="1"/>
  <c r="M64" i="1" s="1"/>
  <c r="I66" i="1"/>
  <c r="M66" i="1" s="1"/>
  <c r="I68" i="1"/>
  <c r="M68" i="1" s="1"/>
  <c r="I70" i="1"/>
  <c r="M70" i="1" s="1"/>
  <c r="I72" i="1"/>
  <c r="M72" i="1" s="1"/>
  <c r="I74" i="1"/>
  <c r="M74" i="1" s="1"/>
  <c r="I76" i="1"/>
  <c r="M76" i="1" s="1"/>
  <c r="I78" i="1"/>
  <c r="M78" i="1" s="1"/>
  <c r="I80" i="1"/>
  <c r="M80" i="1" s="1"/>
  <c r="I82" i="1"/>
  <c r="M82" i="1" s="1"/>
  <c r="I84" i="1"/>
  <c r="M84" i="1" s="1"/>
  <c r="I86" i="1"/>
  <c r="M86" i="1" s="1"/>
  <c r="I88" i="1"/>
  <c r="M88" i="1" s="1"/>
  <c r="I90" i="1"/>
  <c r="M90" i="1" s="1"/>
  <c r="I92" i="1"/>
  <c r="M92" i="1" s="1"/>
  <c r="I94" i="1"/>
  <c r="M94" i="1" s="1"/>
  <c r="I96" i="1"/>
  <c r="M96" i="1" s="1"/>
  <c r="I98" i="1"/>
  <c r="M98" i="1" s="1"/>
  <c r="I100" i="1"/>
  <c r="M100" i="1" s="1"/>
  <c r="I102" i="1"/>
  <c r="M102" i="1" s="1"/>
  <c r="I104" i="1"/>
  <c r="M104" i="1" s="1"/>
  <c r="I106" i="1"/>
  <c r="M106" i="1" s="1"/>
  <c r="I108" i="1"/>
  <c r="M108" i="1" s="1"/>
  <c r="I110" i="1"/>
  <c r="M110" i="1" s="1"/>
  <c r="I112" i="1"/>
  <c r="M112" i="1" s="1"/>
  <c r="I114" i="1"/>
  <c r="M114" i="1" s="1"/>
  <c r="I116" i="1"/>
  <c r="M116" i="1" s="1"/>
  <c r="I118" i="1"/>
  <c r="M118" i="1" s="1"/>
  <c r="I120" i="1"/>
  <c r="M120" i="1" s="1"/>
  <c r="I122" i="1"/>
  <c r="M122" i="1" s="1"/>
  <c r="I124" i="1"/>
  <c r="M124" i="1" s="1"/>
  <c r="I126" i="1"/>
  <c r="M126" i="1" s="1"/>
  <c r="I128" i="1"/>
  <c r="M128" i="1" s="1"/>
  <c r="I130" i="1"/>
  <c r="M130" i="1" s="1"/>
  <c r="I132" i="1"/>
  <c r="M132" i="1" s="1"/>
  <c r="I134" i="1"/>
  <c r="M134" i="1" s="1"/>
  <c r="I136" i="1"/>
  <c r="M136" i="1" s="1"/>
  <c r="I138" i="1"/>
  <c r="M138" i="1" s="1"/>
  <c r="I140" i="1"/>
  <c r="M140" i="1" s="1"/>
  <c r="I142" i="1"/>
  <c r="M142" i="1" s="1"/>
  <c r="I144" i="1"/>
  <c r="M144" i="1" s="1"/>
  <c r="I146" i="1"/>
  <c r="M146" i="1" s="1"/>
  <c r="I148" i="1"/>
  <c r="M148" i="1" s="1"/>
  <c r="I150" i="1"/>
  <c r="M150" i="1" s="1"/>
  <c r="I152" i="1"/>
  <c r="M152" i="1" s="1"/>
  <c r="I154" i="1"/>
  <c r="M154" i="1" s="1"/>
  <c r="I156" i="1"/>
  <c r="M156" i="1" s="1"/>
  <c r="I158" i="1"/>
  <c r="M158" i="1" s="1"/>
  <c r="I160" i="1"/>
  <c r="M160" i="1" s="1"/>
  <c r="I162" i="1"/>
  <c r="M162" i="1" s="1"/>
  <c r="I164" i="1"/>
  <c r="M164" i="1" s="1"/>
  <c r="I166" i="1"/>
  <c r="M166" i="1" s="1"/>
  <c r="I168" i="1"/>
  <c r="M168" i="1" s="1"/>
  <c r="I170" i="1"/>
  <c r="M170" i="1" s="1"/>
  <c r="I172" i="1"/>
  <c r="M172" i="1" s="1"/>
  <c r="I174" i="1"/>
  <c r="M174" i="1" s="1"/>
  <c r="I176" i="1"/>
  <c r="M176" i="1" s="1"/>
  <c r="I178" i="1"/>
  <c r="M178" i="1" s="1"/>
  <c r="I180" i="1"/>
  <c r="M180" i="1" s="1"/>
  <c r="I182" i="1"/>
  <c r="M182" i="1" s="1"/>
  <c r="I184" i="1"/>
  <c r="M184" i="1" s="1"/>
  <c r="I186" i="1"/>
  <c r="M186" i="1" s="1"/>
  <c r="I188" i="1"/>
  <c r="M188" i="1" s="1"/>
  <c r="I190" i="1"/>
  <c r="M190" i="1" s="1"/>
  <c r="I192" i="1"/>
  <c r="M192" i="1" s="1"/>
  <c r="I194" i="1"/>
  <c r="M194" i="1" s="1"/>
  <c r="I196" i="1"/>
  <c r="M196" i="1" s="1"/>
  <c r="I198" i="1"/>
  <c r="M198" i="1" s="1"/>
  <c r="I200" i="1"/>
  <c r="M200" i="1" s="1"/>
  <c r="I202" i="1"/>
  <c r="M202" i="1" s="1"/>
  <c r="I204" i="1"/>
  <c r="M204" i="1" s="1"/>
  <c r="I206" i="1"/>
  <c r="M206" i="1" s="1"/>
  <c r="I208" i="1"/>
  <c r="M208" i="1" s="1"/>
  <c r="I210" i="1"/>
  <c r="M210" i="1" s="1"/>
  <c r="I212" i="1"/>
  <c r="M212" i="1" s="1"/>
  <c r="I214" i="1"/>
  <c r="M214" i="1" s="1"/>
  <c r="I216" i="1"/>
  <c r="M216" i="1" s="1"/>
  <c r="I220" i="1"/>
  <c r="M220" i="1" s="1"/>
  <c r="I222" i="1"/>
  <c r="M222" i="1" s="1"/>
  <c r="I224" i="1"/>
  <c r="M224" i="1" s="1"/>
  <c r="I226" i="1"/>
  <c r="M226" i="1" s="1"/>
  <c r="I228" i="1"/>
  <c r="M228" i="1" s="1"/>
  <c r="I230" i="1"/>
  <c r="M230" i="1" s="1"/>
  <c r="I232" i="1"/>
  <c r="M232" i="1" s="1"/>
  <c r="I234" i="1"/>
  <c r="M234" i="1" s="1"/>
  <c r="I236" i="1"/>
  <c r="M236" i="1" s="1"/>
  <c r="I238" i="1"/>
  <c r="M238" i="1" s="1"/>
  <c r="I240" i="1"/>
  <c r="M240" i="1" s="1"/>
  <c r="H6" i="1"/>
  <c r="L6" i="1" s="1"/>
  <c r="H8" i="1"/>
  <c r="L8" i="1" s="1"/>
  <c r="H10" i="1"/>
  <c r="L10" i="1" s="1"/>
  <c r="H12" i="1"/>
  <c r="L12" i="1" s="1"/>
  <c r="H14" i="1"/>
  <c r="L14" i="1" s="1"/>
  <c r="H16" i="1"/>
  <c r="L16" i="1" s="1"/>
  <c r="H18" i="1"/>
  <c r="L18" i="1" s="1"/>
  <c r="H20" i="1"/>
  <c r="L20" i="1" s="1"/>
  <c r="H22" i="1"/>
  <c r="L22" i="1" s="1"/>
  <c r="H26" i="1"/>
  <c r="L26" i="1" s="1"/>
  <c r="H28" i="1"/>
  <c r="L28" i="1" s="1"/>
  <c r="H30" i="1"/>
  <c r="L30" i="1" s="1"/>
  <c r="H32" i="1"/>
  <c r="L32" i="1" s="1"/>
  <c r="H34" i="1"/>
  <c r="L34" i="1" s="1"/>
  <c r="H36" i="1"/>
  <c r="L36" i="1" s="1"/>
  <c r="H38" i="1"/>
  <c r="L38" i="1" s="1"/>
  <c r="H40" i="1"/>
  <c r="L40" i="1" s="1"/>
  <c r="H42" i="1"/>
  <c r="L42" i="1" s="1"/>
  <c r="H44" i="1"/>
  <c r="L44" i="1" s="1"/>
  <c r="H46" i="1"/>
  <c r="L46" i="1" s="1"/>
  <c r="H48" i="1"/>
  <c r="L48" i="1" s="1"/>
  <c r="H50" i="1"/>
  <c r="L50" i="1" s="1"/>
  <c r="H52" i="1"/>
  <c r="L52" i="1" s="1"/>
  <c r="H54" i="1"/>
  <c r="L54" i="1" s="1"/>
  <c r="H56" i="1"/>
  <c r="L56" i="1" s="1"/>
  <c r="H58" i="1"/>
  <c r="L58" i="1" s="1"/>
  <c r="H60" i="1"/>
  <c r="L60" i="1" s="1"/>
  <c r="H62" i="1"/>
  <c r="L62" i="1" s="1"/>
  <c r="H64" i="1"/>
  <c r="L64" i="1" s="1"/>
  <c r="H66" i="1"/>
  <c r="L66" i="1" s="1"/>
  <c r="H68" i="1"/>
  <c r="L68" i="1" s="1"/>
  <c r="H70" i="1"/>
  <c r="L70" i="1" s="1"/>
  <c r="H72" i="1"/>
  <c r="L72" i="1" s="1"/>
  <c r="H74" i="1"/>
  <c r="L74" i="1" s="1"/>
  <c r="H76" i="1"/>
  <c r="L76" i="1" s="1"/>
  <c r="H78" i="1"/>
  <c r="L78" i="1" s="1"/>
  <c r="H80" i="1"/>
  <c r="L80" i="1" s="1"/>
  <c r="H82" i="1"/>
  <c r="L82" i="1" s="1"/>
  <c r="H84" i="1"/>
  <c r="L84" i="1" s="1"/>
  <c r="H86" i="1"/>
  <c r="L86" i="1" s="1"/>
  <c r="H88" i="1"/>
  <c r="L88" i="1" s="1"/>
  <c r="H90" i="1"/>
  <c r="L90" i="1" s="1"/>
  <c r="H92" i="1"/>
  <c r="L92" i="1" s="1"/>
  <c r="H94" i="1"/>
  <c r="L94" i="1" s="1"/>
  <c r="H96" i="1"/>
  <c r="L96" i="1" s="1"/>
  <c r="H98" i="1"/>
  <c r="L98" i="1" s="1"/>
  <c r="H100" i="1"/>
  <c r="L100" i="1" s="1"/>
  <c r="H102" i="1"/>
  <c r="L102" i="1" s="1"/>
  <c r="H104" i="1"/>
  <c r="L104" i="1" s="1"/>
  <c r="H106" i="1"/>
  <c r="L106" i="1" s="1"/>
  <c r="H108" i="1"/>
  <c r="L108" i="1" s="1"/>
  <c r="H110" i="1"/>
  <c r="L110" i="1" s="1"/>
  <c r="H112" i="1"/>
  <c r="L112" i="1" s="1"/>
  <c r="H114" i="1"/>
  <c r="L114" i="1" s="1"/>
  <c r="H116" i="1"/>
  <c r="L116" i="1" s="1"/>
  <c r="H118" i="1"/>
  <c r="L118" i="1" s="1"/>
  <c r="H120" i="1"/>
  <c r="L120" i="1" s="1"/>
  <c r="H122" i="1"/>
  <c r="L122" i="1" s="1"/>
  <c r="H124" i="1"/>
  <c r="L124" i="1" s="1"/>
  <c r="H126" i="1"/>
  <c r="L126" i="1" s="1"/>
  <c r="H128" i="1"/>
  <c r="L128" i="1" s="1"/>
  <c r="H130" i="1"/>
  <c r="L130" i="1" s="1"/>
  <c r="H132" i="1"/>
  <c r="L132" i="1" s="1"/>
  <c r="H134" i="1"/>
  <c r="L134" i="1" s="1"/>
  <c r="H136" i="1"/>
  <c r="L136" i="1" s="1"/>
  <c r="H138" i="1"/>
  <c r="L138" i="1" s="1"/>
  <c r="H140" i="1"/>
  <c r="L140" i="1" s="1"/>
  <c r="H142" i="1"/>
  <c r="L142" i="1" s="1"/>
  <c r="H144" i="1"/>
  <c r="L144" i="1" s="1"/>
  <c r="H146" i="1"/>
  <c r="L146" i="1" s="1"/>
  <c r="H148" i="1"/>
  <c r="L148" i="1" s="1"/>
  <c r="H150" i="1"/>
  <c r="L150" i="1" s="1"/>
  <c r="H152" i="1"/>
  <c r="L152" i="1" s="1"/>
  <c r="H154" i="1"/>
  <c r="L154" i="1" s="1"/>
  <c r="H156" i="1"/>
  <c r="L156" i="1" s="1"/>
  <c r="H158" i="1"/>
  <c r="L158" i="1" s="1"/>
  <c r="H160" i="1"/>
  <c r="L160" i="1" s="1"/>
  <c r="H162" i="1"/>
  <c r="L162" i="1" s="1"/>
  <c r="H164" i="1"/>
  <c r="L164" i="1" s="1"/>
  <c r="H166" i="1"/>
  <c r="L166" i="1" s="1"/>
  <c r="H168" i="1"/>
  <c r="L168" i="1" s="1"/>
  <c r="H170" i="1"/>
  <c r="L170" i="1" s="1"/>
  <c r="H172" i="1"/>
  <c r="L172" i="1" s="1"/>
  <c r="H174" i="1"/>
  <c r="L174" i="1" s="1"/>
  <c r="H176" i="1"/>
  <c r="L176" i="1" s="1"/>
  <c r="H178" i="1"/>
  <c r="L178" i="1" s="1"/>
  <c r="H180" i="1"/>
  <c r="L180" i="1" s="1"/>
  <c r="H182" i="1"/>
  <c r="L182" i="1" s="1"/>
  <c r="H184" i="1"/>
  <c r="L184" i="1" s="1"/>
  <c r="H186" i="1"/>
  <c r="L186" i="1" s="1"/>
  <c r="H188" i="1"/>
  <c r="L188" i="1" s="1"/>
  <c r="H190" i="1"/>
  <c r="L190" i="1" s="1"/>
  <c r="H192" i="1"/>
  <c r="L192" i="1" s="1"/>
  <c r="H194" i="1"/>
  <c r="L194" i="1" s="1"/>
  <c r="H196" i="1"/>
  <c r="L196" i="1" s="1"/>
  <c r="H198" i="1"/>
  <c r="L198" i="1" s="1"/>
  <c r="H200" i="1"/>
  <c r="L200" i="1" s="1"/>
  <c r="H202" i="1"/>
  <c r="L202" i="1" s="1"/>
  <c r="H204" i="1"/>
  <c r="L204" i="1" s="1"/>
  <c r="H206" i="1"/>
  <c r="L206" i="1" s="1"/>
  <c r="H208" i="1"/>
  <c r="L208" i="1" s="1"/>
  <c r="H210" i="1"/>
  <c r="L210" i="1" s="1"/>
  <c r="H212" i="1"/>
  <c r="L212" i="1" s="1"/>
  <c r="H214" i="1"/>
  <c r="L214" i="1" s="1"/>
  <c r="H216" i="1"/>
  <c r="L216" i="1" s="1"/>
  <c r="H220" i="1"/>
  <c r="L220" i="1" s="1"/>
  <c r="H222" i="1"/>
  <c r="L222" i="1" s="1"/>
  <c r="H224" i="1"/>
  <c r="L224" i="1" s="1"/>
  <c r="H226" i="1"/>
  <c r="L226" i="1" s="1"/>
  <c r="H228" i="1"/>
  <c r="L228" i="1" s="1"/>
  <c r="H230" i="1"/>
  <c r="L230" i="1" s="1"/>
  <c r="H232" i="1"/>
  <c r="L232" i="1" s="1"/>
  <c r="H234" i="1"/>
  <c r="L234" i="1" s="1"/>
  <c r="H236" i="1"/>
  <c r="L236" i="1" s="1"/>
  <c r="H238" i="1"/>
  <c r="L238" i="1" s="1"/>
  <c r="H240" i="1"/>
  <c r="L240" i="1" s="1"/>
  <c r="H4" i="1"/>
  <c r="L4" i="1" s="1"/>
  <c r="G4" i="1"/>
  <c r="K4" i="1" s="1"/>
  <c r="G240" i="1"/>
  <c r="K240" i="1" s="1"/>
  <c r="G238" i="1"/>
  <c r="K238" i="1" s="1"/>
  <c r="G236" i="1"/>
  <c r="K236" i="1" s="1"/>
  <c r="G234" i="1"/>
  <c r="K234" i="1" s="1"/>
  <c r="O234" i="1" s="1"/>
  <c r="G232" i="1"/>
  <c r="K232" i="1" s="1"/>
  <c r="O232" i="1" s="1"/>
  <c r="G230" i="1"/>
  <c r="K230" i="1" s="1"/>
  <c r="O230" i="1" s="1"/>
  <c r="G228" i="1"/>
  <c r="K228" i="1" s="1"/>
  <c r="O228" i="1" s="1"/>
  <c r="G226" i="1"/>
  <c r="K226" i="1" s="1"/>
  <c r="G224" i="1"/>
  <c r="K224" i="1" s="1"/>
  <c r="G222" i="1"/>
  <c r="K222" i="1" s="1"/>
  <c r="G220" i="1"/>
  <c r="K220" i="1" s="1"/>
  <c r="G216" i="1"/>
  <c r="K216" i="1" s="1"/>
  <c r="O216" i="1" s="1"/>
  <c r="G214" i="1"/>
  <c r="K214" i="1" s="1"/>
  <c r="O214" i="1" s="1"/>
  <c r="G212" i="1"/>
  <c r="K212" i="1" s="1"/>
  <c r="O212" i="1" s="1"/>
  <c r="G210" i="1"/>
  <c r="K210" i="1" s="1"/>
  <c r="O210" i="1" s="1"/>
  <c r="G208" i="1"/>
  <c r="K208" i="1" s="1"/>
  <c r="G206" i="1"/>
  <c r="K206" i="1" s="1"/>
  <c r="G204" i="1"/>
  <c r="K204" i="1" s="1"/>
  <c r="G202" i="1"/>
  <c r="K202" i="1" s="1"/>
  <c r="G200" i="1"/>
  <c r="K200" i="1" s="1"/>
  <c r="O200" i="1" s="1"/>
  <c r="G198" i="1"/>
  <c r="K198" i="1" s="1"/>
  <c r="O198" i="1" s="1"/>
  <c r="G196" i="1"/>
  <c r="K196" i="1" s="1"/>
  <c r="O196" i="1" s="1"/>
  <c r="G194" i="1"/>
  <c r="K194" i="1" s="1"/>
  <c r="O194" i="1" s="1"/>
  <c r="G192" i="1"/>
  <c r="K192" i="1" s="1"/>
  <c r="G190" i="1"/>
  <c r="K190" i="1" s="1"/>
  <c r="G188" i="1"/>
  <c r="K188" i="1" s="1"/>
  <c r="G186" i="1"/>
  <c r="K186" i="1" s="1"/>
  <c r="G184" i="1"/>
  <c r="K184" i="1" s="1"/>
  <c r="O184" i="1" s="1"/>
  <c r="G182" i="1"/>
  <c r="K182" i="1" s="1"/>
  <c r="O182" i="1" s="1"/>
  <c r="G180" i="1"/>
  <c r="K180" i="1" s="1"/>
  <c r="O180" i="1" s="1"/>
  <c r="G178" i="1"/>
  <c r="K178" i="1" s="1"/>
  <c r="O178" i="1" s="1"/>
  <c r="G176" i="1"/>
  <c r="K176" i="1" s="1"/>
  <c r="G174" i="1"/>
  <c r="K174" i="1" s="1"/>
  <c r="G172" i="1"/>
  <c r="K172" i="1" s="1"/>
  <c r="G170" i="1"/>
  <c r="K170" i="1" s="1"/>
  <c r="G168" i="1"/>
  <c r="K168" i="1" s="1"/>
  <c r="O168" i="1" s="1"/>
  <c r="G166" i="1"/>
  <c r="K166" i="1" s="1"/>
  <c r="O166" i="1" s="1"/>
  <c r="G164" i="1"/>
  <c r="K164" i="1" s="1"/>
  <c r="O164" i="1" s="1"/>
  <c r="G162" i="1"/>
  <c r="K162" i="1" s="1"/>
  <c r="O162" i="1" s="1"/>
  <c r="G160" i="1"/>
  <c r="K160" i="1" s="1"/>
  <c r="G158" i="1"/>
  <c r="K158" i="1" s="1"/>
  <c r="G156" i="1"/>
  <c r="K156" i="1" s="1"/>
  <c r="G154" i="1"/>
  <c r="K154" i="1" s="1"/>
  <c r="G152" i="1"/>
  <c r="K152" i="1" s="1"/>
  <c r="O152" i="1" s="1"/>
  <c r="G150" i="1"/>
  <c r="K150" i="1" s="1"/>
  <c r="O150" i="1" s="1"/>
  <c r="G148" i="1"/>
  <c r="K148" i="1" s="1"/>
  <c r="O148" i="1" s="1"/>
  <c r="G146" i="1"/>
  <c r="K146" i="1" s="1"/>
  <c r="O146" i="1" s="1"/>
  <c r="G144" i="1"/>
  <c r="K144" i="1" s="1"/>
  <c r="G142" i="1"/>
  <c r="K142" i="1" s="1"/>
  <c r="G140" i="1"/>
  <c r="K140" i="1" s="1"/>
  <c r="G138" i="1"/>
  <c r="K138" i="1" s="1"/>
  <c r="G136" i="1"/>
  <c r="K136" i="1" s="1"/>
  <c r="O136" i="1" s="1"/>
  <c r="G134" i="1"/>
  <c r="K134" i="1" s="1"/>
  <c r="O134" i="1" s="1"/>
  <c r="G132" i="1"/>
  <c r="K132" i="1" s="1"/>
  <c r="O132" i="1" s="1"/>
  <c r="G130" i="1"/>
  <c r="K130" i="1" s="1"/>
  <c r="O130" i="1" s="1"/>
  <c r="G128" i="1"/>
  <c r="K128" i="1" s="1"/>
  <c r="G126" i="1"/>
  <c r="K126" i="1" s="1"/>
  <c r="G124" i="1"/>
  <c r="K124" i="1" s="1"/>
  <c r="G122" i="1"/>
  <c r="K122" i="1" s="1"/>
  <c r="G120" i="1"/>
  <c r="K120" i="1" s="1"/>
  <c r="O120" i="1" s="1"/>
  <c r="G118" i="1"/>
  <c r="K118" i="1" s="1"/>
  <c r="O118" i="1" s="1"/>
  <c r="G116" i="1"/>
  <c r="K116" i="1" s="1"/>
  <c r="O116" i="1" s="1"/>
  <c r="G114" i="1"/>
  <c r="K114" i="1" s="1"/>
  <c r="O114" i="1" s="1"/>
  <c r="G112" i="1"/>
  <c r="K112" i="1" s="1"/>
  <c r="G110" i="1"/>
  <c r="K110" i="1" s="1"/>
  <c r="G108" i="1"/>
  <c r="K108" i="1" s="1"/>
  <c r="G106" i="1"/>
  <c r="K106" i="1" s="1"/>
  <c r="G104" i="1"/>
  <c r="K104" i="1" s="1"/>
  <c r="O104" i="1" s="1"/>
  <c r="G102" i="1"/>
  <c r="K102" i="1" s="1"/>
  <c r="O102" i="1" s="1"/>
  <c r="G100" i="1"/>
  <c r="K100" i="1" s="1"/>
  <c r="O100" i="1" s="1"/>
  <c r="G98" i="1"/>
  <c r="K98" i="1" s="1"/>
  <c r="O98" i="1" s="1"/>
  <c r="G96" i="1"/>
  <c r="K96" i="1" s="1"/>
  <c r="G94" i="1"/>
  <c r="K94" i="1" s="1"/>
  <c r="G92" i="1"/>
  <c r="K92" i="1" s="1"/>
  <c r="G90" i="1"/>
  <c r="K90" i="1" s="1"/>
  <c r="G88" i="1"/>
  <c r="K88" i="1" s="1"/>
  <c r="O88" i="1" s="1"/>
  <c r="G86" i="1"/>
  <c r="K86" i="1" s="1"/>
  <c r="O86" i="1" s="1"/>
  <c r="G84" i="1"/>
  <c r="K84" i="1" s="1"/>
  <c r="O84" i="1" s="1"/>
  <c r="G82" i="1"/>
  <c r="K82" i="1" s="1"/>
  <c r="O82" i="1" s="1"/>
  <c r="G80" i="1"/>
  <c r="K80" i="1" s="1"/>
  <c r="O80" i="1" s="1"/>
  <c r="G78" i="1"/>
  <c r="K78" i="1" s="1"/>
  <c r="G76" i="1"/>
  <c r="K76" i="1" s="1"/>
  <c r="G74" i="1"/>
  <c r="K74" i="1" s="1"/>
  <c r="G72" i="1"/>
  <c r="K72" i="1" s="1"/>
  <c r="O72" i="1" s="1"/>
  <c r="G70" i="1"/>
  <c r="K70" i="1" s="1"/>
  <c r="O70" i="1" s="1"/>
  <c r="G68" i="1"/>
  <c r="K68" i="1" s="1"/>
  <c r="O68" i="1" s="1"/>
  <c r="G66" i="1"/>
  <c r="K66" i="1" s="1"/>
  <c r="O66" i="1" s="1"/>
  <c r="G64" i="1"/>
  <c r="K64" i="1" s="1"/>
  <c r="O64" i="1" s="1"/>
  <c r="G62" i="1"/>
  <c r="K62" i="1" s="1"/>
  <c r="G60" i="1"/>
  <c r="K60" i="1" s="1"/>
  <c r="G58" i="1"/>
  <c r="K58" i="1" s="1"/>
  <c r="G56" i="1"/>
  <c r="K56" i="1" s="1"/>
  <c r="O56" i="1" s="1"/>
  <c r="G54" i="1"/>
  <c r="K54" i="1" s="1"/>
  <c r="O54" i="1" s="1"/>
  <c r="G52" i="1"/>
  <c r="K52" i="1" s="1"/>
  <c r="O52" i="1" s="1"/>
  <c r="G50" i="1"/>
  <c r="K50" i="1" s="1"/>
  <c r="O50" i="1" s="1"/>
  <c r="G48" i="1"/>
  <c r="K48" i="1" s="1"/>
  <c r="O48" i="1" s="1"/>
  <c r="G46" i="1"/>
  <c r="K46" i="1" s="1"/>
  <c r="G44" i="1"/>
  <c r="K44" i="1" s="1"/>
  <c r="G42" i="1"/>
  <c r="K42" i="1" s="1"/>
  <c r="G40" i="1"/>
  <c r="K40" i="1" s="1"/>
  <c r="O40" i="1" s="1"/>
  <c r="G38" i="1"/>
  <c r="K38" i="1" s="1"/>
  <c r="O38" i="1" s="1"/>
  <c r="G36" i="1"/>
  <c r="K36" i="1" s="1"/>
  <c r="O36" i="1" s="1"/>
  <c r="G34" i="1"/>
  <c r="K34" i="1" s="1"/>
  <c r="O34" i="1" s="1"/>
  <c r="G32" i="1"/>
  <c r="K32" i="1" s="1"/>
  <c r="O32" i="1" s="1"/>
  <c r="G30" i="1"/>
  <c r="K30" i="1" s="1"/>
  <c r="G28" i="1"/>
  <c r="K28" i="1" s="1"/>
  <c r="G26" i="1"/>
  <c r="K26" i="1" s="1"/>
  <c r="G22" i="1"/>
  <c r="K22" i="1" s="1"/>
  <c r="O22" i="1" s="1"/>
  <c r="G20" i="1"/>
  <c r="K20" i="1" s="1"/>
  <c r="O20" i="1" s="1"/>
  <c r="G18" i="1"/>
  <c r="K18" i="1" s="1"/>
  <c r="O18" i="1" s="1"/>
  <c r="G16" i="1"/>
  <c r="K16" i="1" s="1"/>
  <c r="O16" i="1" s="1"/>
  <c r="G14" i="1"/>
  <c r="K14" i="1" s="1"/>
  <c r="O14" i="1" s="1"/>
  <c r="G12" i="1"/>
  <c r="K12" i="1" s="1"/>
  <c r="G10" i="1"/>
  <c r="K10" i="1" s="1"/>
  <c r="G8" i="1"/>
  <c r="K8" i="1" s="1"/>
  <c r="G6" i="1"/>
  <c r="K6" i="1" s="1"/>
  <c r="O6" i="1" s="1"/>
  <c r="S218" i="1" l="1"/>
  <c r="R234" i="1"/>
  <c r="P234" i="1"/>
  <c r="Q234" i="1" s="1"/>
  <c r="R216" i="1"/>
  <c r="P216" i="1"/>
  <c r="Q216" i="1" s="1"/>
  <c r="R200" i="1"/>
  <c r="P200" i="1"/>
  <c r="Q200" i="1" s="1"/>
  <c r="R184" i="1"/>
  <c r="P184" i="1"/>
  <c r="Q184" i="1" s="1"/>
  <c r="R168" i="1"/>
  <c r="P168" i="1"/>
  <c r="Q168" i="1" s="1"/>
  <c r="R152" i="1"/>
  <c r="P152" i="1"/>
  <c r="Q152" i="1" s="1"/>
  <c r="R136" i="1"/>
  <c r="P136" i="1"/>
  <c r="Q136" i="1" s="1"/>
  <c r="R120" i="1"/>
  <c r="P120" i="1"/>
  <c r="Q120" i="1" s="1"/>
  <c r="R104" i="1"/>
  <c r="P104" i="1"/>
  <c r="Q104" i="1" s="1"/>
  <c r="R88" i="1"/>
  <c r="P88" i="1"/>
  <c r="Q88" i="1" s="1"/>
  <c r="R72" i="1"/>
  <c r="P72" i="1"/>
  <c r="Q72" i="1" s="1"/>
  <c r="R56" i="1"/>
  <c r="P56" i="1"/>
  <c r="Q56" i="1" s="1"/>
  <c r="R40" i="1"/>
  <c r="P40" i="1"/>
  <c r="Q40" i="1" s="1"/>
  <c r="R22" i="1"/>
  <c r="P22" i="1"/>
  <c r="Q22" i="1" s="1"/>
  <c r="R6" i="1"/>
  <c r="P6" i="1"/>
  <c r="Q6" i="1" s="1"/>
  <c r="R24" i="1"/>
  <c r="P24" i="1"/>
  <c r="Q24" i="1" s="1"/>
  <c r="R232" i="1"/>
  <c r="P232" i="1"/>
  <c r="Q232" i="1" s="1"/>
  <c r="R214" i="1"/>
  <c r="P214" i="1"/>
  <c r="Q214" i="1" s="1"/>
  <c r="R198" i="1"/>
  <c r="P198" i="1"/>
  <c r="Q198" i="1" s="1"/>
  <c r="R182" i="1"/>
  <c r="P182" i="1"/>
  <c r="Q182" i="1" s="1"/>
  <c r="R166" i="1"/>
  <c r="P166" i="1"/>
  <c r="Q166" i="1" s="1"/>
  <c r="R150" i="1"/>
  <c r="P150" i="1"/>
  <c r="Q150" i="1" s="1"/>
  <c r="R134" i="1"/>
  <c r="P134" i="1"/>
  <c r="Q134" i="1" s="1"/>
  <c r="R118" i="1"/>
  <c r="P118" i="1"/>
  <c r="Q118" i="1" s="1"/>
  <c r="R102" i="1"/>
  <c r="P102" i="1"/>
  <c r="Q102" i="1" s="1"/>
  <c r="R86" i="1"/>
  <c r="P86" i="1"/>
  <c r="Q86" i="1" s="1"/>
  <c r="R70" i="1"/>
  <c r="P70" i="1"/>
  <c r="Q70" i="1" s="1"/>
  <c r="R54" i="1"/>
  <c r="P54" i="1"/>
  <c r="Q54" i="1" s="1"/>
  <c r="R38" i="1"/>
  <c r="P38" i="1"/>
  <c r="Q38" i="1" s="1"/>
  <c r="R230" i="1"/>
  <c r="P230" i="1"/>
  <c r="Q230" i="1" s="1"/>
  <c r="R212" i="1"/>
  <c r="P212" i="1"/>
  <c r="Q212" i="1" s="1"/>
  <c r="R196" i="1"/>
  <c r="P196" i="1"/>
  <c r="Q196" i="1" s="1"/>
  <c r="R180" i="1"/>
  <c r="P180" i="1"/>
  <c r="Q180" i="1" s="1"/>
  <c r="R164" i="1"/>
  <c r="P164" i="1"/>
  <c r="Q164" i="1" s="1"/>
  <c r="R148" i="1"/>
  <c r="P148" i="1"/>
  <c r="Q148" i="1" s="1"/>
  <c r="R132" i="1"/>
  <c r="P132" i="1"/>
  <c r="Q132" i="1" s="1"/>
  <c r="R116" i="1"/>
  <c r="P116" i="1"/>
  <c r="Q116" i="1" s="1"/>
  <c r="R100" i="1"/>
  <c r="P100" i="1"/>
  <c r="Q100" i="1" s="1"/>
  <c r="R84" i="1"/>
  <c r="P84" i="1"/>
  <c r="Q84" i="1" s="1"/>
  <c r="R68" i="1"/>
  <c r="P68" i="1"/>
  <c r="Q68" i="1" s="1"/>
  <c r="R52" i="1"/>
  <c r="R178" i="1"/>
  <c r="S124" i="1"/>
  <c r="O8" i="1"/>
  <c r="S8" i="1" s="1"/>
  <c r="O202" i="1"/>
  <c r="S202" i="1" s="1"/>
  <c r="P176" i="1"/>
  <c r="R218" i="1"/>
  <c r="P218" i="1"/>
  <c r="Q218" i="1" s="1"/>
  <c r="R210" i="1"/>
  <c r="R162" i="1"/>
  <c r="O26" i="1"/>
  <c r="S26" i="1" s="1"/>
  <c r="O58" i="1"/>
  <c r="R58" i="1" s="1"/>
  <c r="O90" i="1"/>
  <c r="R90" i="1" s="1"/>
  <c r="O122" i="1"/>
  <c r="S122" i="1" s="1"/>
  <c r="O154" i="1"/>
  <c r="R154" i="1" s="1"/>
  <c r="O186" i="1"/>
  <c r="S186" i="1" s="1"/>
  <c r="O236" i="1"/>
  <c r="S236" i="1" s="1"/>
  <c r="R160" i="1"/>
  <c r="O10" i="1"/>
  <c r="S10" i="1" s="1"/>
  <c r="O28" i="1"/>
  <c r="S28" i="1" s="1"/>
  <c r="O44" i="1"/>
  <c r="S44" i="1" s="1"/>
  <c r="O60" i="1"/>
  <c r="S60" i="1" s="1"/>
  <c r="O76" i="1"/>
  <c r="S76" i="1" s="1"/>
  <c r="O92" i="1"/>
  <c r="S92" i="1" s="1"/>
  <c r="O108" i="1"/>
  <c r="S108" i="1" s="1"/>
  <c r="O124" i="1"/>
  <c r="R124" i="1" s="1"/>
  <c r="O140" i="1"/>
  <c r="R140" i="1" s="1"/>
  <c r="O156" i="1"/>
  <c r="R156" i="1" s="1"/>
  <c r="O172" i="1"/>
  <c r="O188" i="1"/>
  <c r="S188" i="1" s="1"/>
  <c r="O204" i="1"/>
  <c r="R204" i="1" s="1"/>
  <c r="O222" i="1"/>
  <c r="S222" i="1" s="1"/>
  <c r="O238" i="1"/>
  <c r="S238" i="1" s="1"/>
  <c r="P240" i="1"/>
  <c r="P224" i="1"/>
  <c r="P206" i="1"/>
  <c r="P190" i="1"/>
  <c r="R174" i="1"/>
  <c r="P174" i="1"/>
  <c r="P158" i="1"/>
  <c r="P142" i="1"/>
  <c r="P126" i="1"/>
  <c r="P110" i="1"/>
  <c r="P94" i="1"/>
  <c r="P78" i="1"/>
  <c r="Q78" i="1" s="1"/>
  <c r="P12" i="1"/>
  <c r="S234" i="1"/>
  <c r="S216" i="1"/>
  <c r="S200" i="1"/>
  <c r="S184" i="1"/>
  <c r="S168" i="1"/>
  <c r="S152" i="1"/>
  <c r="S136" i="1"/>
  <c r="S120" i="1"/>
  <c r="S104" i="1"/>
  <c r="S88" i="1"/>
  <c r="S72" i="1"/>
  <c r="S56" i="1"/>
  <c r="S40" i="1"/>
  <c r="S22" i="1"/>
  <c r="S6" i="1"/>
  <c r="R228" i="1"/>
  <c r="R194" i="1"/>
  <c r="P194" i="1"/>
  <c r="Q194" i="1" s="1"/>
  <c r="S172" i="1"/>
  <c r="O42" i="1"/>
  <c r="S42" i="1" s="1"/>
  <c r="O74" i="1"/>
  <c r="S74" i="1" s="1"/>
  <c r="O106" i="1"/>
  <c r="S106" i="1" s="1"/>
  <c r="O138" i="1"/>
  <c r="S138" i="1" s="1"/>
  <c r="O170" i="1"/>
  <c r="R170" i="1" s="1"/>
  <c r="O220" i="1"/>
  <c r="S220" i="1" s="1"/>
  <c r="S154" i="1"/>
  <c r="O12" i="1"/>
  <c r="R12" i="1" s="1"/>
  <c r="O30" i="1"/>
  <c r="R30" i="1" s="1"/>
  <c r="O46" i="1"/>
  <c r="R46" i="1" s="1"/>
  <c r="O62" i="1"/>
  <c r="R62" i="1" s="1"/>
  <c r="O78" i="1"/>
  <c r="R78" i="1" s="1"/>
  <c r="O94" i="1"/>
  <c r="R94" i="1" s="1"/>
  <c r="O110" i="1"/>
  <c r="R110" i="1" s="1"/>
  <c r="O126" i="1"/>
  <c r="R126" i="1" s="1"/>
  <c r="O142" i="1"/>
  <c r="S142" i="1" s="1"/>
  <c r="O158" i="1"/>
  <c r="R158" i="1" s="1"/>
  <c r="O174" i="1"/>
  <c r="S174" i="1" s="1"/>
  <c r="O190" i="1"/>
  <c r="S190" i="1" s="1"/>
  <c r="O206" i="1"/>
  <c r="R206" i="1" s="1"/>
  <c r="O224" i="1"/>
  <c r="R224" i="1" s="1"/>
  <c r="O240" i="1"/>
  <c r="R240" i="1" s="1"/>
  <c r="P238" i="1"/>
  <c r="Q238" i="1" s="1"/>
  <c r="P222" i="1"/>
  <c r="P204" i="1"/>
  <c r="P188" i="1"/>
  <c r="P172" i="1"/>
  <c r="Q172" i="1" s="1"/>
  <c r="R172" i="1"/>
  <c r="P156" i="1"/>
  <c r="Q156" i="1" s="1"/>
  <c r="P140" i="1"/>
  <c r="Q140" i="1" s="1"/>
  <c r="P124" i="1"/>
  <c r="P108" i="1"/>
  <c r="P92" i="1"/>
  <c r="R76" i="1"/>
  <c r="P76" i="1"/>
  <c r="P60" i="1"/>
  <c r="R44" i="1"/>
  <c r="P44" i="1"/>
  <c r="Q44" i="1" s="1"/>
  <c r="R28" i="1"/>
  <c r="P28" i="1"/>
  <c r="P10" i="1"/>
  <c r="Q10" i="1" s="1"/>
  <c r="S232" i="1"/>
  <c r="S214" i="1"/>
  <c r="S198" i="1"/>
  <c r="S182" i="1"/>
  <c r="S166" i="1"/>
  <c r="S150" i="1"/>
  <c r="S134" i="1"/>
  <c r="S118" i="1"/>
  <c r="S102" i="1"/>
  <c r="S86" i="1"/>
  <c r="S70" i="1"/>
  <c r="S54" i="1"/>
  <c r="S38" i="1"/>
  <c r="O96" i="1"/>
  <c r="O112" i="1"/>
  <c r="R112" i="1" s="1"/>
  <c r="O128" i="1"/>
  <c r="R128" i="1" s="1"/>
  <c r="O144" i="1"/>
  <c r="R144" i="1" s="1"/>
  <c r="O160" i="1"/>
  <c r="O176" i="1"/>
  <c r="R176" i="1" s="1"/>
  <c r="O192" i="1"/>
  <c r="R192" i="1" s="1"/>
  <c r="O208" i="1"/>
  <c r="R208" i="1" s="1"/>
  <c r="O226" i="1"/>
  <c r="R226" i="1" s="1"/>
  <c r="O4" i="1"/>
  <c r="S4" i="1" s="1"/>
  <c r="P236" i="1"/>
  <c r="Q236" i="1" s="1"/>
  <c r="R236" i="1"/>
  <c r="P220" i="1"/>
  <c r="R202" i="1"/>
  <c r="P202" i="1"/>
  <c r="Q202" i="1" s="1"/>
  <c r="R186" i="1"/>
  <c r="P186" i="1"/>
  <c r="Q186" i="1" s="1"/>
  <c r="P170" i="1"/>
  <c r="P154" i="1"/>
  <c r="Q154" i="1" s="1"/>
  <c r="R138" i="1"/>
  <c r="P138" i="1"/>
  <c r="Q138" i="1" s="1"/>
  <c r="R122" i="1"/>
  <c r="P122" i="1"/>
  <c r="Q122" i="1" s="1"/>
  <c r="R106" i="1"/>
  <c r="P106" i="1"/>
  <c r="Q106" i="1" s="1"/>
  <c r="P90" i="1"/>
  <c r="R74" i="1"/>
  <c r="P74" i="1"/>
  <c r="Q74" i="1" s="1"/>
  <c r="P58" i="1"/>
  <c r="R42" i="1"/>
  <c r="P42" i="1"/>
  <c r="Q42" i="1" s="1"/>
  <c r="P26" i="1"/>
  <c r="Q26" i="1" s="1"/>
  <c r="P8" i="1"/>
  <c r="S230" i="1"/>
  <c r="S24" i="1"/>
  <c r="R146" i="1"/>
  <c r="R130" i="1"/>
  <c r="R114" i="1"/>
  <c r="R98" i="1"/>
  <c r="R82" i="1"/>
  <c r="R66" i="1"/>
  <c r="R50" i="1"/>
  <c r="R34" i="1"/>
  <c r="R16" i="1"/>
  <c r="P144" i="1"/>
  <c r="Q144" i="1" s="1"/>
  <c r="P128" i="1"/>
  <c r="Q128" i="1" s="1"/>
  <c r="R96" i="1"/>
  <c r="R80" i="1"/>
  <c r="P80" i="1"/>
  <c r="Q80" i="1" s="1"/>
  <c r="R64" i="1"/>
  <c r="R48" i="1"/>
  <c r="R32" i="1"/>
  <c r="R14" i="1"/>
  <c r="P30" i="1"/>
  <c r="S20" i="1"/>
  <c r="S212" i="1"/>
  <c r="S196" i="1"/>
  <c r="S180" i="1"/>
  <c r="S164" i="1"/>
  <c r="S148" i="1"/>
  <c r="S132" i="1"/>
  <c r="S116" i="1"/>
  <c r="S100" i="1"/>
  <c r="S84" i="1"/>
  <c r="S68" i="1"/>
  <c r="N52" i="1"/>
  <c r="S52" i="1" s="1"/>
  <c r="N36" i="1"/>
  <c r="S36" i="1" s="1"/>
  <c r="N18" i="1"/>
  <c r="S18" i="1" s="1"/>
  <c r="N2" i="1"/>
  <c r="N228" i="1"/>
  <c r="S228" i="1" s="1"/>
  <c r="N210" i="1"/>
  <c r="S210" i="1" s="1"/>
  <c r="N194" i="1"/>
  <c r="S194" i="1" s="1"/>
  <c r="N178" i="1"/>
  <c r="S178" i="1" s="1"/>
  <c r="N162" i="1"/>
  <c r="S162" i="1" s="1"/>
  <c r="N146" i="1"/>
  <c r="S146" i="1" s="1"/>
  <c r="N130" i="1"/>
  <c r="S130" i="1" s="1"/>
  <c r="N114" i="1"/>
  <c r="S114" i="1" s="1"/>
  <c r="N98" i="1"/>
  <c r="S98" i="1" s="1"/>
  <c r="N82" i="1"/>
  <c r="S82" i="1" s="1"/>
  <c r="N66" i="1"/>
  <c r="S66" i="1" s="1"/>
  <c r="N50" i="1"/>
  <c r="S50" i="1" s="1"/>
  <c r="N34" i="1"/>
  <c r="S34" i="1" s="1"/>
  <c r="N16" i="1"/>
  <c r="S16" i="1" s="1"/>
  <c r="R20" i="1"/>
  <c r="P20" i="1"/>
  <c r="Q20" i="1" s="1"/>
  <c r="M4" i="1"/>
  <c r="N226" i="1"/>
  <c r="S226" i="1" s="1"/>
  <c r="N208" i="1"/>
  <c r="N192" i="1"/>
  <c r="S192" i="1" s="1"/>
  <c r="N176" i="1"/>
  <c r="N160" i="1"/>
  <c r="S160" i="1" s="1"/>
  <c r="N144" i="1"/>
  <c r="N128" i="1"/>
  <c r="N112" i="1"/>
  <c r="P112" i="1" s="1"/>
  <c r="N96" i="1"/>
  <c r="S96" i="1" s="1"/>
  <c r="N80" i="1"/>
  <c r="S80" i="1" s="1"/>
  <c r="N64" i="1"/>
  <c r="S64" i="1" s="1"/>
  <c r="N48" i="1"/>
  <c r="S48" i="1" s="1"/>
  <c r="N32" i="1"/>
  <c r="S32" i="1" s="1"/>
  <c r="N14" i="1"/>
  <c r="S14" i="1" s="1"/>
  <c r="R36" i="1"/>
  <c r="R18" i="1"/>
  <c r="P18" i="1"/>
  <c r="Q18" i="1" s="1"/>
  <c r="S240" i="1"/>
  <c r="S224" i="1"/>
  <c r="S206" i="1"/>
  <c r="S110" i="1"/>
  <c r="S94" i="1"/>
  <c r="S78" i="1"/>
  <c r="N62" i="1"/>
  <c r="N46" i="1"/>
  <c r="S46" i="1" s="1"/>
  <c r="N30" i="1"/>
  <c r="O2" i="1"/>
  <c r="R2" i="1" s="1"/>
  <c r="P98" i="1" l="1"/>
  <c r="Q98" i="1" s="1"/>
  <c r="R238" i="1"/>
  <c r="S128" i="1"/>
  <c r="P46" i="1"/>
  <c r="Q46" i="1" s="1"/>
  <c r="Q8" i="1"/>
  <c r="R10" i="1"/>
  <c r="R190" i="1"/>
  <c r="S140" i="1"/>
  <c r="S144" i="1"/>
  <c r="P114" i="1"/>
  <c r="Q114" i="1" s="1"/>
  <c r="R8" i="1"/>
  <c r="R92" i="1"/>
  <c r="P228" i="1"/>
  <c r="Q228" i="1" s="1"/>
  <c r="Q206" i="1"/>
  <c r="S156" i="1"/>
  <c r="S126" i="1"/>
  <c r="P14" i="1"/>
  <c r="Q14" i="1" s="1"/>
  <c r="P34" i="1"/>
  <c r="Q34" i="1" s="1"/>
  <c r="R108" i="1"/>
  <c r="P130" i="1"/>
  <c r="Q130" i="1" s="1"/>
  <c r="Q108" i="1"/>
  <c r="P52" i="1"/>
  <c r="Q52" i="1" s="1"/>
  <c r="P48" i="1"/>
  <c r="Q48" i="1" s="1"/>
  <c r="Q58" i="1"/>
  <c r="R222" i="1"/>
  <c r="P50" i="1"/>
  <c r="Q50" i="1" s="1"/>
  <c r="P160" i="1"/>
  <c r="Q160" i="1" s="1"/>
  <c r="S90" i="1"/>
  <c r="Q142" i="1"/>
  <c r="P32" i="1"/>
  <c r="Q32" i="1" s="1"/>
  <c r="P66" i="1"/>
  <c r="Q66" i="1" s="1"/>
  <c r="Q90" i="1"/>
  <c r="R220" i="1"/>
  <c r="R142" i="1"/>
  <c r="S30" i="1"/>
  <c r="S158" i="1"/>
  <c r="P36" i="1"/>
  <c r="Q36" i="1" s="1"/>
  <c r="S112" i="1"/>
  <c r="R4" i="1"/>
  <c r="P4" i="1"/>
  <c r="Q4" i="1" s="1"/>
  <c r="R26" i="1"/>
  <c r="Q220" i="1"/>
  <c r="Q60" i="1"/>
  <c r="R188" i="1"/>
  <c r="Q94" i="1"/>
  <c r="Q158" i="1"/>
  <c r="Q224" i="1"/>
  <c r="S170" i="1"/>
  <c r="P178" i="1"/>
  <c r="Q178" i="1" s="1"/>
  <c r="S208" i="1"/>
  <c r="S204" i="1"/>
  <c r="S2" i="1"/>
  <c r="Q30" i="1"/>
  <c r="Q112" i="1"/>
  <c r="P82" i="1"/>
  <c r="Q82" i="1" s="1"/>
  <c r="Q170" i="1"/>
  <c r="R60" i="1"/>
  <c r="Q124" i="1"/>
  <c r="Q188" i="1"/>
  <c r="P192" i="1"/>
  <c r="Q192" i="1" s="1"/>
  <c r="P2" i="1"/>
  <c r="Q2" i="1" s="1"/>
  <c r="P96" i="1"/>
  <c r="Q96" i="1" s="1"/>
  <c r="P208" i="1"/>
  <c r="Q208" i="1" s="1"/>
  <c r="P16" i="1"/>
  <c r="Q16" i="1" s="1"/>
  <c r="P146" i="1"/>
  <c r="Q146" i="1" s="1"/>
  <c r="S62" i="1"/>
  <c r="Q76" i="1"/>
  <c r="Q12" i="1"/>
  <c r="Q110" i="1"/>
  <c r="Q174" i="1"/>
  <c r="Q240" i="1"/>
  <c r="P162" i="1"/>
  <c r="Q162" i="1" s="1"/>
  <c r="S12" i="1"/>
  <c r="P64" i="1"/>
  <c r="Q64" i="1" s="1"/>
  <c r="Q204" i="1"/>
  <c r="P226" i="1"/>
  <c r="Q226" i="1" s="1"/>
  <c r="S58" i="1"/>
  <c r="Q176" i="1"/>
  <c r="S176" i="1"/>
  <c r="Q28" i="1"/>
  <c r="Q92" i="1"/>
  <c r="Q222" i="1"/>
  <c r="P62" i="1"/>
  <c r="Q62" i="1" s="1"/>
  <c r="Q126" i="1"/>
  <c r="Q190" i="1"/>
  <c r="P210" i="1"/>
  <c r="Q210" i="1" s="1"/>
</calcChain>
</file>

<file path=xl/sharedStrings.xml><?xml version="1.0" encoding="utf-8"?>
<sst xmlns="http://schemas.openxmlformats.org/spreadsheetml/2006/main" count="1312" uniqueCount="1221">
  <si>
    <t xml:space="preserve"> 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</si>
  <si>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</si>
  <si>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</si>
  <si>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</si>
  <si>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</si>
  <si>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</si>
  <si>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</si>
  <si>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</si>
  <si>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</si>
  <si>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</si>
  <si>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</si>
  <si>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</si>
  <si>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</si>
  <si>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</si>
  <si>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</si>
  <si>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</si>
  <si>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</si>
  <si>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</si>
  <si>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</si>
  <si>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</si>
  <si>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</si>
  <si>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</si>
  <si>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</si>
  <si>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</si>
  <si>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</si>
  <si>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</si>
  <si>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</si>
  <si>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</si>
  <si>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</si>
  <si>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</si>
  <si>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</si>
  <si>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</si>
  <si>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</si>
  <si>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</si>
  <si>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</si>
  <si>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</si>
  <si>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</si>
  <si>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</si>
  <si>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</si>
  <si>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</si>
  <si>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</si>
  <si>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</si>
  <si>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</si>
  <si>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</si>
  <si>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</si>
  <si>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</si>
  <si>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</si>
  <si>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</si>
  <si>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</si>
  <si>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</si>
  <si>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</si>
  <si>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</si>
  <si>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</si>
  <si>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</si>
  <si>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</si>
  <si>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</si>
  <si>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</si>
  <si>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</si>
  <si>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</si>
  <si>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</si>
  <si>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</si>
  <si>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</si>
  <si>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</si>
  <si>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</si>
  <si>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</si>
  <si>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</si>
  <si>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</si>
  <si>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</si>
  <si>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</si>
  <si>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</si>
  <si>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</si>
  <si>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</si>
  <si>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</si>
  <si>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</si>
  <si>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</si>
  <si>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</si>
  <si>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</si>
  <si>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</si>
  <si>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</si>
  <si>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</si>
  <si>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</si>
  <si>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</si>
  <si>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</si>
  <si>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</si>
  <si>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</si>
  <si>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</si>
  <si>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</si>
  <si>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</si>
  <si>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</si>
  <si>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</si>
  <si>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</si>
  <si>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</si>
  <si>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</si>
  <si>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</si>
  <si>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</si>
  <si>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</si>
  <si>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</si>
  <si>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</si>
  <si>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</si>
  <si>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</si>
  <si>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</si>
  <si>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</si>
  <si>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</si>
  <si>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</si>
  <si>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</si>
  <si>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</si>
  <si>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</si>
  <si>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</si>
  <si>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</si>
  <si>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</si>
  <si>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</si>
  <si>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</si>
  <si>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</si>
  <si>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</si>
  <si>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</si>
  <si>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</si>
  <si>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</si>
  <si>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</si>
  <si>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</si>
  <si>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</si>
  <si>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</si>
  <si>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</si>
  <si>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</si>
  <si>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</si>
  <si>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</si>
  <si>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</si>
  <si>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</si>
  <si>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</si>
  <si>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</si>
  <si>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</si>
  <si>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</si>
  <si>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</si>
  <si>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</si>
  <si>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</si>
  <si>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</si>
  <si>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</si>
  <si>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</si>
  <si>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</si>
  <si>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</si>
  <si>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</si>
  <si>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</si>
  <si>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</si>
  <si>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</si>
  <si>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</si>
  <si>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</si>
  <si>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</si>
  <si>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</si>
  <si>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</si>
  <si>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</si>
  <si>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</si>
  <si>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</si>
  <si>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</si>
  <si>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</si>
  <si>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</si>
  <si>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</si>
  <si>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</si>
  <si>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</si>
  <si>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</si>
  <si>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</si>
  <si>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</si>
  <si>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</si>
  <si>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</si>
  <si>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</si>
  <si>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</si>
  <si>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</si>
  <si>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</si>
  <si>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</si>
  <si>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</si>
  <si>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</si>
  <si>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</si>
  <si>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</si>
  <si>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</si>
  <si>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</si>
  <si>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</si>
  <si>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</si>
  <si>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</si>
  <si>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</si>
  <si>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</si>
  <si>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</si>
  <si>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</si>
  <si>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</si>
  <si>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</si>
  <si>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</si>
  <si>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</si>
  <si>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</si>
  <si>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</si>
  <si>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</si>
  <si>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</si>
  <si>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</si>
  <si>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</si>
  <si>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</si>
  <si>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</si>
  <si>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</si>
  <si>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</si>
  <si>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</si>
  <si>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</si>
  <si>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</si>
  <si>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</si>
  <si>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</si>
  <si>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</si>
  <si>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</si>
  <si>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</si>
  <si>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</si>
  <si>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</si>
  <si>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</si>
  <si>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</si>
  <si>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</si>
  <si>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</si>
  <si>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</si>
  <si>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</si>
  <si>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</si>
  <si>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</si>
  <si>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</si>
  <si>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</si>
  <si>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</si>
  <si>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</si>
  <si>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</si>
  <si>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</si>
  <si>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</si>
  <si>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</si>
  <si>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</si>
  <si>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</si>
  <si>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</si>
  <si>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</si>
  <si>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</si>
  <si>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</si>
  <si>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</si>
  <si>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</si>
  <si>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</si>
  <si>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</si>
  <si>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</si>
  <si>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</si>
  <si>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</si>
  <si>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</si>
  <si>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</si>
  <si>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</si>
  <si>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</si>
  <si>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</si>
  <si>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</si>
  <si>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</si>
  <si>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</si>
  <si>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24182,38</t>
  </si>
  <si>
    <t>25977,95</t>
  </si>
  <si>
    <t>1898,57</t>
  </si>
  <si>
    <t>1712,05</t>
  </si>
  <si>
    <t>1633,53</t>
  </si>
  <si>
    <t>1598,87</t>
  </si>
  <si>
    <t>32724,00</t>
  </si>
  <si>
    <t>31085,18</t>
  </si>
  <si>
    <t>16998,78</t>
  </si>
  <si>
    <t>18561,98</t>
  </si>
  <si>
    <t>6961,40</t>
  </si>
  <si>
    <t>8394,22</t>
  </si>
  <si>
    <t>17268,48</t>
  </si>
  <si>
    <t>18772,78</t>
  </si>
  <si>
    <t>2168,48</t>
  </si>
  <si>
    <t>1798,57</t>
  </si>
  <si>
    <t>1774,37</t>
  </si>
  <si>
    <t>823,92</t>
  </si>
  <si>
    <t>532,53</t>
  </si>
  <si>
    <t>0,00</t>
  </si>
  <si>
    <t>39458,03</t>
  </si>
  <si>
    <t>39098,88</t>
  </si>
  <si>
    <t>8236,70</t>
  </si>
  <si>
    <t>8399,62</t>
  </si>
  <si>
    <t>3617,22</t>
  </si>
  <si>
    <t>3545,53</t>
  </si>
  <si>
    <t>2098,32</t>
  </si>
  <si>
    <t>1682,05</t>
  </si>
  <si>
    <t>578,30</t>
  </si>
  <si>
    <t>711,02</t>
  </si>
  <si>
    <t>974,68</t>
  </si>
  <si>
    <t>930,42</t>
  </si>
  <si>
    <t>14871,42</t>
  </si>
  <si>
    <t>15644,18</t>
  </si>
  <si>
    <t>4942,80</t>
  </si>
  <si>
    <t>5699,48</t>
  </si>
  <si>
    <t>1533,72</t>
  </si>
  <si>
    <t>1082,12</t>
  </si>
  <si>
    <t>1299,82</t>
  </si>
  <si>
    <t>1639,67</t>
  </si>
  <si>
    <t>203,12</t>
  </si>
  <si>
    <t>126,57</t>
  </si>
  <si>
    <t>743,20</t>
  </si>
  <si>
    <t>9226,70</t>
  </si>
  <si>
    <t>9699,67</t>
  </si>
  <si>
    <t>8463,68</t>
  </si>
  <si>
    <t>8692,25</t>
  </si>
  <si>
    <t>1147,83</t>
  </si>
  <si>
    <t>1075,10</t>
  </si>
  <si>
    <t>782,27</t>
  </si>
  <si>
    <t>824,38</t>
  </si>
  <si>
    <t>14066,58</t>
  </si>
  <si>
    <t>13545,98</t>
  </si>
  <si>
    <t>18303,35</t>
  </si>
  <si>
    <t>18747,77</t>
  </si>
  <si>
    <t>640,77</t>
  </si>
  <si>
    <t>726,77</t>
  </si>
  <si>
    <t>1503,33</t>
  </si>
  <si>
    <t>1998,63</t>
  </si>
  <si>
    <t>665,02</t>
  </si>
  <si>
    <t>200,07</t>
  </si>
  <si>
    <t>2,93</t>
  </si>
  <si>
    <t>210,10</t>
  </si>
  <si>
    <t>1017,32</t>
  </si>
  <si>
    <t>291,30</t>
  </si>
  <si>
    <t>203,40</t>
  </si>
  <si>
    <t>573,83</t>
  </si>
  <si>
    <t>1175,42</t>
  </si>
  <si>
    <t>1048,20</t>
  </si>
  <si>
    <t>1139,78</t>
  </si>
  <si>
    <t>1402,95</t>
  </si>
  <si>
    <t>1270,02</t>
  </si>
  <si>
    <t>1271,82</t>
  </si>
  <si>
    <t>7338,83</t>
  </si>
  <si>
    <t>7102,12</t>
  </si>
  <si>
    <t>884,97</t>
  </si>
  <si>
    <t>853,50</t>
  </si>
  <si>
    <t>9644,07</t>
  </si>
  <si>
    <t>9622,22</t>
  </si>
  <si>
    <t>1340,02</t>
  </si>
  <si>
    <t>863,10</t>
  </si>
  <si>
    <t>5087,62</t>
  </si>
  <si>
    <t>5297,62</t>
  </si>
  <si>
    <t>22917,78</t>
  </si>
  <si>
    <t>22690,48</t>
  </si>
  <si>
    <t>9678,95</t>
  </si>
  <si>
    <t>9898,22</t>
  </si>
  <si>
    <t>39,10</t>
  </si>
  <si>
    <t>65,45</t>
  </si>
  <si>
    <t>7512,17</t>
  </si>
  <si>
    <t>6984,87</t>
  </si>
  <si>
    <t>1982,35</t>
  </si>
  <si>
    <t>1560,60</t>
  </si>
  <si>
    <t>7605,17</t>
  </si>
  <si>
    <t>6897,70</t>
  </si>
  <si>
    <t>173,13</t>
  </si>
  <si>
    <t>761,75</t>
  </si>
  <si>
    <t>798,18</t>
  </si>
  <si>
    <t>590,23</t>
  </si>
  <si>
    <t>711,33</t>
  </si>
  <si>
    <t>677,12</t>
  </si>
  <si>
    <t>547,00</t>
  </si>
  <si>
    <t>12279,22</t>
  </si>
  <si>
    <t>12670,67</t>
  </si>
  <si>
    <t>380,12</t>
  </si>
  <si>
    <t>518,40</t>
  </si>
  <si>
    <t>39251,80</t>
  </si>
  <si>
    <t>38413,63</t>
  </si>
  <si>
    <t>37523,30</t>
  </si>
  <si>
    <t>38991,32</t>
  </si>
  <si>
    <t>17010,18</t>
  </si>
  <si>
    <t>14301,00</t>
  </si>
  <si>
    <t>29084,62</t>
  </si>
  <si>
    <t>28377,97</t>
  </si>
  <si>
    <t>18052,02</t>
  </si>
  <si>
    <t>17967,12</t>
  </si>
  <si>
    <t>1203,02</t>
  </si>
  <si>
    <t>1005,77</t>
  </si>
  <si>
    <t>616,23</t>
  </si>
  <si>
    <t>195,85</t>
  </si>
  <si>
    <t>757,18</t>
  </si>
  <si>
    <t>606,87</t>
  </si>
  <si>
    <t>525,28</t>
  </si>
  <si>
    <t>489,92</t>
  </si>
  <si>
    <t>1738,05</t>
  </si>
  <si>
    <t>1689,42</t>
  </si>
  <si>
    <t>922,62</t>
  </si>
  <si>
    <t>800,27</t>
  </si>
  <si>
    <t>296,08</t>
  </si>
  <si>
    <t>35,05</t>
  </si>
  <si>
    <t>728,85</t>
  </si>
  <si>
    <t>861,35</t>
  </si>
  <si>
    <t>866,27</t>
  </si>
  <si>
    <t>1208,87</t>
  </si>
  <si>
    <t>214,72</t>
  </si>
  <si>
    <t>1011,90</t>
  </si>
  <si>
    <t>385,22</t>
  </si>
  <si>
    <t>368,93</t>
  </si>
  <si>
    <t>132,80</t>
  </si>
  <si>
    <t>1567,30</t>
  </si>
  <si>
    <t>617,37</t>
  </si>
  <si>
    <t>1572,78</t>
  </si>
  <si>
    <t>1166,00</t>
  </si>
  <si>
    <t>4756,88</t>
  </si>
  <si>
    <t>5249,47</t>
  </si>
  <si>
    <t>1807,43</t>
  </si>
  <si>
    <t>1393,15</t>
  </si>
  <si>
    <t>5718,72</t>
  </si>
  <si>
    <t>5709,82</t>
  </si>
  <si>
    <t>1403,97</t>
  </si>
  <si>
    <t>365,87</t>
  </si>
  <si>
    <t>714,37</t>
  </si>
  <si>
    <t>512,12</t>
  </si>
  <si>
    <t>2777,40</t>
  </si>
  <si>
    <t>1838,78</t>
  </si>
  <si>
    <t>3942,65</t>
  </si>
  <si>
    <t>4325,48</t>
  </si>
  <si>
    <t>6884,15</t>
  </si>
  <si>
    <t>6900,25</t>
  </si>
  <si>
    <t>7544,92</t>
  </si>
  <si>
    <t>7435,00</t>
  </si>
  <si>
    <t>26835,83</t>
  </si>
  <si>
    <t>26156,05</t>
  </si>
  <si>
    <t>691,80</t>
  </si>
  <si>
    <t>833,85</t>
  </si>
  <si>
    <t>5346,83</t>
  </si>
  <si>
    <t>4809,73</t>
  </si>
  <si>
    <t>18237,40</t>
  </si>
  <si>
    <t>18437,62</t>
  </si>
  <si>
    <t>678,10</t>
  </si>
  <si>
    <t>1019,08</t>
  </si>
  <si>
    <t>2,68</t>
  </si>
  <si>
    <t>112,97</t>
  </si>
  <si>
    <t>7397,67</t>
  </si>
  <si>
    <t>6370,80</t>
  </si>
  <si>
    <t>10476,75</t>
  </si>
  <si>
    <t>8563,08</t>
  </si>
  <si>
    <t>11079,48</t>
  </si>
  <si>
    <t>10933,60</t>
  </si>
  <si>
    <t>4365,05</t>
  </si>
  <si>
    <t>4920,47</t>
  </si>
  <si>
    <t>635,53</t>
  </si>
  <si>
    <t>844,53</t>
  </si>
  <si>
    <t>5890,20</t>
  </si>
  <si>
    <t>6356,47</t>
  </si>
  <si>
    <t>1428,30</t>
  </si>
  <si>
    <t>1314,08</t>
  </si>
  <si>
    <t>5605,17</t>
  </si>
  <si>
    <t>5469,22</t>
  </si>
  <si>
    <t>20443,38</t>
  </si>
  <si>
    <t>20810,78</t>
  </si>
  <si>
    <t>8729,62</t>
  </si>
  <si>
    <t>9126,70</t>
  </si>
  <si>
    <t>92,35</t>
  </si>
  <si>
    <t>67,60</t>
  </si>
  <si>
    <t>16322,05</t>
  </si>
  <si>
    <t>17225,92</t>
  </si>
  <si>
    <t>7874,85</t>
  </si>
  <si>
    <t>8295,47</t>
  </si>
  <si>
    <t>1442,55</t>
  </si>
  <si>
    <t>796,55</t>
  </si>
  <si>
    <t>4374,60</t>
  </si>
  <si>
    <t>5024,77</t>
  </si>
  <si>
    <t>742,78</t>
  </si>
  <si>
    <t>801,53</t>
  </si>
  <si>
    <t>361,47</t>
  </si>
  <si>
    <t>106,83</t>
  </si>
  <si>
    <t>602,25</t>
  </si>
  <si>
    <t>251,35</t>
  </si>
  <si>
    <t>10656,10</t>
  </si>
  <si>
    <t>10928,25</t>
  </si>
  <si>
    <t>336,60</t>
  </si>
  <si>
    <t>405,38</t>
  </si>
  <si>
    <t>10333,03</t>
  </si>
  <si>
    <t>9159,00</t>
  </si>
  <si>
    <t>190,98</t>
  </si>
  <si>
    <t>reference spot</t>
  </si>
  <si>
    <t>adiponectin/Arcp30</t>
  </si>
  <si>
    <t>amphiregulin</t>
  </si>
  <si>
    <t>angiopoietin 1</t>
  </si>
  <si>
    <t>angiopoietin 2</t>
  </si>
  <si>
    <t>angiopoietin like 3</t>
  </si>
  <si>
    <t>BAFF/Blys/TNFSF13B</t>
  </si>
  <si>
    <t>C1qR1/CD93</t>
  </si>
  <si>
    <t>CCL2/JE/MCP-1</t>
  </si>
  <si>
    <t>CCL3/CCL4/MIP-1a/b</t>
  </si>
  <si>
    <t>CCL5/RANTES</t>
  </si>
  <si>
    <t>CCL6/C10</t>
  </si>
  <si>
    <t>CCL11/Eotaxin</t>
  </si>
  <si>
    <t>CCL12/MCP-5</t>
  </si>
  <si>
    <t>CCL17/TARC</t>
  </si>
  <si>
    <t>CCL19/MIP-3b</t>
  </si>
  <si>
    <t>CCL20/MIP-3a</t>
  </si>
  <si>
    <t>CCL21/6Ckine</t>
  </si>
  <si>
    <t>CCL22/MDC</t>
  </si>
  <si>
    <t>CD14</t>
  </si>
  <si>
    <t>CD40/TNFRSF5</t>
  </si>
  <si>
    <t>CD160</t>
  </si>
  <si>
    <t>chemerin</t>
  </si>
  <si>
    <t>chitinase 3-like 1</t>
  </si>
  <si>
    <t>Coagulation factor III/Tissue factor</t>
  </si>
  <si>
    <t>Complement component C5/C5a</t>
  </si>
  <si>
    <t>complement factor D</t>
  </si>
  <si>
    <t>C reactive protein/CRP</t>
  </si>
  <si>
    <t>CX3CL1/Fractalkine</t>
  </si>
  <si>
    <t>CXCL1/KC</t>
  </si>
  <si>
    <t>CXCL2/MIP-2</t>
  </si>
  <si>
    <t>CXCL9/MIG</t>
  </si>
  <si>
    <t>CXCL10/IP-10</t>
  </si>
  <si>
    <t>CXCL11/I-TAC</t>
  </si>
  <si>
    <t>CXCL13/BLC/BCA-1</t>
  </si>
  <si>
    <t>CXCL16</t>
  </si>
  <si>
    <t>Cystatin C</t>
  </si>
  <si>
    <t>DKK-1</t>
  </si>
  <si>
    <t>DPPIV/CD26</t>
  </si>
  <si>
    <t>EGF</t>
  </si>
  <si>
    <t>DPPIV/CD105</t>
  </si>
  <si>
    <t>Endostatin</t>
  </si>
  <si>
    <t>Fetuin A/AHSG</t>
  </si>
  <si>
    <t>FGF acidic</t>
  </si>
  <si>
    <t>FGF-21</t>
  </si>
  <si>
    <t>Flt-3 ligand</t>
  </si>
  <si>
    <t>Gas 6</t>
  </si>
  <si>
    <t>G-CSF</t>
  </si>
  <si>
    <t>GDF-15</t>
  </si>
  <si>
    <t>GM-CSF</t>
  </si>
  <si>
    <t>HGF</t>
  </si>
  <si>
    <t>ICAM-1/CD54</t>
  </si>
  <si>
    <t>IFN-g</t>
  </si>
  <si>
    <t>IGFBP-1</t>
  </si>
  <si>
    <t>IGFBP-2</t>
  </si>
  <si>
    <t>IGFBP-3</t>
  </si>
  <si>
    <t>IGFBP-5</t>
  </si>
  <si>
    <t>IGFBP-6</t>
  </si>
  <si>
    <t>IL1a/IL-1F1</t>
  </si>
  <si>
    <t>IL1b/IL-1F2</t>
  </si>
  <si>
    <t>IL-1ra/IL-1F3</t>
  </si>
  <si>
    <t>IL-2</t>
  </si>
  <si>
    <t>IL-3</t>
  </si>
  <si>
    <t>IL-4</t>
  </si>
  <si>
    <t>IL-5</t>
  </si>
  <si>
    <t>IL-6</t>
  </si>
  <si>
    <t>IL-7</t>
  </si>
  <si>
    <t>IL-10</t>
  </si>
  <si>
    <t>IL-11</t>
  </si>
  <si>
    <t>IL-12 p40</t>
  </si>
  <si>
    <t>IL-13</t>
  </si>
  <si>
    <t>IL-15</t>
  </si>
  <si>
    <t>IL-17a</t>
  </si>
  <si>
    <t>IL-22</t>
  </si>
  <si>
    <t>IL-23</t>
  </si>
  <si>
    <t>IL-27 p28</t>
  </si>
  <si>
    <t>IL-28A/B</t>
  </si>
  <si>
    <t>IL-33</t>
  </si>
  <si>
    <t>LDL R</t>
  </si>
  <si>
    <t>Leptin</t>
  </si>
  <si>
    <t>LIF</t>
  </si>
  <si>
    <t>Lipocalin-2/NGAL</t>
  </si>
  <si>
    <t>LIX</t>
  </si>
  <si>
    <t>M-CSF</t>
  </si>
  <si>
    <t>MMP-2</t>
  </si>
  <si>
    <t>MMP-3</t>
  </si>
  <si>
    <t>MMP-9</t>
  </si>
  <si>
    <t>Myeloperoxidase</t>
  </si>
  <si>
    <t>Osteopontin</t>
  </si>
  <si>
    <t>Osteoprotegerin/TNFRSF11B</t>
  </si>
  <si>
    <t>PD-ECGF/Thymidine phosphorylase</t>
  </si>
  <si>
    <t>PDGF-BB</t>
  </si>
  <si>
    <t>Pentraxin 2/SAP</t>
  </si>
  <si>
    <t>Pentraxin 3/TSG-14</t>
  </si>
  <si>
    <t>Periostin/OSF-2</t>
  </si>
  <si>
    <t>Pref-1/DLK-1/FA1</t>
  </si>
  <si>
    <t>Proliferin</t>
  </si>
  <si>
    <t>Proprotein convertase 9/PCSK9</t>
  </si>
  <si>
    <t>RAGE</t>
  </si>
  <si>
    <t>RBP4</t>
  </si>
  <si>
    <t>Reg3G</t>
  </si>
  <si>
    <t>Resistin</t>
  </si>
  <si>
    <t>E-selectin/CD62E</t>
  </si>
  <si>
    <t>P-selectin/CD62P</t>
  </si>
  <si>
    <t>Serpin E1/PAI-1</t>
  </si>
  <si>
    <t>Serpin F1/PEDF</t>
  </si>
  <si>
    <t>Thrombopoietin</t>
  </si>
  <si>
    <t>TIM-1/KIM-1/HAVCR</t>
  </si>
  <si>
    <t>TNF-a</t>
  </si>
  <si>
    <t>VCAM-1/CD106</t>
  </si>
  <si>
    <t>VEGF</t>
  </si>
  <si>
    <t>WISP-1/CCN4</t>
  </si>
  <si>
    <t>negative ctl</t>
  </si>
  <si>
    <t>25302,04</t>
  </si>
  <si>
    <t>26517,76</t>
  </si>
  <si>
    <t>2189,21</t>
  </si>
  <si>
    <t>1306,79</t>
  </si>
  <si>
    <t>2806,15</t>
  </si>
  <si>
    <t>3180,44</t>
  </si>
  <si>
    <t>36124,79</t>
  </si>
  <si>
    <t>35167,26</t>
  </si>
  <si>
    <t>17653,56</t>
  </si>
  <si>
    <t>18824,69</t>
  </si>
  <si>
    <t>8415,81</t>
  </si>
  <si>
    <t>6786,69</t>
  </si>
  <si>
    <t>20791,10</t>
  </si>
  <si>
    <t>20959,90</t>
  </si>
  <si>
    <t>1612,50</t>
  </si>
  <si>
    <t>2181,06</t>
  </si>
  <si>
    <t>500,12</t>
  </si>
  <si>
    <t>1292,68</t>
  </si>
  <si>
    <t>41375,97</t>
  </si>
  <si>
    <t>41265,21</t>
  </si>
  <si>
    <t>7028,00</t>
  </si>
  <si>
    <t>7670,81</t>
  </si>
  <si>
    <t>4148,75</t>
  </si>
  <si>
    <t>4466,32</t>
  </si>
  <si>
    <t>1655,40</t>
  </si>
  <si>
    <t>1374,40</t>
  </si>
  <si>
    <t>1857,07</t>
  </si>
  <si>
    <t>1446,63</t>
  </si>
  <si>
    <t>791,15</t>
  </si>
  <si>
    <t>1218,49</t>
  </si>
  <si>
    <t>11421,78</t>
  </si>
  <si>
    <t>11992,18</t>
  </si>
  <si>
    <t>4350,50</t>
  </si>
  <si>
    <t>4380,94</t>
  </si>
  <si>
    <t>666,31</t>
  </si>
  <si>
    <t>1646,87</t>
  </si>
  <si>
    <t>1127,93</t>
  </si>
  <si>
    <t>94,06</t>
  </si>
  <si>
    <t>9109,82</t>
  </si>
  <si>
    <t>9285,28</t>
  </si>
  <si>
    <t>7291,16</t>
  </si>
  <si>
    <t>7680,59</t>
  </si>
  <si>
    <t>1666,03</t>
  </si>
  <si>
    <t>1510,18</t>
  </si>
  <si>
    <t>1208,16</t>
  </si>
  <si>
    <t>975,87</t>
  </si>
  <si>
    <t>15376,26</t>
  </si>
  <si>
    <t>14333,13</t>
  </si>
  <si>
    <t>20803,93</t>
  </si>
  <si>
    <t>20090,26</t>
  </si>
  <si>
    <t>745,10</t>
  </si>
  <si>
    <t>389,04</t>
  </si>
  <si>
    <t>552,88</t>
  </si>
  <si>
    <t>805,09</t>
  </si>
  <si>
    <t>642,96</t>
  </si>
  <si>
    <t>87,07</t>
  </si>
  <si>
    <t>614,34</t>
  </si>
  <si>
    <t>352,53</t>
  </si>
  <si>
    <t>445,99</t>
  </si>
  <si>
    <t>504,07</t>
  </si>
  <si>
    <t>1346,26</t>
  </si>
  <si>
    <t>522,37</t>
  </si>
  <si>
    <t>695,91</t>
  </si>
  <si>
    <t>1132,90</t>
  </si>
  <si>
    <t>931,43</t>
  </si>
  <si>
    <t>6939,25</t>
  </si>
  <si>
    <t>7823,18</t>
  </si>
  <si>
    <t>588,97</t>
  </si>
  <si>
    <t>1097,57</t>
  </si>
  <si>
    <t>10055,01</t>
  </si>
  <si>
    <t>10477,09</t>
  </si>
  <si>
    <t>629,84</t>
  </si>
  <si>
    <t>467,71</t>
  </si>
  <si>
    <t>5691,53</t>
  </si>
  <si>
    <t>5971,79</t>
  </si>
  <si>
    <t>26473,72</t>
  </si>
  <si>
    <t>25853,43</t>
  </si>
  <si>
    <t>11338,78</t>
  </si>
  <si>
    <t>10472,91</t>
  </si>
  <si>
    <t>496,25</t>
  </si>
  <si>
    <t>4224,10</t>
  </si>
  <si>
    <t>3196,76</t>
  </si>
  <si>
    <t>1763,13</t>
  </si>
  <si>
    <t>2229,96</t>
  </si>
  <si>
    <t>7610,49</t>
  </si>
  <si>
    <t>8104,53</t>
  </si>
  <si>
    <t>304,35</t>
  </si>
  <si>
    <t>1160,25</t>
  </si>
  <si>
    <t>608,41</t>
  </si>
  <si>
    <t>291,00</t>
  </si>
  <si>
    <t>428,74</t>
  </si>
  <si>
    <t>97,59</t>
  </si>
  <si>
    <t>333,10</t>
  </si>
  <si>
    <t>18281,76</t>
  </si>
  <si>
    <t>16987,43</t>
  </si>
  <si>
    <t>425,44</t>
  </si>
  <si>
    <t>480,44</t>
  </si>
  <si>
    <t>41922,04</t>
  </si>
  <si>
    <t>41006,71</t>
  </si>
  <si>
    <t>44297,66</t>
  </si>
  <si>
    <t>42017,78</t>
  </si>
  <si>
    <t>23263,60</t>
  </si>
  <si>
    <t>19424,62</t>
  </si>
  <si>
    <t>37286,37</t>
  </si>
  <si>
    <t>37109,74</t>
  </si>
  <si>
    <t>25189,93</t>
  </si>
  <si>
    <t>24711,26</t>
  </si>
  <si>
    <t>1964,62</t>
  </si>
  <si>
    <t>1441,66</t>
  </si>
  <si>
    <t>765,79</t>
  </si>
  <si>
    <t>1246,35</t>
  </si>
  <si>
    <t>480,13</t>
  </si>
  <si>
    <t>1065,38</t>
  </si>
  <si>
    <t>14,07</t>
  </si>
  <si>
    <t>637,49</t>
  </si>
  <si>
    <t>690,44</t>
  </si>
  <si>
    <t>1563,31</t>
  </si>
  <si>
    <t>2538,99</t>
  </si>
  <si>
    <t>719,28</t>
  </si>
  <si>
    <t>1748,78</t>
  </si>
  <si>
    <t>331,66</t>
  </si>
  <si>
    <t>974,60</t>
  </si>
  <si>
    <t>1122,47</t>
  </si>
  <si>
    <t>766,75</t>
  </si>
  <si>
    <t>299,37</t>
  </si>
  <si>
    <t>981,09</t>
  </si>
  <si>
    <t>1719,19</t>
  </si>
  <si>
    <t>631,99</t>
  </si>
  <si>
    <t>1232,07</t>
  </si>
  <si>
    <t>576,26</t>
  </si>
  <si>
    <t>1130,47</t>
  </si>
  <si>
    <t>948,32</t>
  </si>
  <si>
    <t>687,99</t>
  </si>
  <si>
    <t>659,71</t>
  </si>
  <si>
    <t>441,69</t>
  </si>
  <si>
    <t>275,29</t>
  </si>
  <si>
    <t>360,35</t>
  </si>
  <si>
    <t>1235,94</t>
  </si>
  <si>
    <t>2061,93</t>
  </si>
  <si>
    <t>2085,44</t>
  </si>
  <si>
    <t>8042,87</t>
  </si>
  <si>
    <t>6721,81</t>
  </si>
  <si>
    <t>1430,50</t>
  </si>
  <si>
    <t>2003,37</t>
  </si>
  <si>
    <t>7580,10</t>
  </si>
  <si>
    <t>6928,22</t>
  </si>
  <si>
    <t>1389,12</t>
  </si>
  <si>
    <t>1098,37</t>
  </si>
  <si>
    <t>1433,10</t>
  </si>
  <si>
    <t>1133,00</t>
  </si>
  <si>
    <t>2410,60</t>
  </si>
  <si>
    <t>3145,66</t>
  </si>
  <si>
    <t>4244,18</t>
  </si>
  <si>
    <t>4416,88</t>
  </si>
  <si>
    <t>9267,93</t>
  </si>
  <si>
    <t>9622,29</t>
  </si>
  <si>
    <t>9870,60</t>
  </si>
  <si>
    <t>9676,03</t>
  </si>
  <si>
    <t>28685,26</t>
  </si>
  <si>
    <t>28570,06</t>
  </si>
  <si>
    <t>948,99</t>
  </si>
  <si>
    <t>1444,68</t>
  </si>
  <si>
    <t>5067,60</t>
  </si>
  <si>
    <t>5626,00</t>
  </si>
  <si>
    <t>22488,35</t>
  </si>
  <si>
    <t>23184,56</t>
  </si>
  <si>
    <t>2043,12</t>
  </si>
  <si>
    <t>2031,94</t>
  </si>
  <si>
    <t>735,34</t>
  </si>
  <si>
    <t>1002,65</t>
  </si>
  <si>
    <t>1095,82</t>
  </si>
  <si>
    <t>654,21</t>
  </si>
  <si>
    <t>11434,84</t>
  </si>
  <si>
    <t>10721,51</t>
  </si>
  <si>
    <t>10523,59</t>
  </si>
  <si>
    <t>11373,01</t>
  </si>
  <si>
    <t>13862,41</t>
  </si>
  <si>
    <t>14050,69</t>
  </si>
  <si>
    <t>6431,60</t>
  </si>
  <si>
    <t>6636,04</t>
  </si>
  <si>
    <t>1349,46</t>
  </si>
  <si>
    <t>1382,47</t>
  </si>
  <si>
    <t>8162,82</t>
  </si>
  <si>
    <t>8705,59</t>
  </si>
  <si>
    <t>933,38</t>
  </si>
  <si>
    <t>1702,47</t>
  </si>
  <si>
    <t>8075,10</t>
  </si>
  <si>
    <t>7007,03</t>
  </si>
  <si>
    <t>24641,09</t>
  </si>
  <si>
    <t>22666,19</t>
  </si>
  <si>
    <t>10950,51</t>
  </si>
  <si>
    <t>11412,84</t>
  </si>
  <si>
    <t>22359,74</t>
  </si>
  <si>
    <t>23257,71</t>
  </si>
  <si>
    <t>10943,87</t>
  </si>
  <si>
    <t>10670,56</t>
  </si>
  <si>
    <t>1294,21</t>
  </si>
  <si>
    <t>1532,44</t>
  </si>
  <si>
    <t>6614,75</t>
  </si>
  <si>
    <t>5809,84</t>
  </si>
  <si>
    <t>875,56</t>
  </si>
  <si>
    <t>362,01</t>
  </si>
  <si>
    <t>688,31</t>
  </si>
  <si>
    <t>679,24</t>
  </si>
  <si>
    <t>513,66</t>
  </si>
  <si>
    <t>1270,00</t>
  </si>
  <si>
    <t>13222,82</t>
  </si>
  <si>
    <t>13999,07</t>
  </si>
  <si>
    <t>577,47</t>
  </si>
  <si>
    <t>416,71</t>
  </si>
  <si>
    <t>12488,62</t>
  </si>
  <si>
    <t>12124,37</t>
  </si>
  <si>
    <t>22303,21</t>
  </si>
  <si>
    <t>23916,68</t>
  </si>
  <si>
    <t>1636,07</t>
  </si>
  <si>
    <t>1066,19</t>
  </si>
  <si>
    <t>1851,29</t>
  </si>
  <si>
    <t>1938,04</t>
  </si>
  <si>
    <t>36867,21</t>
  </si>
  <si>
    <t>37629,43</t>
  </si>
  <si>
    <t>11724,88</t>
  </si>
  <si>
    <t>9670,12</t>
  </si>
  <si>
    <t>13759,46</t>
  </si>
  <si>
    <t>13294,60</t>
  </si>
  <si>
    <t>19661,75</t>
  </si>
  <si>
    <t>19344,37</t>
  </si>
  <si>
    <t>2061,12</t>
  </si>
  <si>
    <t>1419,94</t>
  </si>
  <si>
    <t>1797,04</t>
  </si>
  <si>
    <t>485,35</t>
  </si>
  <si>
    <t>381,31</t>
  </si>
  <si>
    <t>45770,46</t>
  </si>
  <si>
    <t>47795,46</t>
  </si>
  <si>
    <t>13618,31</t>
  </si>
  <si>
    <t>14673,66</t>
  </si>
  <si>
    <t>4547,32</t>
  </si>
  <si>
    <t>4689,62</t>
  </si>
  <si>
    <t>19610,43</t>
  </si>
  <si>
    <t>18188,62</t>
  </si>
  <si>
    <t>573,18</t>
  </si>
  <si>
    <t>710,76</t>
  </si>
  <si>
    <t>4475,46</t>
  </si>
  <si>
    <t>3479,65</t>
  </si>
  <si>
    <t>18573,97</t>
  </si>
  <si>
    <t>19150,84</t>
  </si>
  <si>
    <t>33619,90</t>
  </si>
  <si>
    <t>34527,97</t>
  </si>
  <si>
    <t>724,96</t>
  </si>
  <si>
    <t>296,44</t>
  </si>
  <si>
    <t>1546,69</t>
  </si>
  <si>
    <t>1500,26</t>
  </si>
  <si>
    <t>221,34</t>
  </si>
  <si>
    <t>6140,85</t>
  </si>
  <si>
    <t>5760,59</t>
  </si>
  <si>
    <t>6874,68</t>
  </si>
  <si>
    <t>8882,09</t>
  </si>
  <si>
    <t>1270,69</t>
  </si>
  <si>
    <t>625,81</t>
  </si>
  <si>
    <t>1136,94</t>
  </si>
  <si>
    <t>1027,72</t>
  </si>
  <si>
    <t>9823,87</t>
  </si>
  <si>
    <t>10099,78</t>
  </si>
  <si>
    <t>20357,26</t>
  </si>
  <si>
    <t>18292,07</t>
  </si>
  <si>
    <t>545,35</t>
  </si>
  <si>
    <t>572,54</t>
  </si>
  <si>
    <t>2013,50</t>
  </si>
  <si>
    <t>1650,38</t>
  </si>
  <si>
    <t>490,71</t>
  </si>
  <si>
    <t>434,10</t>
  </si>
  <si>
    <t>333,03</t>
  </si>
  <si>
    <t>257,19</t>
  </si>
  <si>
    <t>927,24</t>
  </si>
  <si>
    <t>1536,88</t>
  </si>
  <si>
    <t>1403,91</t>
  </si>
  <si>
    <t>1500,51</t>
  </si>
  <si>
    <t>6446,50</t>
  </si>
  <si>
    <t>5212,22</t>
  </si>
  <si>
    <t>145,53</t>
  </si>
  <si>
    <t>781,53</t>
  </si>
  <si>
    <t>8569,18</t>
  </si>
  <si>
    <t>8375,84</t>
  </si>
  <si>
    <t>230,75</t>
  </si>
  <si>
    <t>209,18</t>
  </si>
  <si>
    <t>5777,29</t>
  </si>
  <si>
    <t>5726,16</t>
  </si>
  <si>
    <t>19166,53</t>
  </si>
  <si>
    <t>18512,46</t>
  </si>
  <si>
    <t>6936,87</t>
  </si>
  <si>
    <t>7873,22</t>
  </si>
  <si>
    <t>435,78</t>
  </si>
  <si>
    <t>210,72</t>
  </si>
  <si>
    <t>2411,62</t>
  </si>
  <si>
    <t>2843,75</t>
  </si>
  <si>
    <t>1213,66</t>
  </si>
  <si>
    <t>2654,81</t>
  </si>
  <si>
    <t>8360,13</t>
  </si>
  <si>
    <t>6755,38</t>
  </si>
  <si>
    <t>249,37</t>
  </si>
  <si>
    <t>226,81</t>
  </si>
  <si>
    <t>2030,75</t>
  </si>
  <si>
    <t>278,59</t>
  </si>
  <si>
    <t>398,51</t>
  </si>
  <si>
    <t>401,26</t>
  </si>
  <si>
    <t>430,72</t>
  </si>
  <si>
    <t>380,99</t>
  </si>
  <si>
    <t>13404,22</t>
  </si>
  <si>
    <t>11700,31</t>
  </si>
  <si>
    <t>495,34</t>
  </si>
  <si>
    <t>833,22</t>
  </si>
  <si>
    <t>41169,57</t>
  </si>
  <si>
    <t>39134,18</t>
  </si>
  <si>
    <t>39424,96</t>
  </si>
  <si>
    <t>38774,01</t>
  </si>
  <si>
    <t>10225,12</t>
  </si>
  <si>
    <t>11726,38</t>
  </si>
  <si>
    <t>6701,09</t>
  </si>
  <si>
    <t>6961,47</t>
  </si>
  <si>
    <t>19025,50</t>
  </si>
  <si>
    <t>18421,97</t>
  </si>
  <si>
    <t>4352,04</t>
  </si>
  <si>
    <t>4530,09</t>
  </si>
  <si>
    <t>352,34</t>
  </si>
  <si>
    <t>646,09</t>
  </si>
  <si>
    <t>1194,53</t>
  </si>
  <si>
    <t>1171,24</t>
  </si>
  <si>
    <t>29,84</t>
  </si>
  <si>
    <t>322,74</t>
  </si>
  <si>
    <t>358,04</t>
  </si>
  <si>
    <t>626,13</t>
  </si>
  <si>
    <t>416,82</t>
  </si>
  <si>
    <t>429,38</t>
  </si>
  <si>
    <t>672,44</t>
  </si>
  <si>
    <t>482,07</t>
  </si>
  <si>
    <t>254,90</t>
  </si>
  <si>
    <t>743,49</t>
  </si>
  <si>
    <t>1281,40</t>
  </si>
  <si>
    <t>1001,60</t>
  </si>
  <si>
    <t>1298,82</t>
  </si>
  <si>
    <t>1422,87</t>
  </si>
  <si>
    <t>2245,31</t>
  </si>
  <si>
    <t>2208,12</t>
  </si>
  <si>
    <t>787,25</t>
  </si>
  <si>
    <t>802,50</t>
  </si>
  <si>
    <t>4,35</t>
  </si>
  <si>
    <t>304,78</t>
  </si>
  <si>
    <t>533,19</t>
  </si>
  <si>
    <t>1070,57</t>
  </si>
  <si>
    <t>993,81</t>
  </si>
  <si>
    <t>265,31</t>
  </si>
  <si>
    <t>1172,29</t>
  </si>
  <si>
    <t>1071,35</t>
  </si>
  <si>
    <t>5824,06</t>
  </si>
  <si>
    <t>3942,79</t>
  </si>
  <si>
    <t>1360,31</t>
  </si>
  <si>
    <t>1491,25</t>
  </si>
  <si>
    <t>6022,63</t>
  </si>
  <si>
    <t>5344,19</t>
  </si>
  <si>
    <t>597,65</t>
  </si>
  <si>
    <t>1282,97</t>
  </si>
  <si>
    <t>1307,79</t>
  </si>
  <si>
    <t>1033,22</t>
  </si>
  <si>
    <t>5931,06</t>
  </si>
  <si>
    <t>5505,85</t>
  </si>
  <si>
    <t>5373,84</t>
  </si>
  <si>
    <t>5274,31</t>
  </si>
  <si>
    <t>6059,01</t>
  </si>
  <si>
    <t>4172,29</t>
  </si>
  <si>
    <t>6378,56</t>
  </si>
  <si>
    <t>7936,75</t>
  </si>
  <si>
    <t>34814,06</t>
  </si>
  <si>
    <t>35115,66</t>
  </si>
  <si>
    <t>191,16</t>
  </si>
  <si>
    <t>54,43</t>
  </si>
  <si>
    <t>5419,28</t>
  </si>
  <si>
    <t>5144,18</t>
  </si>
  <si>
    <t>21375,57</t>
  </si>
  <si>
    <t>22912,59</t>
  </si>
  <si>
    <t>3346,91</t>
  </si>
  <si>
    <t>3505,31</t>
  </si>
  <si>
    <t>1087,91</t>
  </si>
  <si>
    <t>884,53</t>
  </si>
  <si>
    <t>887,18</t>
  </si>
  <si>
    <t>877,19</t>
  </si>
  <si>
    <t>12060,04</t>
  </si>
  <si>
    <t>11791,09</t>
  </si>
  <si>
    <t>9063,88</t>
  </si>
  <si>
    <t>10068,07</t>
  </si>
  <si>
    <t>9575,46</t>
  </si>
  <si>
    <t>9964,06</t>
  </si>
  <si>
    <t>5594,51</t>
  </si>
  <si>
    <t>4595,50</t>
  </si>
  <si>
    <t>1027,31</t>
  </si>
  <si>
    <t>1105,35</t>
  </si>
  <si>
    <t>8426,18</t>
  </si>
  <si>
    <t>8833,68</t>
  </si>
  <si>
    <t>997,00</t>
  </si>
  <si>
    <t>1230,06</t>
  </si>
  <si>
    <t>4446,59</t>
  </si>
  <si>
    <t>5488,35</t>
  </si>
  <si>
    <t>29916,09</t>
  </si>
  <si>
    <t>29004,31</t>
  </si>
  <si>
    <t>2757,66</t>
  </si>
  <si>
    <t>2819,10</t>
  </si>
  <si>
    <t>448,65</t>
  </si>
  <si>
    <t>34669,29</t>
  </si>
  <si>
    <t>36349,31</t>
  </si>
  <si>
    <t>15719,85</t>
  </si>
  <si>
    <t>15414,25</t>
  </si>
  <si>
    <t>4366,21</t>
  </si>
  <si>
    <t>3009,29</t>
  </si>
  <si>
    <t>3653,50</t>
  </si>
  <si>
    <t>3130,94</t>
  </si>
  <si>
    <t>1058,57</t>
  </si>
  <si>
    <t>904,94</t>
  </si>
  <si>
    <t>593,21</t>
  </si>
  <si>
    <t>459,66</t>
  </si>
  <si>
    <t>909,44</t>
  </si>
  <si>
    <t>555,35</t>
  </si>
  <si>
    <t>9931,57</t>
  </si>
  <si>
    <t>10359,50</t>
  </si>
  <si>
    <t>1106,37</t>
  </si>
  <si>
    <t>1066,13</t>
  </si>
  <si>
    <t>6921,28</t>
  </si>
  <si>
    <t>5649,19</t>
  </si>
  <si>
    <t>245,03</t>
  </si>
  <si>
    <t>18091,55</t>
  </si>
  <si>
    <t>14346,93</t>
  </si>
  <si>
    <t>651,17</t>
  </si>
  <si>
    <t>284,28</t>
  </si>
  <si>
    <t>627,13</t>
  </si>
  <si>
    <t>797,70</t>
  </si>
  <si>
    <t>31041,52</t>
  </si>
  <si>
    <t>31814,00</t>
  </si>
  <si>
    <t>12466,50</t>
  </si>
  <si>
    <t>10576,53</t>
  </si>
  <si>
    <t>8240,30</t>
  </si>
  <si>
    <t>10702,92</t>
  </si>
  <si>
    <t>9191,82</t>
  </si>
  <si>
    <t>9767,82</t>
  </si>
  <si>
    <t>1035,73</t>
  </si>
  <si>
    <t>1695,48</t>
  </si>
  <si>
    <t>381,32</t>
  </si>
  <si>
    <t>761,28</t>
  </si>
  <si>
    <t>41022,22</t>
  </si>
  <si>
    <t>40407,15</t>
  </si>
  <si>
    <t>6994,22</t>
  </si>
  <si>
    <t>6101,00</t>
  </si>
  <si>
    <t>4633,67</t>
  </si>
  <si>
    <t>4119,40</t>
  </si>
  <si>
    <t>8869,25</t>
  </si>
  <si>
    <t>8447,52</t>
  </si>
  <si>
    <t>420,80</t>
  </si>
  <si>
    <t>678,07</t>
  </si>
  <si>
    <t>1018,45</t>
  </si>
  <si>
    <t>882,68</t>
  </si>
  <si>
    <t>16652,40</t>
  </si>
  <si>
    <t>16007,17</t>
  </si>
  <si>
    <t>23280,62</t>
  </si>
  <si>
    <t>22445,60</t>
  </si>
  <si>
    <t>608,88</t>
  </si>
  <si>
    <t>193,20</t>
  </si>
  <si>
    <t>87,98</t>
  </si>
  <si>
    <t>763,80</t>
  </si>
  <si>
    <t>6732,13</t>
  </si>
  <si>
    <t>6266,03</t>
  </si>
  <si>
    <t>8401,77</t>
  </si>
  <si>
    <t>8262,47</t>
  </si>
  <si>
    <t>133,23</t>
  </si>
  <si>
    <t>374,38</t>
  </si>
  <si>
    <t>635,73</t>
  </si>
  <si>
    <t>647,15</t>
  </si>
  <si>
    <t>8260,67</t>
  </si>
  <si>
    <t>8394,10</t>
  </si>
  <si>
    <t>14753,92</t>
  </si>
  <si>
    <t>14434,22</t>
  </si>
  <si>
    <t>489,38</t>
  </si>
  <si>
    <t>729,95</t>
  </si>
  <si>
    <t>665,67</t>
  </si>
  <si>
    <t>625,72</t>
  </si>
  <si>
    <t>162,22</t>
  </si>
  <si>
    <t>309,65</t>
  </si>
  <si>
    <t>221,15</t>
  </si>
  <si>
    <t>296,10</t>
  </si>
  <si>
    <t>728,33</t>
  </si>
  <si>
    <t>229,07</t>
  </si>
  <si>
    <t>1774,35</t>
  </si>
  <si>
    <t>1458,92</t>
  </si>
  <si>
    <t>1665,07</t>
  </si>
  <si>
    <t>1197,52</t>
  </si>
  <si>
    <t>5214,65</t>
  </si>
  <si>
    <t>4273,32</t>
  </si>
  <si>
    <t>6491,43</t>
  </si>
  <si>
    <t>6388,32</t>
  </si>
  <si>
    <t>525,48</t>
  </si>
  <si>
    <t>384,12</t>
  </si>
  <si>
    <t>3592,77</t>
  </si>
  <si>
    <t>3683,50</t>
  </si>
  <si>
    <t>13092,40</t>
  </si>
  <si>
    <t>12795,88</t>
  </si>
  <si>
    <t>5223,67</t>
  </si>
  <si>
    <t>5949,00</t>
  </si>
  <si>
    <t>285,38</t>
  </si>
  <si>
    <t>1253,27</t>
  </si>
  <si>
    <t>703,90</t>
  </si>
  <si>
    <t>1612,55</t>
  </si>
  <si>
    <t>1318,48</t>
  </si>
  <si>
    <t>8413,57</t>
  </si>
  <si>
    <t>8330,08</t>
  </si>
  <si>
    <t>236,83</t>
  </si>
  <si>
    <t>527,83</t>
  </si>
  <si>
    <t>2144,35</t>
  </si>
  <si>
    <t>821,70</t>
  </si>
  <si>
    <t>661,52</t>
  </si>
  <si>
    <t>39,27</t>
  </si>
  <si>
    <t>7,92</t>
  </si>
  <si>
    <t>860,37</t>
  </si>
  <si>
    <t>9218,47</t>
  </si>
  <si>
    <t>9472,23</t>
  </si>
  <si>
    <t>180,08</t>
  </si>
  <si>
    <t>139,33</t>
  </si>
  <si>
    <t>37699,43</t>
  </si>
  <si>
    <t>35431,03</t>
  </si>
  <si>
    <t>35626,12</t>
  </si>
  <si>
    <t>33974,87</t>
  </si>
  <si>
    <t>11327,35</t>
  </si>
  <si>
    <t>10873,30</t>
  </si>
  <si>
    <t>16295,42</t>
  </si>
  <si>
    <t>16578,92</t>
  </si>
  <si>
    <t>15803,30</t>
  </si>
  <si>
    <t>15693,40</t>
  </si>
  <si>
    <t>2038,70</t>
  </si>
  <si>
    <t>1708,43</t>
  </si>
  <si>
    <t>243,38</t>
  </si>
  <si>
    <t>528,95</t>
  </si>
  <si>
    <t>571,33</t>
  </si>
  <si>
    <t>301,45</t>
  </si>
  <si>
    <t>310,12</t>
  </si>
  <si>
    <t>1184,17</t>
  </si>
  <si>
    <t>577,48</t>
  </si>
  <si>
    <t>428,65</t>
  </si>
  <si>
    <t>261,83</t>
  </si>
  <si>
    <t>43,77</t>
  </si>
  <si>
    <t>413,67</t>
  </si>
  <si>
    <t>379,75</t>
  </si>
  <si>
    <t>1068,08</t>
  </si>
  <si>
    <t>40,08</t>
  </si>
  <si>
    <t>747,40</t>
  </si>
  <si>
    <t>315,70</t>
  </si>
  <si>
    <t>1342,57</t>
  </si>
  <si>
    <t>1042,33</t>
  </si>
  <si>
    <t>1054,80</t>
  </si>
  <si>
    <t>1199,37</t>
  </si>
  <si>
    <t>1036,03</t>
  </si>
  <si>
    <t>390,35</t>
  </si>
  <si>
    <t>591,37</t>
  </si>
  <si>
    <t>578,58</t>
  </si>
  <si>
    <t>27,63</t>
  </si>
  <si>
    <t>408,37</t>
  </si>
  <si>
    <t>222,68</t>
  </si>
  <si>
    <t>540,48</t>
  </si>
  <si>
    <t>1331,77</t>
  </si>
  <si>
    <t>3331,57</t>
  </si>
  <si>
    <t>3269,47</t>
  </si>
  <si>
    <t>1193,77</t>
  </si>
  <si>
    <t>560,25</t>
  </si>
  <si>
    <t>4785,75</t>
  </si>
  <si>
    <t>4941,63</t>
  </si>
  <si>
    <t>167,22</t>
  </si>
  <si>
    <t>885,22</t>
  </si>
  <si>
    <t>474,55</t>
  </si>
  <si>
    <t>468,10</t>
  </si>
  <si>
    <t>6363,97</t>
  </si>
  <si>
    <t>5248,10</t>
  </si>
  <si>
    <t>1950,17</t>
  </si>
  <si>
    <t>2345,58</t>
  </si>
  <si>
    <t>6845,38</t>
  </si>
  <si>
    <t>6581,08</t>
  </si>
  <si>
    <t>7110,82</t>
  </si>
  <si>
    <t>6500,72</t>
  </si>
  <si>
    <t>33745,60</t>
  </si>
  <si>
    <t>34271,67</t>
  </si>
  <si>
    <t>775,38</t>
  </si>
  <si>
    <t>969,07</t>
  </si>
  <si>
    <t>6416,43</t>
  </si>
  <si>
    <t>5743,67</t>
  </si>
  <si>
    <t>16010,07</t>
  </si>
  <si>
    <t>15784,40</t>
  </si>
  <si>
    <t>2848,62</t>
  </si>
  <si>
    <t>2810,72</t>
  </si>
  <si>
    <t>509,78</t>
  </si>
  <si>
    <t>353,57</t>
  </si>
  <si>
    <t>793,37</t>
  </si>
  <si>
    <t>475,38</t>
  </si>
  <si>
    <t>9969,98</t>
  </si>
  <si>
    <t>9612,57</t>
  </si>
  <si>
    <t>5286,85</t>
  </si>
  <si>
    <t>5962,58</t>
  </si>
  <si>
    <t>10337,92</t>
  </si>
  <si>
    <t>11308,50</t>
  </si>
  <si>
    <t>4060,58</t>
  </si>
  <si>
    <t>3739,22</t>
  </si>
  <si>
    <t>696,87</t>
  </si>
  <si>
    <t>1081,78</t>
  </si>
  <si>
    <t>11676,78</t>
  </si>
  <si>
    <t>11362,80</t>
  </si>
  <si>
    <t>1316,12</t>
  </si>
  <si>
    <t>798,50</t>
  </si>
  <si>
    <t>4075,95</t>
  </si>
  <si>
    <t>4037,57</t>
  </si>
  <si>
    <t>28708,05</t>
  </si>
  <si>
    <t>27906,10</t>
  </si>
  <si>
    <t>3708,02</t>
  </si>
  <si>
    <t>3408,15</t>
  </si>
  <si>
    <t>32165,18</t>
  </si>
  <si>
    <t>33310,75</t>
  </si>
  <si>
    <t>15299,80</t>
  </si>
  <si>
    <t>15863,37</t>
  </si>
  <si>
    <t>2774,73</t>
  </si>
  <si>
    <t>3156,78</t>
  </si>
  <si>
    <t>3784,05</t>
  </si>
  <si>
    <t>3407,72</t>
  </si>
  <si>
    <t>445,18</t>
  </si>
  <si>
    <t>315,37</t>
  </si>
  <si>
    <t>456,08</t>
  </si>
  <si>
    <t>77,25</t>
  </si>
  <si>
    <t>541,65</t>
  </si>
  <si>
    <t>881,18</t>
  </si>
  <si>
    <t>9143,97</t>
  </si>
  <si>
    <t>9620,07</t>
  </si>
  <si>
    <t>693,63</t>
  </si>
  <si>
    <t>4689,45</t>
  </si>
  <si>
    <t>4950,35</t>
  </si>
  <si>
    <t>152,55</t>
  </si>
  <si>
    <t>795,87</t>
  </si>
  <si>
    <t>Ctrl_1</t>
  </si>
  <si>
    <t>Ctrl_2</t>
  </si>
  <si>
    <t>SMRad51_1</t>
  </si>
  <si>
    <t>SMRad51_2</t>
  </si>
  <si>
    <t>Blank</t>
  </si>
  <si>
    <t>Normalized_Ctrl_1</t>
  </si>
  <si>
    <t>Normalized_Ctrl_2</t>
  </si>
  <si>
    <t>Normalized_SMRad51_1</t>
  </si>
  <si>
    <t>Normalized_SMRad51_2</t>
  </si>
  <si>
    <t>Ratio_SMRad51_1/Mean_Ctrl</t>
  </si>
  <si>
    <t>Mean_SMRad51</t>
  </si>
  <si>
    <t>Mean_Ctrl</t>
  </si>
  <si>
    <t>Ratio_Mean_SMRad51/MeanCtrl</t>
  </si>
  <si>
    <t>Ratio_SMRad51_2/Mean_Ctrl</t>
  </si>
  <si>
    <t>Mean Reference</t>
  </si>
  <si>
    <r>
      <t xml:space="preserve">Dataset EV2: </t>
    </r>
    <r>
      <rPr>
        <sz val="10"/>
        <color rgb="FF000000"/>
        <rFont val="Arial"/>
        <family val="2"/>
      </rPr>
      <t>Cytokine arrays in young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</si>
</sst>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788C-7A7F-B44E-883E-6912B51E34B3}">
  <dimension ref="A1:A2"/>
  <sheetViews>
    <sheetView tabSelected="1" workbookViewId="0">
      <selection activeCell="A2" sqref="A2"/>
    </sheetView>
  </sheetViews>
  <sheetFormatPr baseColWidth="10" defaultRowHeight="15" x14ac:dyDescent="0.2"/>
  <sheetData>
    <row r="1" spans="1:1" x14ac:dyDescent="0.2">
      <c r="A1" s="7" t="s">
        <v>1220</v>
      </c>
    </row>
    <row r="2" spans="1:1" ht="16" x14ac:dyDescent="0.2">
      <c r="A2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4"/>
  <sheetViews>
    <sheetView topLeftCell="A197" zoomScale="48" zoomScaleNormal="48" workbookViewId="0">
      <selection activeCell="C1" sqref="C1:S1"/>
    </sheetView>
  </sheetViews>
  <sheetFormatPr baseColWidth="10" defaultColWidth="8.83203125" defaultRowHeight="15" x14ac:dyDescent="0.2"/>
  <cols>
    <col min="1" max="1" width="26.5" style="1" customWidth="1"/>
    <col min="2" max="2" width="10.83203125" style="1"/>
    <col min="3" max="4" width="10.83203125" style="2"/>
    <col min="5" max="6" width="11.5" style="2" customWidth="1"/>
    <col min="7" max="15" width="26.1640625" style="1" customWidth="1"/>
    <col min="16" max="16" width="29.5" style="1" customWidth="1"/>
    <col min="17" max="19" width="26.1640625" style="1" customWidth="1"/>
  </cols>
  <sheetData>
    <row r="1" spans="1:19" x14ac:dyDescent="0.2">
      <c r="B1" s="1" t="s">
        <v>0</v>
      </c>
      <c r="C1" s="2" t="s">
        <v>1205</v>
      </c>
      <c r="D1" s="2" t="s">
        <v>1206</v>
      </c>
      <c r="E1" s="2" t="s">
        <v>1207</v>
      </c>
      <c r="F1" s="2" t="s">
        <v>1208</v>
      </c>
      <c r="G1" s="1" t="s">
        <v>1205</v>
      </c>
      <c r="H1" s="1" t="s">
        <v>1206</v>
      </c>
      <c r="I1" s="1" t="s">
        <v>1207</v>
      </c>
      <c r="J1" s="1" t="s">
        <v>1208</v>
      </c>
      <c r="K1" s="1" t="s">
        <v>1210</v>
      </c>
      <c r="L1" s="1" t="s">
        <v>1211</v>
      </c>
      <c r="M1" s="1" t="s">
        <v>1212</v>
      </c>
      <c r="N1" s="1" t="s">
        <v>1213</v>
      </c>
      <c r="O1" s="1" t="s">
        <v>1216</v>
      </c>
      <c r="P1" s="1" t="s">
        <v>1215</v>
      </c>
      <c r="Q1" s="1" t="s">
        <v>1217</v>
      </c>
      <c r="R1" s="1" t="s">
        <v>1214</v>
      </c>
      <c r="S1" s="1" t="s">
        <v>1218</v>
      </c>
    </row>
    <row r="2" spans="1:19" x14ac:dyDescent="0.2">
      <c r="A2" s="6" t="s">
        <v>457</v>
      </c>
      <c r="B2" s="1" t="s">
        <v>1</v>
      </c>
      <c r="C2" s="2">
        <v>39221.85</v>
      </c>
      <c r="D2" s="2">
        <v>41972.29</v>
      </c>
      <c r="E2" s="2">
        <v>41940.589999999997</v>
      </c>
      <c r="F2" s="2">
        <v>38967.300000000003</v>
      </c>
      <c r="G2" s="4">
        <f>($C2+$C3)/2</f>
        <v>39029.360000000001</v>
      </c>
      <c r="H2" s="4">
        <f>($D2+$D3)/2</f>
        <v>42010.895000000004</v>
      </c>
      <c r="I2" s="4">
        <f>($E2+$E3)/2</f>
        <v>41558.649999999994</v>
      </c>
      <c r="J2" s="4">
        <f>($F2+$F3)/2</f>
        <v>38600.324999999997</v>
      </c>
      <c r="K2" s="4">
        <f>G2/$C$243</f>
        <v>0.98474892506571932</v>
      </c>
      <c r="L2" s="4">
        <f>H2/$D$243</f>
        <v>0.97425634818498275</v>
      </c>
      <c r="M2" s="4">
        <f>I2/$E$243</f>
        <v>1.022894657010877</v>
      </c>
      <c r="N2" s="4">
        <f>J2/$F$243</f>
        <v>1.0425417367671799</v>
      </c>
      <c r="O2" s="4">
        <f>AVERAGE(K2:L3)</f>
        <v>0.97950263662535098</v>
      </c>
      <c r="P2" s="4">
        <f>AVERAGE(M2:N3)</f>
        <v>1.0327181968890284</v>
      </c>
      <c r="Q2" s="4">
        <f>P2/O2</f>
        <v>1.0543291648984421</v>
      </c>
      <c r="R2" s="4">
        <f>M2/O2</f>
        <v>1.0443000547043173</v>
      </c>
      <c r="S2" s="4">
        <f>N2/O2</f>
        <v>1.0643582750925669</v>
      </c>
    </row>
    <row r="3" spans="1:19" x14ac:dyDescent="0.2">
      <c r="A3" s="6"/>
      <c r="B3" s="1" t="s">
        <v>2</v>
      </c>
      <c r="C3" s="2">
        <v>38836.870000000003</v>
      </c>
      <c r="D3" s="2">
        <v>42049.5</v>
      </c>
      <c r="E3" s="2">
        <v>41176.71</v>
      </c>
      <c r="F3" s="2">
        <v>38233.35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">
      <c r="A4" s="5" t="s">
        <v>458</v>
      </c>
      <c r="B4" s="1" t="s">
        <v>3</v>
      </c>
      <c r="C4" s="2" t="s">
        <v>241</v>
      </c>
      <c r="D4" s="2" t="s">
        <v>570</v>
      </c>
      <c r="E4" s="2" t="s">
        <v>782</v>
      </c>
      <c r="F4" s="2" t="s">
        <v>996</v>
      </c>
      <c r="G4" s="4">
        <f>($C4+$C5)/2</f>
        <v>25080.165000000001</v>
      </c>
      <c r="H4" s="4">
        <f>($D4+$D5)/2</f>
        <v>25909.9</v>
      </c>
      <c r="I4" s="4">
        <f t="shared" ref="I4" si="0">($E4+$E5)/2</f>
        <v>23109.945</v>
      </c>
      <c r="J4" s="4">
        <f t="shared" ref="J4" si="1">($F4+$F5)/2</f>
        <v>16219.24</v>
      </c>
      <c r="K4" s="4">
        <f t="shared" ref="K4" si="2">G4/$C$243</f>
        <v>0.63279709234844939</v>
      </c>
      <c r="L4" s="4">
        <f t="shared" ref="L4" si="3">H4/$D$243</f>
        <v>0.60086519356081525</v>
      </c>
      <c r="M4" s="4">
        <f t="shared" ref="M4" si="4">I4/$E$243</f>
        <v>0.56881152935225854</v>
      </c>
      <c r="N4" s="4">
        <f t="shared" ref="N4" si="5">J4/$F$243</f>
        <v>0.4380593852161534</v>
      </c>
      <c r="O4" s="4">
        <f>AVERAGE(K4:L5)</f>
        <v>0.61683114295463226</v>
      </c>
      <c r="P4" s="4">
        <f t="shared" ref="P4" si="6">AVERAGE(M4:N5)</f>
        <v>0.50343545728420591</v>
      </c>
      <c r="Q4" s="4">
        <f t="shared" ref="Q4" si="7">P4/O4</f>
        <v>0.81616413670804788</v>
      </c>
      <c r="R4" s="4">
        <f t="shared" ref="R4" si="8">M4/O4</f>
        <v>0.9221511200417688</v>
      </c>
      <c r="S4" s="4">
        <f t="shared" ref="S4" si="9">N4/O4</f>
        <v>0.71017715337432719</v>
      </c>
    </row>
    <row r="5" spans="1:19" x14ac:dyDescent="0.2">
      <c r="A5" s="5"/>
      <c r="B5" s="1" t="s">
        <v>4</v>
      </c>
      <c r="C5" s="2" t="s">
        <v>242</v>
      </c>
      <c r="D5" s="2" t="s">
        <v>571</v>
      </c>
      <c r="E5" s="2" t="s">
        <v>783</v>
      </c>
      <c r="F5" s="2" t="s">
        <v>997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x14ac:dyDescent="0.2">
      <c r="A6" s="5" t="s">
        <v>459</v>
      </c>
      <c r="B6" s="1" t="s">
        <v>5</v>
      </c>
      <c r="C6" s="2" t="s">
        <v>243</v>
      </c>
      <c r="D6" s="2" t="s">
        <v>572</v>
      </c>
      <c r="E6" s="2" t="s">
        <v>784</v>
      </c>
      <c r="F6" s="2" t="s">
        <v>998</v>
      </c>
      <c r="G6" s="4">
        <f>($C6+$C7)/2</f>
        <v>1805.31</v>
      </c>
      <c r="H6" s="4">
        <f t="shared" ref="H6" si="10">($D6+$D7)/2</f>
        <v>1748</v>
      </c>
      <c r="I6" s="4">
        <f t="shared" ref="I6" si="11">($E6+$E7)/2</f>
        <v>1351.13</v>
      </c>
      <c r="J6" s="4">
        <f t="shared" ref="J6" si="12">($F6+$F7)/2</f>
        <v>467.72499999999997</v>
      </c>
      <c r="K6" s="4">
        <f t="shared" ref="K6" si="13">G6/$C$243</f>
        <v>4.5549736964951348E-2</v>
      </c>
      <c r="L6" s="4">
        <f t="shared" ref="L6" si="14">H6/$D$243</f>
        <v>4.0537105829984099E-2</v>
      </c>
      <c r="M6" s="4">
        <f t="shared" ref="M6" si="15">I6/$E$243</f>
        <v>3.3255739970550216E-2</v>
      </c>
      <c r="N6" s="4">
        <f t="shared" ref="N6" si="16">J6/$F$243</f>
        <v>1.263260953967173E-2</v>
      </c>
      <c r="O6" s="4">
        <f t="shared" ref="O6" si="17">AVERAGE(K6:L7)</f>
        <v>4.3043421397467724E-2</v>
      </c>
      <c r="P6" s="4">
        <f t="shared" ref="P6" si="18">AVERAGE(M6:N7)</f>
        <v>2.2944174755110971E-2</v>
      </c>
      <c r="Q6" s="4">
        <f t="shared" ref="Q6" si="19">P6/O6</f>
        <v>0.53304718840172849</v>
      </c>
      <c r="R6" s="4">
        <f t="shared" ref="R6" si="20">M6/O6</f>
        <v>0.77260912099582013</v>
      </c>
      <c r="S6" s="4">
        <f t="shared" ref="S6" si="21">N6/O6</f>
        <v>0.29348525580763701</v>
      </c>
    </row>
    <row r="7" spans="1:19" x14ac:dyDescent="0.2">
      <c r="A7" s="5"/>
      <c r="B7" s="1" t="s">
        <v>6</v>
      </c>
      <c r="C7" s="2" t="s">
        <v>244</v>
      </c>
      <c r="D7" s="2" t="s">
        <v>573</v>
      </c>
      <c r="E7" s="2" t="s">
        <v>785</v>
      </c>
      <c r="F7" s="2" t="s">
        <v>999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x14ac:dyDescent="0.2">
      <c r="A8" s="5" t="s">
        <v>460</v>
      </c>
      <c r="B8" s="1" t="s">
        <v>7</v>
      </c>
      <c r="C8" s="2" t="s">
        <v>245</v>
      </c>
      <c r="D8" s="2" t="s">
        <v>574</v>
      </c>
      <c r="E8" s="2" t="s">
        <v>786</v>
      </c>
      <c r="F8" s="2" t="s">
        <v>1000</v>
      </c>
      <c r="G8" s="4">
        <f>($C8+$C9)/2</f>
        <v>1616.1999999999998</v>
      </c>
      <c r="H8" s="4">
        <f t="shared" ref="H8" si="22">($D8+$D9)/2</f>
        <v>2993.2950000000001</v>
      </c>
      <c r="I8" s="4">
        <f t="shared" ref="I8" si="23">($E8+$E9)/2</f>
        <v>1894.665</v>
      </c>
      <c r="J8" s="4">
        <f t="shared" ref="J8" si="24">($F8+$F9)/2</f>
        <v>712.41499999999996</v>
      </c>
      <c r="K8" s="4">
        <f t="shared" ref="K8" si="25">G8/$C$243</f>
        <v>4.0778306707853144E-2</v>
      </c>
      <c r="L8" s="4">
        <f t="shared" ref="L8" si="26">H8/$D$243</f>
        <v>6.9416199196431494E-2</v>
      </c>
      <c r="M8" s="4">
        <f t="shared" ref="M8" si="27">I8/$E$243</f>
        <v>4.6633918698646699E-2</v>
      </c>
      <c r="N8" s="4">
        <f t="shared" ref="N8" si="28">J8/$F$243</f>
        <v>1.924135020622211E-2</v>
      </c>
      <c r="O8" s="4">
        <f t="shared" ref="O8" si="29">AVERAGE(K8:L9)</f>
        <v>5.5097252952142323E-2</v>
      </c>
      <c r="P8" s="4">
        <f t="shared" ref="P8" si="30">AVERAGE(M8:N9)</f>
        <v>3.2937634452434403E-2</v>
      </c>
      <c r="Q8" s="4">
        <f t="shared" ref="Q8" si="31">P8/O8</f>
        <v>0.59780901383675433</v>
      </c>
      <c r="R8" s="4">
        <f t="shared" ref="R8" si="32">M8/O8</f>
        <v>0.84639280907803327</v>
      </c>
      <c r="S8" s="4">
        <f t="shared" ref="S8" si="33">N8/O8</f>
        <v>0.34922521859547551</v>
      </c>
    </row>
    <row r="9" spans="1:19" x14ac:dyDescent="0.2">
      <c r="A9" s="5"/>
      <c r="B9" s="1" t="s">
        <v>8</v>
      </c>
      <c r="C9" s="2" t="s">
        <v>246</v>
      </c>
      <c r="D9" s="2" t="s">
        <v>575</v>
      </c>
      <c r="E9" s="2" t="s">
        <v>787</v>
      </c>
      <c r="F9" s="2" t="s">
        <v>1001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2">
      <c r="A10" s="5" t="s">
        <v>461</v>
      </c>
      <c r="B10" s="1" t="s">
        <v>9</v>
      </c>
      <c r="C10" s="2" t="s">
        <v>247</v>
      </c>
      <c r="D10" s="2" t="s">
        <v>576</v>
      </c>
      <c r="E10" s="2" t="s">
        <v>788</v>
      </c>
      <c r="F10" s="2" t="s">
        <v>1002</v>
      </c>
      <c r="G10" s="4">
        <f>($C10+$C11)/2</f>
        <v>31904.59</v>
      </c>
      <c r="H10" s="4">
        <f t="shared" ref="H10" si="34">($D10+$D11)/2</f>
        <v>35646.025000000001</v>
      </c>
      <c r="I10" s="4">
        <f t="shared" ref="I10" si="35">($E10+$E11)/2</f>
        <v>37248.32</v>
      </c>
      <c r="J10" s="4">
        <f t="shared" ref="J10" si="36">($F10+$F11)/2</f>
        <v>31427.760000000002</v>
      </c>
      <c r="K10" s="4">
        <f t="shared" ref="K10" si="37">G10/$C$243</f>
        <v>0.80498400965740913</v>
      </c>
      <c r="L10" s="4">
        <f t="shared" ref="L10" si="38">H10/$D$243</f>
        <v>0.82665142325129226</v>
      </c>
      <c r="M10" s="4">
        <f t="shared" ref="M10" si="39">I10/$E$243</f>
        <v>0.91680330113301078</v>
      </c>
      <c r="N10" s="4">
        <f t="shared" ref="N10" si="40">J10/$F$243</f>
        <v>0.84882061208298398</v>
      </c>
      <c r="O10" s="4">
        <f t="shared" ref="O10" si="41">AVERAGE(K10:L11)</f>
        <v>0.81581771645435075</v>
      </c>
      <c r="P10" s="4">
        <f t="shared" ref="P10" si="42">AVERAGE(M10:N11)</f>
        <v>0.88281195660799738</v>
      </c>
      <c r="Q10" s="4">
        <f t="shared" ref="Q10" si="43">P10/O10</f>
        <v>1.0821191288230565</v>
      </c>
      <c r="R10" s="4">
        <f t="shared" ref="R10" si="44">M10/O10</f>
        <v>1.123784495778734</v>
      </c>
      <c r="S10" s="4">
        <f t="shared" ref="S10" si="45">N10/O10</f>
        <v>1.040453761867379</v>
      </c>
    </row>
    <row r="11" spans="1:19" x14ac:dyDescent="0.2">
      <c r="A11" s="5"/>
      <c r="B11" s="1" t="s">
        <v>10</v>
      </c>
      <c r="C11" s="2" t="s">
        <v>248</v>
      </c>
      <c r="D11" s="2" t="s">
        <v>577</v>
      </c>
      <c r="E11" s="2" t="s">
        <v>789</v>
      </c>
      <c r="F11" s="2" t="s">
        <v>1003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2">
      <c r="A12" s="5" t="s">
        <v>462</v>
      </c>
      <c r="B12" s="1" t="s">
        <v>11</v>
      </c>
      <c r="C12" s="2" t="s">
        <v>249</v>
      </c>
      <c r="D12" s="2" t="s">
        <v>578</v>
      </c>
      <c r="E12" s="2" t="s">
        <v>790</v>
      </c>
      <c r="F12" s="2" t="s">
        <v>1004</v>
      </c>
      <c r="G12" s="4">
        <f>($C12+$C13)/2</f>
        <v>17780.379999999997</v>
      </c>
      <c r="H12" s="4">
        <f t="shared" ref="H12" si="46">($D12+$D13)/2</f>
        <v>18239.125</v>
      </c>
      <c r="I12" s="4">
        <f t="shared" ref="I12" si="47">($E12+$E13)/2</f>
        <v>10697.5</v>
      </c>
      <c r="J12" s="4">
        <f t="shared" ref="J12" si="48">($F12+$F13)/2</f>
        <v>11521.514999999999</v>
      </c>
      <c r="K12" s="4">
        <f t="shared" ref="K12" si="49">G12/$C$243</f>
        <v>0.44861637731851128</v>
      </c>
      <c r="L12" s="4">
        <f t="shared" ref="L12" si="50">H12/$D$243</f>
        <v>0.42297559517809419</v>
      </c>
      <c r="M12" s="4">
        <f t="shared" ref="M12" si="51">I12/$E$243</f>
        <v>0.26330055459871432</v>
      </c>
      <c r="N12" s="4">
        <f t="shared" ref="N12" si="52">J12/$F$243</f>
        <v>0.3111802882045453</v>
      </c>
      <c r="O12" s="4">
        <f t="shared" ref="O12" si="53">AVERAGE(K12:L13)</f>
        <v>0.43579598624830274</v>
      </c>
      <c r="P12" s="4">
        <f t="shared" ref="P12" si="54">AVERAGE(M12:N13)</f>
        <v>0.28724042140162981</v>
      </c>
      <c r="Q12" s="4">
        <f t="shared" ref="Q12" si="55">P12/O12</f>
        <v>0.65911672081800521</v>
      </c>
      <c r="R12" s="4">
        <f t="shared" ref="R12" si="56">M12/O12</f>
        <v>0.60418306479925676</v>
      </c>
      <c r="S12" s="4">
        <f t="shared" ref="S12" si="57">N12/O12</f>
        <v>0.71405037683675365</v>
      </c>
    </row>
    <row r="13" spans="1:19" x14ac:dyDescent="0.2">
      <c r="A13" s="5"/>
      <c r="B13" s="1" t="s">
        <v>12</v>
      </c>
      <c r="C13" s="2" t="s">
        <v>250</v>
      </c>
      <c r="D13" s="2" t="s">
        <v>579</v>
      </c>
      <c r="E13" s="2" t="s">
        <v>791</v>
      </c>
      <c r="F13" s="2" t="s">
        <v>1005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">
      <c r="A14" s="5" t="s">
        <v>463</v>
      </c>
      <c r="B14" s="1" t="s">
        <v>13</v>
      </c>
      <c r="C14" s="2" t="s">
        <v>251</v>
      </c>
      <c r="D14" s="2" t="s">
        <v>580</v>
      </c>
      <c r="E14" s="2" t="s">
        <v>792</v>
      </c>
      <c r="F14" s="2" t="s">
        <v>1006</v>
      </c>
      <c r="G14" s="4">
        <f>($C14+$C15)/2</f>
        <v>7677.8099999999995</v>
      </c>
      <c r="H14" s="4">
        <f t="shared" ref="H14" si="58">($D14+$D15)/2</f>
        <v>7601.25</v>
      </c>
      <c r="I14" s="4">
        <f t="shared" ref="I14" si="59">($E14+$E15)/2</f>
        <v>13527.029999999999</v>
      </c>
      <c r="J14" s="4">
        <f t="shared" ref="J14" si="60">($F14+$F15)/2</f>
        <v>9471.61</v>
      </c>
      <c r="K14" s="4">
        <f t="shared" ref="K14" si="61">G14/$C$243</f>
        <v>0.19371865550341666</v>
      </c>
      <c r="L14" s="4">
        <f t="shared" ref="L14" si="62">H14/$D$243</f>
        <v>0.1762772744222921</v>
      </c>
      <c r="M14" s="4">
        <f t="shared" ref="M14" si="63">I14/$E$243</f>
        <v>0.33294456658784261</v>
      </c>
      <c r="N14" s="4">
        <f t="shared" ref="N14" si="64">J14/$F$243</f>
        <v>0.2558151709702286</v>
      </c>
      <c r="O14" s="4">
        <f t="shared" ref="O14" si="65">AVERAGE(K14:L15)</f>
        <v>0.18499796496285437</v>
      </c>
      <c r="P14" s="4">
        <f t="shared" ref="P14" si="66">AVERAGE(M14:N15)</f>
        <v>0.2943798687790356</v>
      </c>
      <c r="Q14" s="4">
        <f t="shared" ref="Q14" si="67">P14/O14</f>
        <v>1.591260038120657</v>
      </c>
      <c r="R14" s="4">
        <f t="shared" ref="R14" si="68">M14/O14</f>
        <v>1.7997201572173744</v>
      </c>
      <c r="S14" s="4">
        <f t="shared" ref="S14" si="69">N14/O14</f>
        <v>1.3827999190239395</v>
      </c>
    </row>
    <row r="15" spans="1:19" x14ac:dyDescent="0.2">
      <c r="A15" s="5"/>
      <c r="B15" s="1" t="s">
        <v>14</v>
      </c>
      <c r="C15" s="2" t="s">
        <v>252</v>
      </c>
      <c r="D15" s="2" t="s">
        <v>581</v>
      </c>
      <c r="E15" s="2" t="s">
        <v>793</v>
      </c>
      <c r="F15" s="2" t="s">
        <v>1007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">
      <c r="A16" s="5" t="s">
        <v>464</v>
      </c>
      <c r="B16" s="1" t="s">
        <v>15</v>
      </c>
      <c r="C16" s="2" t="s">
        <v>253</v>
      </c>
      <c r="D16" s="2" t="s">
        <v>582</v>
      </c>
      <c r="E16" s="2" t="s">
        <v>794</v>
      </c>
      <c r="F16" s="2" t="s">
        <v>1008</v>
      </c>
      <c r="G16" s="4">
        <f>($C16+$C17)/2</f>
        <v>18020.629999999997</v>
      </c>
      <c r="H16" s="4">
        <f t="shared" ref="H16" si="70">($D16+$D17)/2</f>
        <v>20875.5</v>
      </c>
      <c r="I16" s="4">
        <f t="shared" ref="I16" si="71">($E16+$E17)/2</f>
        <v>19503.059999999998</v>
      </c>
      <c r="J16" s="4">
        <f t="shared" ref="J16" si="72">($F16+$F17)/2</f>
        <v>9479.82</v>
      </c>
      <c r="K16" s="4">
        <f t="shared" ref="K16" si="73">G16/$C$243</f>
        <v>0.45467811979256256</v>
      </c>
      <c r="L16" s="4">
        <f t="shared" ref="L16" si="74">H16/$D$243</f>
        <v>0.48411461828022484</v>
      </c>
      <c r="M16" s="4">
        <f t="shared" ref="M16" si="75">I16/$E$243</f>
        <v>0.48003426168469276</v>
      </c>
      <c r="N16" s="4">
        <f t="shared" ref="N16" si="76">J16/$F$243</f>
        <v>0.25603691178870247</v>
      </c>
      <c r="O16" s="4">
        <f t="shared" ref="O16" si="77">AVERAGE(K16:L17)</f>
        <v>0.4693963690363937</v>
      </c>
      <c r="P16" s="4">
        <f t="shared" ref="P16" si="78">AVERAGE(M16:N17)</f>
        <v>0.36803558673669762</v>
      </c>
      <c r="Q16" s="4">
        <f t="shared" ref="Q16" si="79">P16/O16</f>
        <v>0.78406142657691225</v>
      </c>
      <c r="R16" s="4">
        <f t="shared" ref="R16" si="80">M16/O16</f>
        <v>1.0226629206146975</v>
      </c>
      <c r="S16" s="4">
        <f t="shared" ref="S16" si="81">N16/O16</f>
        <v>0.54545993253912695</v>
      </c>
    </row>
    <row r="17" spans="1:19" x14ac:dyDescent="0.2">
      <c r="A17" s="5"/>
      <c r="B17" s="1" t="s">
        <v>16</v>
      </c>
      <c r="C17" s="2" t="s">
        <v>254</v>
      </c>
      <c r="D17" s="2" t="s">
        <v>583</v>
      </c>
      <c r="E17" s="2" t="s">
        <v>795</v>
      </c>
      <c r="F17" s="2" t="s">
        <v>1009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">
      <c r="A18" s="5" t="s">
        <v>465</v>
      </c>
      <c r="B18" s="1" t="s">
        <v>17</v>
      </c>
      <c r="C18" s="2" t="s">
        <v>255</v>
      </c>
      <c r="D18" s="2" t="s">
        <v>584</v>
      </c>
      <c r="E18" s="2" t="s">
        <v>796</v>
      </c>
      <c r="F18" s="2" t="s">
        <v>1010</v>
      </c>
      <c r="G18" s="4">
        <f>($C18+$C19)/2</f>
        <v>1983.5250000000001</v>
      </c>
      <c r="H18" s="4">
        <f t="shared" ref="H18" si="82">($D18+$D19)/2</f>
        <v>1896.78</v>
      </c>
      <c r="I18" s="4">
        <f t="shared" ref="I18" si="83">($E18+$E19)/2</f>
        <v>1740.53</v>
      </c>
      <c r="J18" s="4">
        <f t="shared" ref="J18" si="84">($F18+$F19)/2</f>
        <v>1365.605</v>
      </c>
      <c r="K18" s="4">
        <f t="shared" ref="K18" si="85">G18/$C$243</f>
        <v>5.0046275716306411E-2</v>
      </c>
      <c r="L18" s="4">
        <f t="shared" ref="L18" si="86">H18/$D$243</f>
        <v>4.3987397938327934E-2</v>
      </c>
      <c r="M18" s="4">
        <f t="shared" ref="M18" si="87">I18/$E$243</f>
        <v>4.2840150904014981E-2</v>
      </c>
      <c r="N18" s="4">
        <f t="shared" ref="N18" si="88">J18/$F$243</f>
        <v>3.6883114544707711E-2</v>
      </c>
      <c r="O18" s="4">
        <f t="shared" ref="O18" si="89">AVERAGE(K18:L19)</f>
        <v>4.7016836827317172E-2</v>
      </c>
      <c r="P18" s="4">
        <f t="shared" ref="P18" si="90">AVERAGE(M18:N19)</f>
        <v>3.9861632724361343E-2</v>
      </c>
      <c r="Q18" s="4">
        <f t="shared" ref="Q18" si="91">P18/O18</f>
        <v>0.84781613171393533</v>
      </c>
      <c r="R18" s="4">
        <f t="shared" ref="R18" si="92">M18/O18</f>
        <v>0.91116616503483061</v>
      </c>
      <c r="S18" s="4">
        <f t="shared" ref="S18" si="93">N18/O18</f>
        <v>0.78446609839304027</v>
      </c>
    </row>
    <row r="19" spans="1:19" x14ac:dyDescent="0.2">
      <c r="A19" s="5"/>
      <c r="B19" s="1" t="s">
        <v>18</v>
      </c>
      <c r="C19" s="2" t="s">
        <v>256</v>
      </c>
      <c r="D19" s="2" t="s">
        <v>585</v>
      </c>
      <c r="E19" s="2" t="s">
        <v>797</v>
      </c>
      <c r="F19" s="2" t="s">
        <v>1011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">
      <c r="A20" s="5" t="s">
        <v>466</v>
      </c>
      <c r="B20" s="1" t="s">
        <v>19</v>
      </c>
      <c r="C20" s="2" t="s">
        <v>257</v>
      </c>
      <c r="D20" s="2" t="s">
        <v>586</v>
      </c>
      <c r="E20" s="2" t="s">
        <v>798</v>
      </c>
      <c r="F20" s="2" t="s">
        <v>1012</v>
      </c>
      <c r="G20" s="4">
        <f>($C20+$C21)/2</f>
        <v>1299.145</v>
      </c>
      <c r="H20" s="4">
        <f t="shared" ref="H20" si="94">($D20+$D21)/2</f>
        <v>896.40000000000009</v>
      </c>
      <c r="I20" s="4">
        <f t="shared" ref="I20" si="95">($E20+$E21)/2</f>
        <v>1141.1949999999999</v>
      </c>
      <c r="J20" s="4">
        <f t="shared" ref="J20" si="96">($F20+$F21)/2</f>
        <v>190.66</v>
      </c>
      <c r="K20" s="4">
        <f t="shared" ref="K20" si="97">G20/$C$243</f>
        <v>3.277869896545841E-2</v>
      </c>
      <c r="L20" s="4">
        <f t="shared" ref="L20" si="98">H20/$D$243</f>
        <v>2.0788021548053631E-2</v>
      </c>
      <c r="M20" s="4">
        <f t="shared" ref="M20" si="99">I20/$E$243</f>
        <v>2.8088551194697806E-2</v>
      </c>
      <c r="N20" s="4">
        <f t="shared" ref="N20" si="100">J20/$F$243</f>
        <v>5.1494646102599011E-3</v>
      </c>
      <c r="O20" s="4">
        <f t="shared" ref="O20" si="101">AVERAGE(K20:L21)</f>
        <v>2.6783360256756018E-2</v>
      </c>
      <c r="P20" s="4">
        <f t="shared" ref="P20" si="102">AVERAGE(M20:N21)</f>
        <v>1.6619007902478854E-2</v>
      </c>
      <c r="Q20" s="4">
        <f t="shared" ref="Q20" si="103">P20/O20</f>
        <v>0.62049749333774362</v>
      </c>
      <c r="R20" s="4">
        <f t="shared" ref="R20" si="104">M20/O20</f>
        <v>1.0487314110488641</v>
      </c>
      <c r="S20" s="4">
        <f t="shared" ref="S20" si="105">N20/O20</f>
        <v>0.19226357562662305</v>
      </c>
    </row>
    <row r="21" spans="1:19" x14ac:dyDescent="0.2">
      <c r="A21" s="5"/>
      <c r="B21" s="1" t="s">
        <v>20</v>
      </c>
      <c r="C21" s="2" t="s">
        <v>258</v>
      </c>
      <c r="D21" s="2" t="s">
        <v>587</v>
      </c>
      <c r="E21" s="2" t="s">
        <v>799</v>
      </c>
      <c r="F21" s="2" t="s">
        <v>260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">
      <c r="A22" s="5" t="s">
        <v>467</v>
      </c>
      <c r="B22" s="1" t="s">
        <v>21</v>
      </c>
      <c r="C22" s="2" t="s">
        <v>259</v>
      </c>
      <c r="D22" s="2" t="s">
        <v>260</v>
      </c>
      <c r="E22" s="2" t="s">
        <v>800</v>
      </c>
      <c r="F22" s="2" t="s">
        <v>1013</v>
      </c>
      <c r="G22" s="4">
        <f>($C22+$C23)/2</f>
        <v>266.26499999999999</v>
      </c>
      <c r="H22" s="4">
        <f t="shared" ref="H22" si="106">($D22+$D23)/2</f>
        <v>0</v>
      </c>
      <c r="I22" s="4">
        <f t="shared" ref="I22" si="107">($E22+$E23)/2</f>
        <v>190.655</v>
      </c>
      <c r="J22" s="4">
        <f t="shared" ref="J22" si="108">($F22+$F23)/2</f>
        <v>380.64</v>
      </c>
      <c r="K22" s="4">
        <f t="shared" ref="K22" si="109">G22/$C$243</f>
        <v>6.7181263677555496E-3</v>
      </c>
      <c r="L22" s="4">
        <f t="shared" ref="L22" si="110">H22/$D$243</f>
        <v>0</v>
      </c>
      <c r="M22" s="4">
        <f t="shared" ref="M22" si="111">I22/$E$243</f>
        <v>4.6926447522335013E-3</v>
      </c>
      <c r="N22" s="4">
        <f t="shared" ref="N22" si="112">J22/$F$243</f>
        <v>1.0280563354921477E-2</v>
      </c>
      <c r="O22" s="4">
        <f t="shared" ref="O22" si="113">AVERAGE(K22:L23)</f>
        <v>3.3590631838777748E-3</v>
      </c>
      <c r="P22" s="4">
        <f t="shared" ref="P22" si="114">AVERAGE(M22:N23)</f>
        <v>7.4866040535774888E-3</v>
      </c>
      <c r="Q22" s="4">
        <f t="shared" ref="Q22" si="115">P22/O22</f>
        <v>2.2287773833818725</v>
      </c>
      <c r="R22" s="4">
        <f t="shared" ref="R22" si="116">M22/O22</f>
        <v>1.3970099683615391</v>
      </c>
      <c r="S22" s="4">
        <f t="shared" ref="S22" si="117">N22/O22</f>
        <v>3.0605447984022063</v>
      </c>
    </row>
    <row r="23" spans="1:19" x14ac:dyDescent="0.2">
      <c r="A23" s="5"/>
      <c r="B23" s="1" t="s">
        <v>22</v>
      </c>
      <c r="C23" s="2" t="s">
        <v>260</v>
      </c>
      <c r="D23" s="2" t="s">
        <v>260</v>
      </c>
      <c r="E23" s="2" t="s">
        <v>260</v>
      </c>
      <c r="F23" s="2" t="s">
        <v>260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2">
      <c r="A24" s="6" t="s">
        <v>457</v>
      </c>
      <c r="B24" s="1" t="s">
        <v>23</v>
      </c>
      <c r="C24" s="2">
        <v>39596.92</v>
      </c>
      <c r="D24" s="2">
        <v>42979.32</v>
      </c>
      <c r="E24" s="2">
        <v>39115.870000000003</v>
      </c>
      <c r="F24" s="2">
        <v>33000.720000000001</v>
      </c>
      <c r="G24" s="4">
        <f>($C24+$C25)/2</f>
        <v>39738.32</v>
      </c>
      <c r="H24" s="4">
        <f t="shared" ref="H24" si="118">($D24+$D25)/2</f>
        <v>42811.89</v>
      </c>
      <c r="I24" s="4">
        <f t="shared" ref="I24" si="119">($E24+$E25)/2</f>
        <v>39198.339999999997</v>
      </c>
      <c r="J24" s="4">
        <f t="shared" ref="J24" si="120">($F24+$F25)/2</f>
        <v>33913.199999999997</v>
      </c>
      <c r="K24" s="4">
        <f t="shared" ref="K24" si="121">G24/$C$243</f>
        <v>1.0026366792567845</v>
      </c>
      <c r="L24" s="4">
        <f t="shared" ref="L24" si="122">H24/$D$243</f>
        <v>0.99283187397690953</v>
      </c>
      <c r="M24" s="4">
        <f t="shared" ref="M24" si="123">I24/$E$243</f>
        <v>0.96479968790361925</v>
      </c>
      <c r="N24" s="4">
        <f t="shared" ref="N24" si="124">J24/$F$243</f>
        <v>0.91594893118989862</v>
      </c>
      <c r="O24" s="4">
        <f t="shared" ref="O24" si="125">AVERAGE(K24:L25)</f>
        <v>0.99773427661684699</v>
      </c>
      <c r="P24" s="4">
        <f t="shared" ref="P24" si="126">AVERAGE(M24:N25)</f>
        <v>0.94037430954675894</v>
      </c>
      <c r="Q24" s="4">
        <f t="shared" ref="Q24" si="127">P24/O24</f>
        <v>0.94250977598505858</v>
      </c>
      <c r="R24" s="4">
        <f t="shared" ref="R24" si="128">M24/O24</f>
        <v>0.96699062116528312</v>
      </c>
      <c r="S24" s="4">
        <f t="shared" ref="S24" si="129">N24/O24</f>
        <v>0.91802893080483405</v>
      </c>
    </row>
    <row r="25" spans="1:19" x14ac:dyDescent="0.2">
      <c r="A25" s="6"/>
      <c r="B25" s="1" t="s">
        <v>24</v>
      </c>
      <c r="C25" s="2">
        <v>39879.72</v>
      </c>
      <c r="D25" s="2">
        <v>42644.46</v>
      </c>
      <c r="E25" s="2">
        <v>39280.81</v>
      </c>
      <c r="F25" s="2">
        <v>34825.68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">
      <c r="A26" s="5" t="s">
        <v>1209</v>
      </c>
      <c r="B26" s="1" t="s">
        <v>25</v>
      </c>
      <c r="C26" s="2" t="s">
        <v>260</v>
      </c>
      <c r="D26" s="2" t="s">
        <v>260</v>
      </c>
      <c r="E26" s="2" t="s">
        <v>260</v>
      </c>
      <c r="F26" s="2" t="s">
        <v>260</v>
      </c>
      <c r="G26" s="4">
        <f>($C26+$C27)/2</f>
        <v>0</v>
      </c>
      <c r="H26" s="4">
        <f t="shared" ref="H26" si="130">($D26+$D27)/2</f>
        <v>0</v>
      </c>
      <c r="I26" s="4">
        <f t="shared" ref="I26" si="131">($E26+$E27)/2</f>
        <v>0</v>
      </c>
      <c r="J26" s="4">
        <f t="shared" ref="J26" si="132">($F26+$F27)/2</f>
        <v>0</v>
      </c>
      <c r="K26" s="4">
        <f t="shared" ref="K26" si="133">G26/$C$243</f>
        <v>0</v>
      </c>
      <c r="L26" s="4">
        <f t="shared" ref="L26" si="134">H26/$D$243</f>
        <v>0</v>
      </c>
      <c r="M26" s="4">
        <f t="shared" ref="M26" si="135">I26/$E$243</f>
        <v>0</v>
      </c>
      <c r="N26" s="4">
        <f t="shared" ref="N26" si="136">J26/$F$243</f>
        <v>0</v>
      </c>
      <c r="O26" s="4">
        <f t="shared" ref="O26" si="137">AVERAGE(K26:L27)</f>
        <v>0</v>
      </c>
      <c r="P26" s="4">
        <f t="shared" ref="P26" si="138">AVERAGE(M26:N27)</f>
        <v>0</v>
      </c>
      <c r="Q26" s="4" t="e">
        <f t="shared" ref="Q26" si="139">P26/O26</f>
        <v>#DIV/0!</v>
      </c>
      <c r="R26" s="4" t="e">
        <f t="shared" ref="R26" si="140">M26/O26</f>
        <v>#DIV/0!</v>
      </c>
      <c r="S26" s="4" t="e">
        <f t="shared" ref="S26" si="141">N26/O26</f>
        <v>#DIV/0!</v>
      </c>
    </row>
    <row r="27" spans="1:19" x14ac:dyDescent="0.2">
      <c r="A27" s="5"/>
      <c r="B27" s="1" t="s">
        <v>26</v>
      </c>
      <c r="C27" s="2" t="s">
        <v>260</v>
      </c>
      <c r="D27" s="2" t="s">
        <v>260</v>
      </c>
      <c r="E27" s="2" t="s">
        <v>260</v>
      </c>
      <c r="F27" s="2" t="s">
        <v>260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2">
      <c r="A28" s="5" t="s">
        <v>468</v>
      </c>
      <c r="B28" s="1" t="s">
        <v>27</v>
      </c>
      <c r="C28" s="2" t="s">
        <v>261</v>
      </c>
      <c r="D28" s="2" t="s">
        <v>588</v>
      </c>
      <c r="E28" s="2" t="s">
        <v>801</v>
      </c>
      <c r="F28" s="2" t="s">
        <v>1014</v>
      </c>
      <c r="G28" s="4">
        <f>($C28+$C29)/2</f>
        <v>39278.455000000002</v>
      </c>
      <c r="H28" s="4">
        <f t="shared" ref="H28" si="142">($D28+$D29)/2</f>
        <v>41320.589999999997</v>
      </c>
      <c r="I28" s="4">
        <f t="shared" ref="I28" si="143">($E28+$E29)/2</f>
        <v>46782.96</v>
      </c>
      <c r="J28" s="4">
        <f t="shared" ref="J28" si="144">($F28+$F29)/2</f>
        <v>40714.684999999998</v>
      </c>
      <c r="K28" s="4">
        <f t="shared" ref="K28" si="145">G28/$C$243</f>
        <v>0.99103383554053226</v>
      </c>
      <c r="L28" s="4">
        <f t="shared" ref="L28" si="146">H28/$D$243</f>
        <v>0.95824778591955517</v>
      </c>
      <c r="M28" s="4">
        <f t="shared" ref="M28" si="147">I28/$E$243</f>
        <v>1.151482057842437</v>
      </c>
      <c r="N28" s="4">
        <f t="shared" ref="N28" si="148">J28/$F$243</f>
        <v>1.0996476949825849</v>
      </c>
      <c r="O28" s="4">
        <f t="shared" ref="O28" si="149">AVERAGE(K28:L29)</f>
        <v>0.97464081073004372</v>
      </c>
      <c r="P28" s="4">
        <f t="shared" ref="P28" si="150">AVERAGE(M28:N29)</f>
        <v>1.1255648764125108</v>
      </c>
      <c r="Q28" s="4">
        <f t="shared" ref="Q28" si="151">P28/O28</f>
        <v>1.1548509604983801</v>
      </c>
      <c r="R28" s="4">
        <f t="shared" ref="R28" si="152">M28/O28</f>
        <v>1.1814424813382607</v>
      </c>
      <c r="S28" s="4">
        <f t="shared" ref="S28" si="153">N28/O28</f>
        <v>1.1282594396584995</v>
      </c>
    </row>
    <row r="29" spans="1:19" x14ac:dyDescent="0.2">
      <c r="A29" s="5"/>
      <c r="B29" s="1" t="s">
        <v>28</v>
      </c>
      <c r="C29" s="2" t="s">
        <v>262</v>
      </c>
      <c r="D29" s="2" t="s">
        <v>589</v>
      </c>
      <c r="E29" s="2" t="s">
        <v>802</v>
      </c>
      <c r="F29" s="2" t="s">
        <v>1015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x14ac:dyDescent="0.2">
      <c r="A30" s="5" t="s">
        <v>469</v>
      </c>
      <c r="B30" s="1" t="s">
        <v>29</v>
      </c>
      <c r="C30" s="2" t="s">
        <v>263</v>
      </c>
      <c r="D30" s="2" t="s">
        <v>590</v>
      </c>
      <c r="E30" s="2" t="s">
        <v>803</v>
      </c>
      <c r="F30" s="2" t="s">
        <v>1016</v>
      </c>
      <c r="G30" s="4">
        <f>($C30+$C31)/2</f>
        <v>8318.16</v>
      </c>
      <c r="H30" s="4">
        <f t="shared" ref="H30" si="154">($D30+$D31)/2</f>
        <v>7349.4050000000007</v>
      </c>
      <c r="I30" s="4">
        <f t="shared" ref="I30" si="155">($E30+$E31)/2</f>
        <v>14145.985000000001</v>
      </c>
      <c r="J30" s="4">
        <f t="shared" ref="J30" si="156">($F30+$F31)/2</f>
        <v>6547.6100000000006</v>
      </c>
      <c r="K30" s="4">
        <f t="shared" ref="K30" si="157">G30/$C$243</f>
        <v>0.2098753122911742</v>
      </c>
      <c r="L30" s="4">
        <f t="shared" ref="L30" si="158">H30/$D$243</f>
        <v>0.17043684683776561</v>
      </c>
      <c r="M30" s="4">
        <f t="shared" ref="M30" si="159">I30/$E$243</f>
        <v>0.34817907883571808</v>
      </c>
      <c r="N30" s="4">
        <f t="shared" ref="N30" si="160">J30/$F$243</f>
        <v>0.17684194889742913</v>
      </c>
      <c r="O30" s="4">
        <f t="shared" ref="O30" si="161">AVERAGE(K30:L31)</f>
        <v>0.19015607956446989</v>
      </c>
      <c r="P30" s="4">
        <f t="shared" ref="P30" si="162">AVERAGE(M30:N31)</f>
        <v>0.26251051386657359</v>
      </c>
      <c r="Q30" s="4">
        <f t="shared" ref="Q30" si="163">P30/O30</f>
        <v>1.38050024205286</v>
      </c>
      <c r="R30" s="4">
        <f t="shared" ref="R30" si="164">M30/O30</f>
        <v>1.8310173391941045</v>
      </c>
      <c r="S30" s="4">
        <f t="shared" ref="S30" si="165">N30/O30</f>
        <v>0.92998314491161571</v>
      </c>
    </row>
    <row r="31" spans="1:19" x14ac:dyDescent="0.2">
      <c r="A31" s="5"/>
      <c r="B31" s="1" t="s">
        <v>30</v>
      </c>
      <c r="C31" s="2" t="s">
        <v>264</v>
      </c>
      <c r="D31" s="2" t="s">
        <v>591</v>
      </c>
      <c r="E31" s="2" t="s">
        <v>804</v>
      </c>
      <c r="F31" s="2" t="s">
        <v>1017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x14ac:dyDescent="0.2">
      <c r="A32" s="5" t="s">
        <v>470</v>
      </c>
      <c r="B32" s="1" t="s">
        <v>31</v>
      </c>
      <c r="C32" s="2" t="s">
        <v>265</v>
      </c>
      <c r="D32" s="2" t="s">
        <v>592</v>
      </c>
      <c r="E32" s="2" t="s">
        <v>805</v>
      </c>
      <c r="F32" s="2" t="s">
        <v>1018</v>
      </c>
      <c r="G32" s="4">
        <f>($C32+$C33)/2</f>
        <v>3581.375</v>
      </c>
      <c r="H32" s="4">
        <f t="shared" ref="H32" si="166">($D32+$D33)/2</f>
        <v>4307.5349999999999</v>
      </c>
      <c r="I32" s="4">
        <f t="shared" ref="I32" si="167">($E32+$E33)/2</f>
        <v>4618.4699999999993</v>
      </c>
      <c r="J32" s="4">
        <f t="shared" ref="J32" si="168">($F32+$F33)/2</f>
        <v>4376.5349999999999</v>
      </c>
      <c r="K32" s="4">
        <f t="shared" ref="K32" si="169">G32/$C$243</f>
        <v>9.0361593977130047E-2</v>
      </c>
      <c r="L32" s="4">
        <f t="shared" ref="L32" si="170">H32/$D$243</f>
        <v>9.9894165996201684E-2</v>
      </c>
      <c r="M32" s="4">
        <f t="shared" ref="M32" si="171">I32/$E$243</f>
        <v>0.11367569174082955</v>
      </c>
      <c r="N32" s="4">
        <f t="shared" ref="N32" si="172">J32/$F$243</f>
        <v>0.11820419646524608</v>
      </c>
      <c r="O32" s="4">
        <f t="shared" ref="O32" si="173">AVERAGE(K32:L33)</f>
        <v>9.5127879986665859E-2</v>
      </c>
      <c r="P32" s="4">
        <f t="shared" ref="P32" si="174">AVERAGE(M32:N33)</f>
        <v>0.11593994410303782</v>
      </c>
      <c r="Q32" s="4">
        <f t="shared" ref="Q32" si="175">P32/O32</f>
        <v>1.218779858431505</v>
      </c>
      <c r="R32" s="4">
        <f t="shared" ref="R32" si="176">M32/O32</f>
        <v>1.194977663296644</v>
      </c>
      <c r="S32" s="4">
        <f t="shared" ref="S32" si="177">N32/O32</f>
        <v>1.2425820535663661</v>
      </c>
    </row>
    <row r="33" spans="1:19" x14ac:dyDescent="0.2">
      <c r="A33" s="5"/>
      <c r="B33" s="1" t="s">
        <v>32</v>
      </c>
      <c r="C33" s="2" t="s">
        <v>266</v>
      </c>
      <c r="D33" s="2" t="s">
        <v>593</v>
      </c>
      <c r="E33" s="2" t="s">
        <v>806</v>
      </c>
      <c r="F33" s="2" t="s">
        <v>1019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2">
      <c r="A34" s="5" t="s">
        <v>471</v>
      </c>
      <c r="B34" s="1" t="s">
        <v>33</v>
      </c>
      <c r="C34" s="2" t="s">
        <v>267</v>
      </c>
      <c r="D34" s="2" t="s">
        <v>594</v>
      </c>
      <c r="E34" s="2" t="s">
        <v>807</v>
      </c>
      <c r="F34" s="2" t="s">
        <v>1020</v>
      </c>
      <c r="G34" s="4">
        <f>($C34+$C35)/2</f>
        <v>1890.1849999999999</v>
      </c>
      <c r="H34" s="4">
        <f t="shared" ref="H34" si="178">($D34+$D35)/2</f>
        <v>1514.9</v>
      </c>
      <c r="I34" s="4">
        <f t="shared" ref="I34" si="179">($E34+$E35)/2</f>
        <v>18899.525000000001</v>
      </c>
      <c r="J34" s="4">
        <f t="shared" ref="J34" si="180">($F34+$F35)/2</f>
        <v>8658.3850000000002</v>
      </c>
      <c r="K34" s="4">
        <f t="shared" ref="K34" si="181">G34/$C$243</f>
        <v>4.7691216226075611E-2</v>
      </c>
      <c r="L34" s="4">
        <f t="shared" ref="L34" si="182">H34/$D$243</f>
        <v>3.5131385367187018E-2</v>
      </c>
      <c r="M34" s="4">
        <f t="shared" ref="M34" si="183">I34/$E$243</f>
        <v>0.46517928620259563</v>
      </c>
      <c r="N34" s="4">
        <f t="shared" ref="N34" si="184">J34/$F$243</f>
        <v>0.23385108118905473</v>
      </c>
      <c r="O34" s="4">
        <f t="shared" ref="O34" si="185">AVERAGE(K34:L35)</f>
        <v>4.1411300796631315E-2</v>
      </c>
      <c r="P34" s="4">
        <f t="shared" ref="P34" si="186">AVERAGE(M34:N35)</f>
        <v>0.34951518369582518</v>
      </c>
      <c r="Q34" s="4">
        <f t="shared" ref="Q34" si="187">P34/O34</f>
        <v>8.4400918824616387</v>
      </c>
      <c r="R34" s="4">
        <f t="shared" ref="R34" si="188">M34/O34</f>
        <v>11.233148373847667</v>
      </c>
      <c r="S34" s="4">
        <f>N34/O34</f>
        <v>5.6470353910756126</v>
      </c>
    </row>
    <row r="35" spans="1:19" x14ac:dyDescent="0.2">
      <c r="A35" s="5"/>
      <c r="B35" s="1" t="s">
        <v>34</v>
      </c>
      <c r="C35" s="2" t="s">
        <v>268</v>
      </c>
      <c r="D35" s="2" t="s">
        <v>595</v>
      </c>
      <c r="E35" s="2" t="s">
        <v>808</v>
      </c>
      <c r="F35" s="2" t="s">
        <v>1021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2">
      <c r="A36" s="5" t="s">
        <v>472</v>
      </c>
      <c r="B36" s="1" t="s">
        <v>35</v>
      </c>
      <c r="C36" s="2" t="s">
        <v>269</v>
      </c>
      <c r="D36" s="2" t="s">
        <v>596</v>
      </c>
      <c r="E36" s="2" t="s">
        <v>809</v>
      </c>
      <c r="F36" s="2" t="s">
        <v>1022</v>
      </c>
      <c r="G36" s="4">
        <f>($C36+$C37)/2</f>
        <v>644.66</v>
      </c>
      <c r="H36" s="4">
        <f t="shared" ref="H36" si="189">($D36+$D37)/2</f>
        <v>1651.85</v>
      </c>
      <c r="I36" s="4">
        <f t="shared" ref="I36" si="190">($E36+$E37)/2</f>
        <v>641.97</v>
      </c>
      <c r="J36" s="4">
        <f t="shared" ref="J36" si="191">($F36+$F37)/2</f>
        <v>549.43500000000006</v>
      </c>
      <c r="K36" s="4">
        <f t="shared" ref="K36" si="192">G36/$C$243</f>
        <v>1.6265402303108904E-2</v>
      </c>
      <c r="L36" s="4">
        <f t="shared" ref="L36" si="193">H36/$D$243</f>
        <v>3.8307333103695211E-2</v>
      </c>
      <c r="M36" s="4">
        <f t="shared" ref="M36" si="194">I36/$E$243</f>
        <v>1.5800986869430864E-2</v>
      </c>
      <c r="N36" s="4">
        <f t="shared" ref="N36" si="195">J36/$F$243</f>
        <v>1.4839484360317578E-2</v>
      </c>
      <c r="O36" s="4">
        <f t="shared" ref="O36" si="196">AVERAGE(K36:L37)</f>
        <v>2.7286367703402058E-2</v>
      </c>
      <c r="P36" s="4">
        <f t="shared" ref="P36" si="197">AVERAGE(M36:N37)</f>
        <v>1.5320235614874221E-2</v>
      </c>
      <c r="Q36" s="4">
        <f t="shared" ref="Q36" si="198">P36/O36</f>
        <v>0.56146115823851839</v>
      </c>
      <c r="R36" s="4">
        <f t="shared" ref="R36" si="199">M36/O36</f>
        <v>0.57907989224453649</v>
      </c>
      <c r="S36" s="4">
        <f t="shared" ref="S36" si="200">N36/O36</f>
        <v>0.54384242423250029</v>
      </c>
    </row>
    <row r="37" spans="1:19" x14ac:dyDescent="0.2">
      <c r="A37" s="5"/>
      <c r="B37" s="1" t="s">
        <v>36</v>
      </c>
      <c r="C37" s="2" t="s">
        <v>270</v>
      </c>
      <c r="D37" s="2" t="s">
        <v>597</v>
      </c>
      <c r="E37" s="2" t="s">
        <v>810</v>
      </c>
      <c r="F37" s="2" t="s">
        <v>1023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2">
      <c r="A38" s="5" t="s">
        <v>473</v>
      </c>
      <c r="B38" s="1" t="s">
        <v>37</v>
      </c>
      <c r="C38" s="2" t="s">
        <v>271</v>
      </c>
      <c r="D38" s="2" t="s">
        <v>598</v>
      </c>
      <c r="E38" s="2" t="s">
        <v>811</v>
      </c>
      <c r="F38" s="2" t="s">
        <v>1024</v>
      </c>
      <c r="G38" s="4">
        <f>($C38+$C39)/2</f>
        <v>952.55</v>
      </c>
      <c r="H38" s="4">
        <f t="shared" ref="H38" si="201">($D38+$D39)/2</f>
        <v>1004.8199999999999</v>
      </c>
      <c r="I38" s="4">
        <f t="shared" ref="I38" si="202">($E38+$E39)/2</f>
        <v>3977.5550000000003</v>
      </c>
      <c r="J38" s="4">
        <f t="shared" ref="J38" si="203">($F38+$F39)/2</f>
        <v>950.56500000000005</v>
      </c>
      <c r="K38" s="4">
        <f t="shared" ref="K38" si="204">G38/$C$243</f>
        <v>2.4033768131769283E-2</v>
      </c>
      <c r="L38" s="4">
        <f t="shared" ref="L38" si="205">H38/$D$243</f>
        <v>2.3302342494327583E-2</v>
      </c>
      <c r="M38" s="4">
        <f t="shared" ref="M38" si="206">I38/$E$243</f>
        <v>9.7900671880989887E-2</v>
      </c>
      <c r="N38" s="4">
        <f t="shared" ref="N38" si="207">J38/$F$243</f>
        <v>2.5673454459518009E-2</v>
      </c>
      <c r="O38" s="4">
        <f t="shared" ref="O38" si="208">AVERAGE(K38:L39)</f>
        <v>2.3668055313048435E-2</v>
      </c>
      <c r="P38" s="4">
        <f t="shared" ref="P38" si="209">AVERAGE(M38:N39)</f>
        <v>6.1787063170253946E-2</v>
      </c>
      <c r="Q38" s="4">
        <f t="shared" ref="Q38" si="210">P38/O38</f>
        <v>2.6105678034388453</v>
      </c>
      <c r="R38" s="4">
        <f t="shared" ref="R38" si="211">M38/O38</f>
        <v>4.1364054032363304</v>
      </c>
      <c r="S38" s="4">
        <f t="shared" ref="S38" si="212">N38/O38</f>
        <v>1.0847302036413604</v>
      </c>
    </row>
    <row r="39" spans="1:19" x14ac:dyDescent="0.2">
      <c r="A39" s="5"/>
      <c r="B39" s="1" t="s">
        <v>38</v>
      </c>
      <c r="C39" s="2" t="s">
        <v>272</v>
      </c>
      <c r="D39" s="2" t="s">
        <v>599</v>
      </c>
      <c r="E39" s="2" t="s">
        <v>812</v>
      </c>
      <c r="F39" s="2" t="s">
        <v>1025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x14ac:dyDescent="0.2">
      <c r="A40" s="5" t="s">
        <v>474</v>
      </c>
      <c r="B40" s="1" t="s">
        <v>39</v>
      </c>
      <c r="C40" s="2" t="s">
        <v>273</v>
      </c>
      <c r="D40" s="2" t="s">
        <v>600</v>
      </c>
      <c r="E40" s="2" t="s">
        <v>813</v>
      </c>
      <c r="F40" s="2" t="s">
        <v>1026</v>
      </c>
      <c r="G40" s="4">
        <f>($C40+$C41)/2</f>
        <v>15257.8</v>
      </c>
      <c r="H40" s="4">
        <f t="shared" ref="H40" si="213">($D40+$D41)/2</f>
        <v>11706.98</v>
      </c>
      <c r="I40" s="4">
        <f t="shared" ref="I40" si="214">($E40+$E41)/2</f>
        <v>18862.404999999999</v>
      </c>
      <c r="J40" s="4">
        <f t="shared" ref="J40" si="215">($F40+$F41)/2</f>
        <v>16329.785</v>
      </c>
      <c r="K40" s="4">
        <f t="shared" ref="K40" si="216">G40/$C$243</f>
        <v>0.38496921673498441</v>
      </c>
      <c r="L40" s="4">
        <f t="shared" ref="L40" si="217">H40/$D$243</f>
        <v>0.27149146865532447</v>
      </c>
      <c r="M40" s="4">
        <f t="shared" ref="M40" si="218">I40/$E$243</f>
        <v>0.46426564127745379</v>
      </c>
      <c r="N40" s="4">
        <f t="shared" ref="N40" si="219">J40/$F$243</f>
        <v>0.44104505376404585</v>
      </c>
      <c r="O40" s="4">
        <f t="shared" ref="O40" si="220">AVERAGE(K40:L41)</f>
        <v>0.32823034269515444</v>
      </c>
      <c r="P40" s="4">
        <f t="shared" ref="P40" si="221">AVERAGE(M40:N41)</f>
        <v>0.45265534752074982</v>
      </c>
      <c r="Q40" s="4">
        <f t="shared" ref="Q40" si="222">P40/O40</f>
        <v>1.3790783137351676</v>
      </c>
      <c r="R40" s="4">
        <f t="shared" ref="R40" si="223">M40/O40</f>
        <v>1.4144507100266559</v>
      </c>
      <c r="S40" s="4">
        <f t="shared" ref="S40" si="224">N40/O40</f>
        <v>1.3437059174436796</v>
      </c>
    </row>
    <row r="41" spans="1:19" x14ac:dyDescent="0.2">
      <c r="A41" s="5"/>
      <c r="B41" s="1" t="s">
        <v>40</v>
      </c>
      <c r="C41" s="2" t="s">
        <v>274</v>
      </c>
      <c r="D41" s="2" t="s">
        <v>601</v>
      </c>
      <c r="E41" s="2" t="s">
        <v>814</v>
      </c>
      <c r="F41" s="2" t="s">
        <v>1027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2">
      <c r="A42" s="5" t="s">
        <v>475</v>
      </c>
      <c r="B42" s="1" t="s">
        <v>41</v>
      </c>
      <c r="C42" s="2" t="s">
        <v>275</v>
      </c>
      <c r="D42" s="2" t="s">
        <v>602</v>
      </c>
      <c r="E42" s="2" t="s">
        <v>815</v>
      </c>
      <c r="F42" s="2" t="s">
        <v>1028</v>
      </c>
      <c r="G42" s="4">
        <f>($C42+$C43)/2</f>
        <v>5321.1399999999994</v>
      </c>
      <c r="H42" s="4">
        <f t="shared" ref="H42" si="225">($D42+$D43)/2</f>
        <v>4365.7199999999993</v>
      </c>
      <c r="I42" s="4">
        <f t="shared" ref="I42" si="226">($E42+$E43)/2</f>
        <v>34073.934999999998</v>
      </c>
      <c r="J42" s="4">
        <f t="shared" ref="J42" si="227">($F42+$F43)/2</f>
        <v>22863.11</v>
      </c>
      <c r="K42" s="4">
        <f t="shared" ref="K42" si="228">G42/$C$243</f>
        <v>0.13425756648646558</v>
      </c>
      <c r="L42" s="4">
        <f t="shared" ref="L42" si="229">H42/$D$243</f>
        <v>0.10124350896114311</v>
      </c>
      <c r="M42" s="4">
        <f t="shared" ref="M42" si="230">I42/$E$243</f>
        <v>0.8386712767338671</v>
      </c>
      <c r="N42" s="4">
        <f t="shared" ref="N42" si="231">J42/$F$243</f>
        <v>0.61750118444078073</v>
      </c>
      <c r="O42" s="4">
        <f t="shared" ref="O42" si="232">AVERAGE(K42:L43)</f>
        <v>0.11775053772380434</v>
      </c>
      <c r="P42" s="4">
        <f t="shared" ref="P42" si="233">AVERAGE(M42:N43)</f>
        <v>0.72808623058732391</v>
      </c>
      <c r="Q42" s="4">
        <f t="shared" ref="Q42" si="234">P42/O42</f>
        <v>6.1832943157773341</v>
      </c>
      <c r="R42" s="4">
        <f t="shared" ref="R42" si="235">M42/O42</f>
        <v>7.1224411620187622</v>
      </c>
      <c r="S42" s="4">
        <f t="shared" ref="S42" si="236">N42/O42</f>
        <v>5.244147469535906</v>
      </c>
    </row>
    <row r="43" spans="1:19" x14ac:dyDescent="0.2">
      <c r="A43" s="5"/>
      <c r="B43" s="1" t="s">
        <v>42</v>
      </c>
      <c r="C43" s="2" t="s">
        <v>276</v>
      </c>
      <c r="D43" s="2" t="s">
        <v>603</v>
      </c>
      <c r="E43" s="2" t="s">
        <v>816</v>
      </c>
      <c r="F43" s="2" t="s">
        <v>1029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2">
      <c r="A44" s="5" t="s">
        <v>476</v>
      </c>
      <c r="B44" s="1" t="s">
        <v>43</v>
      </c>
      <c r="C44" s="2" t="s">
        <v>277</v>
      </c>
      <c r="D44" s="2" t="s">
        <v>604</v>
      </c>
      <c r="E44" s="2" t="s">
        <v>817</v>
      </c>
      <c r="F44" s="2" t="s">
        <v>1030</v>
      </c>
      <c r="G44" s="4">
        <f>($C44+$C45)/2</f>
        <v>1307.92</v>
      </c>
      <c r="H44" s="4">
        <f t="shared" ref="H44" si="237">($D44+$D45)/2</f>
        <v>333.15499999999997</v>
      </c>
      <c r="I44" s="4">
        <f t="shared" ref="I44" si="238">($E44+$E45)/2</f>
        <v>510.70000000000005</v>
      </c>
      <c r="J44" s="4">
        <f t="shared" ref="J44" si="239">($F44+$F45)/2</f>
        <v>401.03999999999996</v>
      </c>
      <c r="K44" s="4">
        <f t="shared" ref="K44" si="240">G44/$C$243</f>
        <v>3.3000100797757267E-2</v>
      </c>
      <c r="L44" s="4">
        <f t="shared" ref="L44" si="241">H44/$D$243</f>
        <v>7.7260523414120997E-3</v>
      </c>
      <c r="M44" s="4">
        <f t="shared" ref="M44" si="242">I44/$E$243</f>
        <v>1.2570001704469588E-2</v>
      </c>
      <c r="N44" s="4">
        <f t="shared" ref="N44" si="243">J44/$F$243</f>
        <v>1.083153932287124E-2</v>
      </c>
      <c r="O44" s="4">
        <f t="shared" ref="O44" si="244">AVERAGE(K44:L45)</f>
        <v>2.0363076569584682E-2</v>
      </c>
      <c r="P44" s="4">
        <f t="shared" ref="P44" si="245">AVERAGE(M44:N45)</f>
        <v>1.1700770513670414E-2</v>
      </c>
      <c r="Q44" s="4">
        <f t="shared" ref="Q44" si="246">P44/O44</f>
        <v>0.57460720504028728</v>
      </c>
      <c r="R44" s="4">
        <f t="shared" ref="R44" si="247">M44/O44</f>
        <v>0.617293838753461</v>
      </c>
      <c r="S44" s="4">
        <f t="shared" ref="S44" si="248">N44/O44</f>
        <v>0.53192057132711335</v>
      </c>
    </row>
    <row r="45" spans="1:19" x14ac:dyDescent="0.2">
      <c r="A45" s="5"/>
      <c r="B45" s="1" t="s">
        <v>44</v>
      </c>
      <c r="C45" s="2" t="s">
        <v>278</v>
      </c>
      <c r="D45" s="2" t="s">
        <v>260</v>
      </c>
      <c r="E45" s="2" t="s">
        <v>818</v>
      </c>
      <c r="F45" s="2" t="s">
        <v>1031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">
      <c r="A46" s="5" t="s">
        <v>477</v>
      </c>
      <c r="B46" s="1" t="s">
        <v>45</v>
      </c>
      <c r="C46" s="2" t="s">
        <v>279</v>
      </c>
      <c r="D46" s="2" t="s">
        <v>605</v>
      </c>
      <c r="E46" s="2" t="s">
        <v>819</v>
      </c>
      <c r="F46" s="2" t="s">
        <v>1032</v>
      </c>
      <c r="G46" s="4">
        <f>($C46+$C47)/2</f>
        <v>1469.7449999999999</v>
      </c>
      <c r="H46" s="4">
        <f t="shared" ref="H46" si="249">($D46+$D47)/2</f>
        <v>1387.4</v>
      </c>
      <c r="I46" s="4">
        <f t="shared" ref="I46" si="250">($E46+$E47)/2</f>
        <v>1523.4749999999999</v>
      </c>
      <c r="J46" s="4">
        <f t="shared" ref="J46" si="251">($F46+$F47)/2</f>
        <v>425.89</v>
      </c>
      <c r="K46" s="4">
        <f t="shared" ref="K46" si="252">G46/$C$243</f>
        <v>3.708310381904073E-2</v>
      </c>
      <c r="L46" s="4">
        <f t="shared" ref="L46" si="253">H46/$D$243</f>
        <v>3.2174588460251681E-2</v>
      </c>
      <c r="M46" s="4">
        <f t="shared" ref="M46" si="254">I46/$E$243</f>
        <v>3.7497715580021157E-2</v>
      </c>
      <c r="N46" s="4">
        <f t="shared" ref="N46" si="255">J46/$F$243</f>
        <v>1.1502703675986516E-2</v>
      </c>
      <c r="O46" s="4">
        <f t="shared" ref="O46" si="256">AVERAGE(K46:L47)</f>
        <v>3.4628846139646202E-2</v>
      </c>
      <c r="P46" s="4">
        <f t="shared" ref="P46" si="257">AVERAGE(M46:N47)</f>
        <v>2.4500209628003838E-2</v>
      </c>
      <c r="Q46" s="4">
        <f t="shared" ref="Q46" si="258">P46/O46</f>
        <v>0.70750869171912156</v>
      </c>
      <c r="R46" s="4">
        <f t="shared" ref="R46" si="259">M46/O46</f>
        <v>1.0828462325543795</v>
      </c>
      <c r="S46" s="4">
        <f t="shared" ref="S46" si="260">N46/O46</f>
        <v>0.33217115088386362</v>
      </c>
    </row>
    <row r="47" spans="1:19" x14ac:dyDescent="0.2">
      <c r="A47" s="5"/>
      <c r="B47" s="1" t="s">
        <v>46</v>
      </c>
      <c r="C47" s="2" t="s">
        <v>280</v>
      </c>
      <c r="D47" s="2" t="s">
        <v>606</v>
      </c>
      <c r="E47" s="2" t="s">
        <v>820</v>
      </c>
      <c r="F47" s="2" t="s">
        <v>1033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">
      <c r="A48" s="5"/>
      <c r="B48" s="1" t="s">
        <v>47</v>
      </c>
      <c r="C48" s="2" t="s">
        <v>281</v>
      </c>
      <c r="D48" s="2" t="s">
        <v>260</v>
      </c>
      <c r="E48" s="2" t="s">
        <v>260</v>
      </c>
      <c r="F48" s="2" t="s">
        <v>260</v>
      </c>
      <c r="G48" s="4">
        <f>($C48+$C49)/2</f>
        <v>164.845</v>
      </c>
      <c r="H48" s="4">
        <f t="shared" ref="H48" si="261">($D48+$D49)/2</f>
        <v>0</v>
      </c>
      <c r="I48" s="4">
        <f t="shared" ref="I48" si="262">($E48+$E49)/2</f>
        <v>0</v>
      </c>
      <c r="J48" s="4">
        <f t="shared" ref="J48" si="263">($F48+$F49)/2</f>
        <v>0</v>
      </c>
      <c r="K48" s="4">
        <f t="shared" ref="K48" si="264">G48/$C$243</f>
        <v>4.1592005749635274E-3</v>
      </c>
      <c r="L48" s="4">
        <f t="shared" ref="L48" si="265">H48/$D$243</f>
        <v>0</v>
      </c>
      <c r="M48" s="4">
        <f t="shared" ref="M48" si="266">I48/$E$243</f>
        <v>0</v>
      </c>
      <c r="N48" s="4">
        <f t="shared" ref="N48" si="267">J48/$F$243</f>
        <v>0</v>
      </c>
      <c r="O48" s="4">
        <f t="shared" ref="O48" si="268">AVERAGE(K48:L49)</f>
        <v>2.0796002874817637E-3</v>
      </c>
      <c r="P48" s="4">
        <f t="shared" ref="P48" si="269">AVERAGE(M48:N49)</f>
        <v>0</v>
      </c>
      <c r="Q48" s="4">
        <f t="shared" ref="Q48" si="270">P48/O48</f>
        <v>0</v>
      </c>
      <c r="R48" s="4">
        <f t="shared" ref="R48" si="271">M48/O48</f>
        <v>0</v>
      </c>
      <c r="S48" s="4">
        <f t="shared" ref="S48" si="272">N48/O48</f>
        <v>0</v>
      </c>
    </row>
    <row r="49" spans="1:19" x14ac:dyDescent="0.2">
      <c r="A49" s="5"/>
      <c r="B49" s="1" t="s">
        <v>48</v>
      </c>
      <c r="C49" s="2" t="s">
        <v>282</v>
      </c>
      <c r="D49" s="2" t="s">
        <v>260</v>
      </c>
      <c r="E49" s="2" t="s">
        <v>260</v>
      </c>
      <c r="F49" s="2" t="s">
        <v>260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">
      <c r="A50" s="5"/>
      <c r="B50" s="1" t="s">
        <v>49</v>
      </c>
      <c r="C50" s="2" t="s">
        <v>283</v>
      </c>
      <c r="D50" s="2" t="s">
        <v>260</v>
      </c>
      <c r="E50" s="2" t="s">
        <v>260</v>
      </c>
      <c r="F50" s="2" t="s">
        <v>260</v>
      </c>
      <c r="G50" s="4">
        <f>($C50+$C51)/2</f>
        <v>371.6</v>
      </c>
      <c r="H50" s="4">
        <f t="shared" ref="H50" si="273">($D50+$D51)/2</f>
        <v>47.03</v>
      </c>
      <c r="I50" s="4">
        <f t="shared" ref="I50" si="274">($E50+$E51)/2</f>
        <v>110.67</v>
      </c>
      <c r="J50" s="4">
        <f t="shared" ref="J50" si="275">($F50+$F51)/2</f>
        <v>0</v>
      </c>
      <c r="K50" s="4">
        <f t="shared" ref="K50" si="276">G50/$C$243</f>
        <v>9.3758314395732158E-3</v>
      </c>
      <c r="L50" s="4">
        <f t="shared" ref="L50" si="277">H50/$D$243</f>
        <v>1.0906522237895608E-3</v>
      </c>
      <c r="M50" s="4">
        <f t="shared" ref="M50" si="278">I50/$E$243</f>
        <v>2.7239516127543551E-3</v>
      </c>
      <c r="N50" s="4">
        <f t="shared" ref="N50" si="279">J50/$F$243</f>
        <v>0</v>
      </c>
      <c r="O50" s="4">
        <f t="shared" ref="O50" si="280">AVERAGE(K50:L51)</f>
        <v>5.2332418316813883E-3</v>
      </c>
      <c r="P50" s="4">
        <f t="shared" ref="P50" si="281">AVERAGE(M50:N51)</f>
        <v>1.3619758063771776E-3</v>
      </c>
      <c r="Q50" s="4">
        <f t="shared" ref="Q50" si="282">P50/O50</f>
        <v>0.26025470448010779</v>
      </c>
      <c r="R50" s="4">
        <f t="shared" ref="R50" si="283">M50/O50</f>
        <v>0.52050940896021558</v>
      </c>
      <c r="S50" s="4">
        <f t="shared" ref="S50" si="284">N50/O50</f>
        <v>0</v>
      </c>
    </row>
    <row r="51" spans="1:19" x14ac:dyDescent="0.2">
      <c r="A51" s="5"/>
      <c r="B51" s="1" t="s">
        <v>50</v>
      </c>
      <c r="C51" s="2" t="s">
        <v>260</v>
      </c>
      <c r="D51" s="2" t="s">
        <v>607</v>
      </c>
      <c r="E51" s="2" t="s">
        <v>821</v>
      </c>
      <c r="F51" s="2" t="s">
        <v>260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">
      <c r="A52" s="5" t="s">
        <v>478</v>
      </c>
      <c r="B52" s="1" t="s">
        <v>51</v>
      </c>
      <c r="C52" s="2" t="s">
        <v>260</v>
      </c>
      <c r="D52" s="2" t="s">
        <v>260</v>
      </c>
      <c r="E52" s="2" t="s">
        <v>260</v>
      </c>
      <c r="F52" s="2" t="s">
        <v>260</v>
      </c>
      <c r="G52" s="4">
        <f>($C52+$C53)/2</f>
        <v>0</v>
      </c>
      <c r="H52" s="4">
        <f t="shared" ref="H52" si="285">($D52+$D53)/2</f>
        <v>0</v>
      </c>
      <c r="I52" s="4">
        <f t="shared" ref="I52" si="286">($E52+$E53)/2</f>
        <v>0</v>
      </c>
      <c r="J52" s="4">
        <f t="shared" ref="J52" si="287">($F52+$F53)/2</f>
        <v>0</v>
      </c>
      <c r="K52" s="4">
        <f t="shared" ref="K52" si="288">G52/$C$243</f>
        <v>0</v>
      </c>
      <c r="L52" s="4">
        <f t="shared" ref="L52" si="289">H52/$D$243</f>
        <v>0</v>
      </c>
      <c r="M52" s="4">
        <f t="shared" ref="M52" si="290">I52/$E$243</f>
        <v>0</v>
      </c>
      <c r="N52" s="4">
        <f t="shared" ref="N52" si="291">J52/$F$243</f>
        <v>0</v>
      </c>
      <c r="O52" s="4">
        <f t="shared" ref="O52" si="292">AVERAGE(K52:L53)</f>
        <v>0</v>
      </c>
      <c r="P52" s="4">
        <f t="shared" ref="P52" si="293">AVERAGE(M52:N53)</f>
        <v>0</v>
      </c>
      <c r="Q52" s="4" t="e">
        <f t="shared" ref="Q52" si="294">P52/O52</f>
        <v>#DIV/0!</v>
      </c>
      <c r="R52" s="4" t="e">
        <f t="shared" ref="R52" si="295">M52/O52</f>
        <v>#DIV/0!</v>
      </c>
      <c r="S52" s="4" t="e">
        <f t="shared" ref="S52" si="296">N52/O52</f>
        <v>#DIV/0!</v>
      </c>
    </row>
    <row r="53" spans="1:19" x14ac:dyDescent="0.2">
      <c r="A53" s="5"/>
      <c r="B53" s="1" t="s">
        <v>52</v>
      </c>
      <c r="C53" s="2" t="s">
        <v>260</v>
      </c>
      <c r="D53" s="2" t="s">
        <v>260</v>
      </c>
      <c r="E53" s="2" t="s">
        <v>260</v>
      </c>
      <c r="F53" s="2" t="s">
        <v>260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2">
      <c r="A54" s="5" t="s">
        <v>479</v>
      </c>
      <c r="B54" s="1" t="s">
        <v>53</v>
      </c>
      <c r="C54" s="2" t="s">
        <v>284</v>
      </c>
      <c r="D54" s="2" t="s">
        <v>608</v>
      </c>
      <c r="E54" s="2" t="s">
        <v>822</v>
      </c>
      <c r="F54" s="2" t="s">
        <v>1034</v>
      </c>
      <c r="G54" s="4">
        <f>($C54+$C55)/2</f>
        <v>9463.1850000000013</v>
      </c>
      <c r="H54" s="4">
        <f t="shared" ref="H54" si="297">($D54+$D55)/2</f>
        <v>9197.5499999999993</v>
      </c>
      <c r="I54" s="4">
        <f t="shared" ref="I54" si="298">($E54+$E55)/2</f>
        <v>5950.72</v>
      </c>
      <c r="J54" s="4">
        <f t="shared" ref="J54" si="299">($F54+$F55)/2</f>
        <v>6499.08</v>
      </c>
      <c r="K54" s="4">
        <f t="shared" ref="K54" si="300">G54/$C$243</f>
        <v>0.2387654129211455</v>
      </c>
      <c r="L54" s="4">
        <f t="shared" ref="L54" si="301">H54/$D$243</f>
        <v>0.21329637169712254</v>
      </c>
      <c r="M54" s="4">
        <f t="shared" ref="M54" si="302">I54/$E$243</f>
        <v>0.1464667329994542</v>
      </c>
      <c r="N54" s="4">
        <f t="shared" ref="N54" si="303">J54/$F$243</f>
        <v>0.17553122028347803</v>
      </c>
      <c r="O54" s="4">
        <f t="shared" ref="O54" si="304">AVERAGE(K54:L55)</f>
        <v>0.22603089230913403</v>
      </c>
      <c r="P54" s="4">
        <f t="shared" ref="P54" si="305">AVERAGE(M54:N55)</f>
        <v>0.16099897664146612</v>
      </c>
      <c r="Q54" s="4">
        <f t="shared" ref="Q54" si="306">P54/O54</f>
        <v>0.71228748865563829</v>
      </c>
      <c r="R54" s="4">
        <f t="shared" ref="R54" si="307">M54/O54</f>
        <v>0.64799431397694573</v>
      </c>
      <c r="S54" s="4">
        <f t="shared" ref="S54" si="308">N54/O54</f>
        <v>0.77658066333433096</v>
      </c>
    </row>
    <row r="55" spans="1:19" x14ac:dyDescent="0.2">
      <c r="A55" s="5"/>
      <c r="B55" s="1" t="s">
        <v>54</v>
      </c>
      <c r="C55" s="2" t="s">
        <v>285</v>
      </c>
      <c r="D55" s="2" t="s">
        <v>609</v>
      </c>
      <c r="E55" s="2" t="s">
        <v>823</v>
      </c>
      <c r="F55" s="2" t="s">
        <v>1035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2">
      <c r="A56" s="5" t="s">
        <v>480</v>
      </c>
      <c r="B56" s="1" t="s">
        <v>55</v>
      </c>
      <c r="C56" s="2" t="s">
        <v>286</v>
      </c>
      <c r="D56" s="2" t="s">
        <v>610</v>
      </c>
      <c r="E56" s="2" t="s">
        <v>824</v>
      </c>
      <c r="F56" s="2" t="s">
        <v>1036</v>
      </c>
      <c r="G56" s="4">
        <f>($C56+$C57)/2</f>
        <v>8577.9650000000001</v>
      </c>
      <c r="H56" s="4">
        <f t="shared" ref="H56" si="309">($D56+$D57)/2</f>
        <v>7485.875</v>
      </c>
      <c r="I56" s="4">
        <f t="shared" ref="I56" si="310">($E56+$E57)/2</f>
        <v>7878.3850000000002</v>
      </c>
      <c r="J56" s="4">
        <f t="shared" ref="J56" si="311">($F56+$F57)/2</f>
        <v>8332.119999999999</v>
      </c>
      <c r="K56" s="4">
        <f t="shared" ref="K56" si="312">G56/$C$243</f>
        <v>0.21643044654079294</v>
      </c>
      <c r="L56" s="4">
        <f t="shared" ref="L56" si="313">H56/$D$243</f>
        <v>0.17360166310356534</v>
      </c>
      <c r="M56" s="4">
        <f t="shared" ref="M56" si="314">I56/$E$243</f>
        <v>0.19391288991280131</v>
      </c>
      <c r="N56" s="4">
        <f t="shared" ref="N56" si="315">J56/$F$243</f>
        <v>0.22503911186635228</v>
      </c>
      <c r="O56" s="4">
        <f t="shared" ref="O56" si="316">AVERAGE(K56:L57)</f>
        <v>0.19501605482217915</v>
      </c>
      <c r="P56" s="4">
        <f t="shared" ref="P56" si="317">AVERAGE(M56:N57)</f>
        <v>0.2094760008895768</v>
      </c>
      <c r="Q56" s="4">
        <f t="shared" ref="Q56" si="318">P56/O56</f>
        <v>1.0741474648360751</v>
      </c>
      <c r="R56" s="4">
        <f t="shared" ref="R56" si="319">M56/O56</f>
        <v>0.99434320979170798</v>
      </c>
      <c r="S56" s="4">
        <f t="shared" ref="S56" si="320">N56/O56</f>
        <v>1.1539517198804425</v>
      </c>
    </row>
    <row r="57" spans="1:19" x14ac:dyDescent="0.2">
      <c r="A57" s="5"/>
      <c r="B57" s="1" t="s">
        <v>56</v>
      </c>
      <c r="C57" s="2" t="s">
        <v>287</v>
      </c>
      <c r="D57" s="2" t="s">
        <v>611</v>
      </c>
      <c r="E57" s="2" t="s">
        <v>825</v>
      </c>
      <c r="F57" s="2" t="s">
        <v>1037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2">
      <c r="A58" s="5" t="s">
        <v>481</v>
      </c>
      <c r="B58" s="1" t="s">
        <v>57</v>
      </c>
      <c r="C58" s="2" t="s">
        <v>288</v>
      </c>
      <c r="D58" s="2" t="s">
        <v>612</v>
      </c>
      <c r="E58" s="2" t="s">
        <v>826</v>
      </c>
      <c r="F58" s="2" t="s">
        <v>1038</v>
      </c>
      <c r="G58" s="4">
        <f>($C58+$C59)/2</f>
        <v>1111.4649999999999</v>
      </c>
      <c r="H58" s="4">
        <f t="shared" ref="H58" si="321">($D58+$D59)/2</f>
        <v>1588.105</v>
      </c>
      <c r="I58" s="4">
        <f t="shared" ref="I58" si="322">($E58+$E59)/2</f>
        <v>948.25</v>
      </c>
      <c r="J58" s="4">
        <f t="shared" ref="J58" si="323">($F58+$F59)/2</f>
        <v>253.80500000000001</v>
      </c>
      <c r="K58" s="4">
        <f t="shared" ref="K58" si="324">G58/$C$243</f>
        <v>2.8043349006957059E-2</v>
      </c>
      <c r="L58" s="4">
        <f t="shared" ref="L58" si="325">H58/$D$243</f>
        <v>3.682905060304742E-2</v>
      </c>
      <c r="M58" s="4">
        <f t="shared" ref="M58" si="326">I58/$E$243</f>
        <v>2.3339542033019946E-2</v>
      </c>
      <c r="N58" s="4">
        <f t="shared" ref="N58" si="327">J58/$F$243</f>
        <v>6.8549242914455804E-3</v>
      </c>
      <c r="O58" s="4">
        <f t="shared" ref="O58" si="328">AVERAGE(K58:L59)</f>
        <v>3.2436199805002237E-2</v>
      </c>
      <c r="P58" s="4">
        <f t="shared" ref="P58" si="329">AVERAGE(M58:N59)</f>
        <v>1.5097233162232764E-2</v>
      </c>
      <c r="Q58" s="4">
        <f t="shared" ref="Q58" si="330">P58/O58</f>
        <v>0.46544395622771145</v>
      </c>
      <c r="R58" s="4">
        <f t="shared" ref="R58" si="331">M58/O58</f>
        <v>0.71955229568602463</v>
      </c>
      <c r="S58" s="4">
        <f t="shared" ref="S58" si="332">N58/O58</f>
        <v>0.21133561676939816</v>
      </c>
    </row>
    <row r="59" spans="1:19" x14ac:dyDescent="0.2">
      <c r="A59" s="5"/>
      <c r="B59" s="1" t="s">
        <v>58</v>
      </c>
      <c r="C59" s="2" t="s">
        <v>289</v>
      </c>
      <c r="D59" s="2" t="s">
        <v>613</v>
      </c>
      <c r="E59" s="2" t="s">
        <v>827</v>
      </c>
      <c r="F59" s="2" t="s">
        <v>1039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">
      <c r="A60" s="5" t="s">
        <v>482</v>
      </c>
      <c r="B60" s="1" t="s">
        <v>59</v>
      </c>
      <c r="C60" s="2" t="s">
        <v>290</v>
      </c>
      <c r="D60" s="2" t="s">
        <v>614</v>
      </c>
      <c r="E60" s="2" t="s">
        <v>828</v>
      </c>
      <c r="F60" s="2" t="s">
        <v>1040</v>
      </c>
      <c r="G60" s="4">
        <f>($C60+$C61)/2</f>
        <v>803.32500000000005</v>
      </c>
      <c r="H60" s="4">
        <f t="shared" ref="H60" si="333">($D60+$D61)/2</f>
        <v>1092.0150000000001</v>
      </c>
      <c r="I60" s="4">
        <f t="shared" ref="I60" si="334">($E60+$E61)/2</f>
        <v>1082.33</v>
      </c>
      <c r="J60" s="4">
        <f t="shared" ref="J60" si="335">($F60+$F61)/2</f>
        <v>641.44000000000005</v>
      </c>
      <c r="K60" s="4">
        <f t="shared" ref="K60" si="336">G60/$C$243</f>
        <v>2.0268675433786743E-2</v>
      </c>
      <c r="L60" s="4">
        <f t="shared" ref="L60" si="337">H60/$D$243</f>
        <v>2.5324443720211719E-2</v>
      </c>
      <c r="M60" s="4">
        <f t="shared" ref="M60" si="338">I60/$E$243</f>
        <v>2.6639690512626921E-2</v>
      </c>
      <c r="N60" s="4">
        <f t="shared" ref="N60" si="339">J60/$F$243</f>
        <v>1.7324412984396891E-2</v>
      </c>
      <c r="O60" s="4">
        <f t="shared" ref="O60" si="340">AVERAGE(K60:L61)</f>
        <v>2.2796559576999231E-2</v>
      </c>
      <c r="P60" s="4">
        <f t="shared" ref="P60" si="341">AVERAGE(M60:N61)</f>
        <v>2.1982051748511908E-2</v>
      </c>
      <c r="Q60" s="4">
        <f t="shared" ref="Q60" si="342">P60/O60</f>
        <v>0.96427058101744756</v>
      </c>
      <c r="R60" s="4">
        <f t="shared" ref="R60" si="343">M60/O60</f>
        <v>1.1685838129497947</v>
      </c>
      <c r="S60" s="4">
        <f t="shared" ref="S60" si="344">N60/O60</f>
        <v>0.75995734908510038</v>
      </c>
    </row>
    <row r="61" spans="1:19" x14ac:dyDescent="0.2">
      <c r="A61" s="5"/>
      <c r="B61" s="1" t="s">
        <v>60</v>
      </c>
      <c r="C61" s="2" t="s">
        <v>291</v>
      </c>
      <c r="D61" s="2" t="s">
        <v>615</v>
      </c>
      <c r="E61" s="2" t="s">
        <v>829</v>
      </c>
      <c r="F61" s="2" t="s">
        <v>1041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2">
      <c r="A62" s="5" t="s">
        <v>483</v>
      </c>
      <c r="B62" s="1" t="s">
        <v>61</v>
      </c>
      <c r="C62" s="2" t="s">
        <v>292</v>
      </c>
      <c r="D62" s="2" t="s">
        <v>616</v>
      </c>
      <c r="E62" s="2" t="s">
        <v>830</v>
      </c>
      <c r="F62" s="2" t="s">
        <v>1042</v>
      </c>
      <c r="G62" s="4">
        <f>($C62+$C63)/2</f>
        <v>13806.279999999999</v>
      </c>
      <c r="H62" s="4">
        <f t="shared" ref="H62" si="345">($D62+$D63)/2</f>
        <v>14854.695</v>
      </c>
      <c r="I62" s="4">
        <f t="shared" ref="I62" si="346">($E62+$E63)/2</f>
        <v>9961.8250000000007</v>
      </c>
      <c r="J62" s="4">
        <f t="shared" ref="J62" si="347">($F62+$F63)/2</f>
        <v>8327.3850000000002</v>
      </c>
      <c r="K62" s="4">
        <f t="shared" ref="K62" si="348">G62/$C$243</f>
        <v>0.34834594749071818</v>
      </c>
      <c r="L62" s="4">
        <f t="shared" ref="L62" si="349">H62/$D$243</f>
        <v>0.34448875474092427</v>
      </c>
      <c r="M62" s="4">
        <f t="shared" ref="M62" si="350">I62/$E$243</f>
        <v>0.24519318039872284</v>
      </c>
      <c r="N62" s="4">
        <f t="shared" ref="N62" si="351">J62/$F$243</f>
        <v>0.22491122602281102</v>
      </c>
      <c r="O62" s="4">
        <f t="shared" ref="O62" si="352">AVERAGE(K62:L63)</f>
        <v>0.34641735111582123</v>
      </c>
      <c r="P62" s="4">
        <f t="shared" ref="P62" si="353">AVERAGE(M62:N63)</f>
        <v>0.23505220321076692</v>
      </c>
      <c r="Q62" s="4">
        <f t="shared" ref="Q62" si="354">P62/O62</f>
        <v>0.67852318151402158</v>
      </c>
      <c r="R62" s="4">
        <f t="shared" ref="R62" si="355">M62/O62</f>
        <v>0.70779705349327293</v>
      </c>
      <c r="S62" s="4">
        <f t="shared" ref="S62" si="356">N62/O62</f>
        <v>0.64924930953477034</v>
      </c>
    </row>
    <row r="63" spans="1:19" x14ac:dyDescent="0.2">
      <c r="A63" s="5"/>
      <c r="B63" s="1" t="s">
        <v>62</v>
      </c>
      <c r="C63" s="2" t="s">
        <v>293</v>
      </c>
      <c r="D63" s="2" t="s">
        <v>617</v>
      </c>
      <c r="E63" s="2" t="s">
        <v>831</v>
      </c>
      <c r="F63" s="2" t="s">
        <v>1043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2">
      <c r="A64" s="5" t="s">
        <v>484</v>
      </c>
      <c r="B64" s="1" t="s">
        <v>63</v>
      </c>
      <c r="C64" s="2" t="s">
        <v>294</v>
      </c>
      <c r="D64" s="2" t="s">
        <v>618</v>
      </c>
      <c r="E64" s="2" t="s">
        <v>832</v>
      </c>
      <c r="F64" s="2" t="s">
        <v>1044</v>
      </c>
      <c r="G64" s="4">
        <f>($C64+$C65)/2</f>
        <v>18525.559999999998</v>
      </c>
      <c r="H64" s="4">
        <f t="shared" ref="H64" si="357">($D64+$D65)/2</f>
        <v>20447.095000000001</v>
      </c>
      <c r="I64" s="4">
        <f t="shared" ref="I64" si="358">($E64+$E65)/2</f>
        <v>19324.665000000001</v>
      </c>
      <c r="J64" s="4">
        <f t="shared" ref="J64" si="359">($F64+$F65)/2</f>
        <v>14594.07</v>
      </c>
      <c r="K64" s="4">
        <f t="shared" ref="K64" si="360">G64/$C$243</f>
        <v>0.4674179975341764</v>
      </c>
      <c r="L64" s="4">
        <f t="shared" ref="L64" si="361">H64/$D$243</f>
        <v>0.47417966472010226</v>
      </c>
      <c r="M64" s="4">
        <f t="shared" ref="M64" si="362">I64/$E$243</f>
        <v>0.47564337573586019</v>
      </c>
      <c r="N64" s="4">
        <f t="shared" ref="N64" si="363">J64/$F$243</f>
        <v>0.39416577669493191</v>
      </c>
      <c r="O64" s="4">
        <f t="shared" ref="O64" si="364">AVERAGE(K64:L65)</f>
        <v>0.47079883112713933</v>
      </c>
      <c r="P64" s="4">
        <f t="shared" ref="P64" si="365">AVERAGE(M64:N65)</f>
        <v>0.43490457621539602</v>
      </c>
      <c r="Q64" s="4">
        <f t="shared" ref="Q64" si="366">P64/O64</f>
        <v>0.92375882746818028</v>
      </c>
      <c r="R64" s="4">
        <f t="shared" ref="R64" si="367">M64/O64</f>
        <v>1.0102900523289799</v>
      </c>
      <c r="S64" s="4">
        <f t="shared" ref="S64" si="368">N64/O64</f>
        <v>0.83722760260738061</v>
      </c>
    </row>
    <row r="65" spans="1:19" x14ac:dyDescent="0.2">
      <c r="A65" s="5"/>
      <c r="B65" s="1" t="s">
        <v>64</v>
      </c>
      <c r="C65" s="2" t="s">
        <v>295</v>
      </c>
      <c r="D65" s="2" t="s">
        <v>619</v>
      </c>
      <c r="E65" s="2" t="s">
        <v>833</v>
      </c>
      <c r="F65" s="2" t="s">
        <v>1045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2">
      <c r="A66" s="5" t="s">
        <v>485</v>
      </c>
      <c r="B66" s="1" t="s">
        <v>65</v>
      </c>
      <c r="C66" s="2" t="s">
        <v>296</v>
      </c>
      <c r="D66" s="2" t="s">
        <v>260</v>
      </c>
      <c r="E66" s="2" t="s">
        <v>834</v>
      </c>
      <c r="F66" s="2" t="s">
        <v>1046</v>
      </c>
      <c r="G66" s="4">
        <f>($C66+$C67)/2</f>
        <v>683.77</v>
      </c>
      <c r="H66" s="4">
        <f t="shared" ref="H66" si="369">($D66+$D67)/2</f>
        <v>372.55</v>
      </c>
      <c r="I66" s="4">
        <f t="shared" ref="I66" si="370">($E66+$E67)/2</f>
        <v>558.94499999999994</v>
      </c>
      <c r="J66" s="4">
        <f t="shared" ref="J66" si="371">($F66+$F67)/2</f>
        <v>609.66499999999996</v>
      </c>
      <c r="K66" s="4">
        <f t="shared" ref="K66" si="372">G66/$C$243</f>
        <v>1.7252185854243748E-2</v>
      </c>
      <c r="L66" s="4">
        <f t="shared" ref="L66" si="373">H66/$D$243</f>
        <v>8.6396446092451805E-3</v>
      </c>
      <c r="M66" s="4">
        <f t="shared" ref="M66" si="374">I66/$E$243</f>
        <v>1.3757469361082342E-2</v>
      </c>
      <c r="N66" s="4">
        <f t="shared" ref="N66" si="375">J66/$F$243</f>
        <v>1.6466213897063372E-2</v>
      </c>
      <c r="O66" s="4">
        <f t="shared" ref="O66" si="376">AVERAGE(K66:L67)</f>
        <v>1.2945915231744464E-2</v>
      </c>
      <c r="P66" s="4">
        <f t="shared" ref="P66" si="377">AVERAGE(M66:N67)</f>
        <v>1.5111841629072857E-2</v>
      </c>
      <c r="Q66" s="4">
        <f t="shared" ref="Q66" si="378">P66/O66</f>
        <v>1.1673057762665833</v>
      </c>
      <c r="R66" s="4">
        <f t="shared" ref="R66" si="379">M66/O66</f>
        <v>1.0626880459828656</v>
      </c>
      <c r="S66" s="4">
        <f t="shared" ref="S66" si="380">N66/O66</f>
        <v>1.271923506550301</v>
      </c>
    </row>
    <row r="67" spans="1:19" x14ac:dyDescent="0.2">
      <c r="A67" s="5"/>
      <c r="B67" s="1" t="s">
        <v>66</v>
      </c>
      <c r="C67" s="2" t="s">
        <v>297</v>
      </c>
      <c r="D67" s="2" t="s">
        <v>620</v>
      </c>
      <c r="E67" s="2" t="s">
        <v>835</v>
      </c>
      <c r="F67" s="2" t="s">
        <v>1047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2">
      <c r="A68" s="5" t="s">
        <v>486</v>
      </c>
      <c r="B68" s="1" t="s">
        <v>67</v>
      </c>
      <c r="C68" s="2" t="s">
        <v>298</v>
      </c>
      <c r="D68" s="2" t="s">
        <v>621</v>
      </c>
      <c r="E68" s="2" t="s">
        <v>836</v>
      </c>
      <c r="F68" s="2" t="s">
        <v>1048</v>
      </c>
      <c r="G68" s="4">
        <f>($C68+$C69)/2</f>
        <v>1750.98</v>
      </c>
      <c r="H68" s="4">
        <f t="shared" ref="H68" si="381">($D68+$D69)/2</f>
        <v>470.96000000000004</v>
      </c>
      <c r="I68" s="4">
        <f t="shared" ref="I68" si="382">($E68+$E69)/2</f>
        <v>1831.94</v>
      </c>
      <c r="J68" s="4">
        <f t="shared" ref="J68" si="383">($F68+$F69)/2</f>
        <v>645.69499999999994</v>
      </c>
      <c r="K68" s="4">
        <f t="shared" ref="K68" si="384">G68/$C$243</f>
        <v>4.4178937928051422E-2</v>
      </c>
      <c r="L68" s="4">
        <f t="shared" ref="L68" si="385">H68/$D$243</f>
        <v>1.0921828010119743E-2</v>
      </c>
      <c r="M68" s="4">
        <f t="shared" ref="M68" si="386">I68/$E$243</f>
        <v>4.5090050758735102E-2</v>
      </c>
      <c r="N68" s="4">
        <f t="shared" ref="N68" si="387">J68/$F$243</f>
        <v>1.7439334687515823E-2</v>
      </c>
      <c r="O68" s="4">
        <f t="shared" ref="O68" si="388">AVERAGE(K68:L69)</f>
        <v>2.7550382969085581E-2</v>
      </c>
      <c r="P68" s="4">
        <f t="shared" ref="P68" si="389">AVERAGE(M68:N69)</f>
        <v>3.1264692723125459E-2</v>
      </c>
      <c r="Q68" s="4">
        <f t="shared" ref="Q68" si="390">P68/O68</f>
        <v>1.1348188066281228</v>
      </c>
      <c r="R68" s="4">
        <f t="shared" ref="R68" si="391">M68/O68</f>
        <v>1.6366397087594342</v>
      </c>
      <c r="S68" s="4">
        <f t="shared" ref="S68" si="392">N68/O68</f>
        <v>0.6329979044968117</v>
      </c>
    </row>
    <row r="69" spans="1:19" x14ac:dyDescent="0.2">
      <c r="A69" s="5"/>
      <c r="B69" s="1" t="s">
        <v>68</v>
      </c>
      <c r="C69" s="2" t="s">
        <v>299</v>
      </c>
      <c r="D69" s="2" t="s">
        <v>622</v>
      </c>
      <c r="E69" s="2" t="s">
        <v>837</v>
      </c>
      <c r="F69" s="2" t="s">
        <v>1049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">
      <c r="A70" s="5" t="s">
        <v>487</v>
      </c>
      <c r="B70" s="1" t="s">
        <v>69</v>
      </c>
      <c r="C70" s="2" t="s">
        <v>300</v>
      </c>
      <c r="D70" s="2" t="s">
        <v>623</v>
      </c>
      <c r="E70" s="2" t="s">
        <v>838</v>
      </c>
      <c r="F70" s="2" t="s">
        <v>1050</v>
      </c>
      <c r="G70" s="4">
        <f>($C70+$C71)/2</f>
        <v>432.54499999999996</v>
      </c>
      <c r="H70" s="4">
        <f t="shared" ref="H70" si="393">($D70+$D71)/2</f>
        <v>724.02500000000009</v>
      </c>
      <c r="I70" s="4">
        <f t="shared" ref="I70" si="394">($E70+$E71)/2</f>
        <v>245.35499999999999</v>
      </c>
      <c r="J70" s="4">
        <f t="shared" ref="J70" si="395">($F70+$F71)/2</f>
        <v>81.11</v>
      </c>
      <c r="K70" s="4">
        <f t="shared" ref="K70" si="396">G70/$C$243</f>
        <v>1.0913533396206125E-2</v>
      </c>
      <c r="L70" s="4">
        <f t="shared" ref="L70" si="397">H70/$D$243</f>
        <v>1.6790548082696932E-2</v>
      </c>
      <c r="M70" s="4">
        <f t="shared" ref="M70" si="398">I70/$E$243</f>
        <v>6.0389911262975042E-3</v>
      </c>
      <c r="N70" s="4">
        <f t="shared" ref="N70" si="399">J70/$F$243</f>
        <v>2.1906696451179093E-3</v>
      </c>
      <c r="O70" s="4">
        <f t="shared" ref="O70" si="400">AVERAGE(K70:L71)</f>
        <v>1.3852040739451527E-2</v>
      </c>
      <c r="P70" s="4">
        <f t="shared" ref="P70" si="401">AVERAGE(M70:N71)</f>
        <v>4.114830385707707E-3</v>
      </c>
      <c r="Q70" s="4">
        <f t="shared" ref="Q70" si="402">P70/O70</f>
        <v>0.29705589689672207</v>
      </c>
      <c r="R70" s="4">
        <f t="shared" ref="R70" si="403">M70/O70</f>
        <v>0.43596400269731078</v>
      </c>
      <c r="S70" s="4">
        <f t="shared" ref="S70" si="404">N70/O70</f>
        <v>0.15814779109613339</v>
      </c>
    </row>
    <row r="71" spans="1:19" x14ac:dyDescent="0.2">
      <c r="A71" s="5"/>
      <c r="B71" s="1" t="s">
        <v>70</v>
      </c>
      <c r="C71" s="2" t="s">
        <v>301</v>
      </c>
      <c r="D71" s="2" t="s">
        <v>624</v>
      </c>
      <c r="E71" s="2" t="s">
        <v>260</v>
      </c>
      <c r="F71" s="2" t="s">
        <v>260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">
      <c r="A72" s="5"/>
      <c r="B72" s="1" t="s">
        <v>71</v>
      </c>
      <c r="C72" s="2" t="s">
        <v>302</v>
      </c>
      <c r="D72" s="2" t="s">
        <v>625</v>
      </c>
      <c r="E72" s="2" t="s">
        <v>260</v>
      </c>
      <c r="F72" s="2" t="s">
        <v>260</v>
      </c>
      <c r="G72" s="4">
        <f>($C72+$C73)/2</f>
        <v>106.515</v>
      </c>
      <c r="H72" s="4">
        <f t="shared" ref="H72" si="405">($D72+$D73)/2</f>
        <v>43.534999999999997</v>
      </c>
      <c r="I72" s="4">
        <f t="shared" ref="I72" si="406">($E72+$E73)/2</f>
        <v>0</v>
      </c>
      <c r="J72" s="4">
        <f t="shared" ref="J72" si="407">($F72+$F73)/2</f>
        <v>154.82499999999999</v>
      </c>
      <c r="K72" s="4">
        <f t="shared" ref="K72" si="408">G72/$C$243</f>
        <v>2.6874776259045775E-3</v>
      </c>
      <c r="L72" s="4">
        <f t="shared" ref="L72" si="409">H72/$D$243</f>
        <v>1.0096012026935683E-3</v>
      </c>
      <c r="M72" s="4">
        <f t="shared" ref="M72" si="410">I72/$E$243</f>
        <v>0</v>
      </c>
      <c r="N72" s="4">
        <f t="shared" ref="N72" si="411">J72/$F$243</f>
        <v>4.1816105018540294E-3</v>
      </c>
      <c r="O72" s="4">
        <f t="shared" ref="O72" si="412">AVERAGE(K72:L73)</f>
        <v>1.8485394142990729E-3</v>
      </c>
      <c r="P72" s="4">
        <f t="shared" ref="P72" si="413">AVERAGE(M72:N73)</f>
        <v>2.0908052509270147E-3</v>
      </c>
      <c r="Q72" s="4">
        <f t="shared" ref="Q72" si="414">P72/O72</f>
        <v>1.1310579773165421</v>
      </c>
      <c r="R72" s="4">
        <f t="shared" ref="R72" si="415">M72/O72</f>
        <v>0</v>
      </c>
      <c r="S72" s="4">
        <f t="shared" ref="S72" si="416">N72/O72</f>
        <v>2.2621159546330842</v>
      </c>
    </row>
    <row r="73" spans="1:19" x14ac:dyDescent="0.2">
      <c r="A73" s="5"/>
      <c r="B73" s="1" t="s">
        <v>72</v>
      </c>
      <c r="C73" s="2" t="s">
        <v>303</v>
      </c>
      <c r="D73" s="2" t="s">
        <v>260</v>
      </c>
      <c r="E73" s="2" t="s">
        <v>260</v>
      </c>
      <c r="F73" s="2" t="s">
        <v>1051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">
      <c r="A74" s="5" t="s">
        <v>488</v>
      </c>
      <c r="B74" s="1" t="s">
        <v>73</v>
      </c>
      <c r="C74" s="2" t="s">
        <v>304</v>
      </c>
      <c r="D74" s="2" t="s">
        <v>626</v>
      </c>
      <c r="E74" s="2" t="s">
        <v>260</v>
      </c>
      <c r="F74" s="2" t="s">
        <v>1052</v>
      </c>
      <c r="G74" s="4">
        <f>($C74+$C75)/2</f>
        <v>654.31000000000006</v>
      </c>
      <c r="H74" s="4">
        <f t="shared" ref="H74" si="417">($D74+$D75)/2</f>
        <v>483.435</v>
      </c>
      <c r="I74" s="4">
        <f t="shared" ref="I74" si="418">($E74+$E75)/2</f>
        <v>0</v>
      </c>
      <c r="J74" s="4">
        <f t="shared" ref="J74" si="419">($F74+$F75)/2</f>
        <v>258.625</v>
      </c>
      <c r="K74" s="4">
        <f t="shared" ref="K74" si="420">G74/$C$243</f>
        <v>1.6508881241192548E-2</v>
      </c>
      <c r="L74" s="4">
        <f t="shared" ref="L74" si="421">H74/$D$243</f>
        <v>1.1211130295719886E-2</v>
      </c>
      <c r="M74" s="4">
        <f t="shared" ref="M74" si="422">I74/$E$243</f>
        <v>0</v>
      </c>
      <c r="N74" s="4">
        <f t="shared" ref="N74" si="423">J74/$F$243</f>
        <v>6.985105868186652E-3</v>
      </c>
      <c r="O74" s="4">
        <f t="shared" ref="O74" si="424">AVERAGE(K74:L75)</f>
        <v>1.3860005768456217E-2</v>
      </c>
      <c r="P74" s="4">
        <f t="shared" ref="P74" si="425">AVERAGE(M74:N75)</f>
        <v>3.492552934093326E-3</v>
      </c>
      <c r="Q74" s="4">
        <f t="shared" ref="Q74" si="426">P74/O74</f>
        <v>0.25198784130681789</v>
      </c>
      <c r="R74" s="4">
        <f t="shared" ref="R74" si="427">M74/O74</f>
        <v>0</v>
      </c>
      <c r="S74" s="4">
        <f t="shared" ref="S74" si="428">N74/O74</f>
        <v>0.50397568261363579</v>
      </c>
    </row>
    <row r="75" spans="1:19" x14ac:dyDescent="0.2">
      <c r="A75" s="5"/>
      <c r="B75" s="1" t="s">
        <v>74</v>
      </c>
      <c r="C75" s="2" t="s">
        <v>305</v>
      </c>
      <c r="D75" s="2" t="s">
        <v>627</v>
      </c>
      <c r="E75" s="2" t="s">
        <v>260</v>
      </c>
      <c r="F75" s="2" t="s">
        <v>1053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">
      <c r="A76" s="5" t="s">
        <v>489</v>
      </c>
      <c r="B76" s="1" t="s">
        <v>75</v>
      </c>
      <c r="C76" s="2" t="s">
        <v>306</v>
      </c>
      <c r="D76" s="2" t="s">
        <v>628</v>
      </c>
      <c r="E76" s="2" t="s">
        <v>839</v>
      </c>
      <c r="F76" s="2" t="s">
        <v>260</v>
      </c>
      <c r="G76" s="4">
        <f>($C76+$C77)/2</f>
        <v>388.61500000000001</v>
      </c>
      <c r="H76" s="4">
        <f t="shared" ref="H76" si="429">($D76+$D77)/2</f>
        <v>222.995</v>
      </c>
      <c r="I76" s="4">
        <f t="shared" ref="I76" si="430">($E76+$E77)/2</f>
        <v>383.565</v>
      </c>
      <c r="J76" s="4">
        <f t="shared" ref="J76" si="431">($F76+$F77)/2</f>
        <v>0</v>
      </c>
      <c r="K76" s="4">
        <f t="shared" ref="K76" si="432">G76/$C$243</f>
        <v>9.8051365309196597E-3</v>
      </c>
      <c r="L76" s="4">
        <f t="shared" ref="L76" si="433">H76/$D$243</f>
        <v>5.1713798138199674E-3</v>
      </c>
      <c r="M76" s="4">
        <f t="shared" ref="M76" si="434">I76/$E$243</f>
        <v>9.4407924491381971E-3</v>
      </c>
      <c r="N76" s="4">
        <f t="shared" ref="N76" si="435">J76/$F$243</f>
        <v>0</v>
      </c>
      <c r="O76" s="4">
        <f t="shared" ref="O76" si="436">AVERAGE(K76:L77)</f>
        <v>7.488258172369814E-3</v>
      </c>
      <c r="P76" s="4">
        <f t="shared" ref="P76" si="437">AVERAGE(M76:N77)</f>
        <v>4.7203962245690985E-3</v>
      </c>
      <c r="Q76" s="4">
        <f t="shared" ref="Q76" si="438">P76/O76</f>
        <v>0.63037306085231193</v>
      </c>
      <c r="R76" s="4">
        <f t="shared" ref="R76" si="439">M76/O76</f>
        <v>1.2607461217046239</v>
      </c>
      <c r="S76" s="4">
        <f t="shared" ref="S76" si="440">N76/O76</f>
        <v>0</v>
      </c>
    </row>
    <row r="77" spans="1:19" x14ac:dyDescent="0.2">
      <c r="A77" s="5"/>
      <c r="B77" s="1" t="s">
        <v>76</v>
      </c>
      <c r="C77" s="2" t="s">
        <v>307</v>
      </c>
      <c r="D77" s="2" t="s">
        <v>260</v>
      </c>
      <c r="E77" s="2" t="s">
        <v>840</v>
      </c>
      <c r="F77" s="2" t="s">
        <v>260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">
      <c r="A78" s="5" t="s">
        <v>490</v>
      </c>
      <c r="B78" s="1" t="s">
        <v>77</v>
      </c>
      <c r="C78" s="2" t="s">
        <v>308</v>
      </c>
      <c r="D78" s="2" t="s">
        <v>629</v>
      </c>
      <c r="E78" s="2" t="s">
        <v>260</v>
      </c>
      <c r="F78" s="2" t="s">
        <v>1054</v>
      </c>
      <c r="G78" s="4">
        <f>($C78+$C79)/2</f>
        <v>1111.81</v>
      </c>
      <c r="H78" s="4">
        <f t="shared" ref="H78" si="441">($D78+$D79)/2</f>
        <v>925.16499999999996</v>
      </c>
      <c r="I78" s="4">
        <f t="shared" ref="I78" si="442">($E78+$E79)/2</f>
        <v>128.595</v>
      </c>
      <c r="J78" s="4">
        <f t="shared" ref="J78" si="443">($F78+$F79)/2</f>
        <v>478.70000000000005</v>
      </c>
      <c r="K78" s="4">
        <f t="shared" ref="K78" si="444">G78/$C$243</f>
        <v>2.8052053694380776E-2</v>
      </c>
      <c r="L78" s="4">
        <f t="shared" ref="L78" si="445">H78/$D$243</f>
        <v>2.1455098120822216E-2</v>
      </c>
      <c r="M78" s="4">
        <f t="shared" ref="M78" si="446">I78/$E$243</f>
        <v>3.165144643012075E-3</v>
      </c>
      <c r="N78" s="4">
        <f t="shared" ref="N78" si="447">J78/$F$243</f>
        <v>1.292902920870353E-2</v>
      </c>
      <c r="O78" s="4">
        <f t="shared" ref="O78" si="448">AVERAGE(K78:L79)</f>
        <v>2.4753575907601494E-2</v>
      </c>
      <c r="P78" s="4">
        <f t="shared" ref="P78" si="449">AVERAGE(M78:N79)</f>
        <v>8.0470869258578021E-3</v>
      </c>
      <c r="Q78" s="4">
        <f t="shared" ref="Q78" si="450">P78/O78</f>
        <v>0.32508785623117381</v>
      </c>
      <c r="R78" s="4">
        <f t="shared" ref="R78" si="451">M78/O78</f>
        <v>0.12786615779581573</v>
      </c>
      <c r="S78" s="4">
        <f t="shared" ref="S78" si="452">N78/O78</f>
        <v>0.52230955466653195</v>
      </c>
    </row>
    <row r="79" spans="1:19" x14ac:dyDescent="0.2">
      <c r="A79" s="5"/>
      <c r="B79" s="1" t="s">
        <v>78</v>
      </c>
      <c r="C79" s="2" t="s">
        <v>309</v>
      </c>
      <c r="D79" s="2" t="s">
        <v>630</v>
      </c>
      <c r="E79" s="2" t="s">
        <v>841</v>
      </c>
      <c r="F79" s="2" t="s">
        <v>1055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2">
      <c r="A80" s="5" t="s">
        <v>491</v>
      </c>
      <c r="B80" s="1" t="s">
        <v>79</v>
      </c>
      <c r="C80" s="2" t="s">
        <v>310</v>
      </c>
      <c r="D80" s="2" t="s">
        <v>631</v>
      </c>
      <c r="E80" s="2" t="s">
        <v>842</v>
      </c>
      <c r="F80" s="2" t="s">
        <v>1056</v>
      </c>
      <c r="G80" s="4">
        <f>($C80+$C81)/2</f>
        <v>1271.365</v>
      </c>
      <c r="H80" s="4">
        <f t="shared" ref="H80" si="453">($D80+$D81)/2</f>
        <v>609.14</v>
      </c>
      <c r="I80" s="4">
        <f t="shared" ref="I80" si="454">($E80+$E81)/2</f>
        <v>1232.06</v>
      </c>
      <c r="J80" s="4">
        <f t="shared" ref="J80" si="455">($F80+$F81)/2</f>
        <v>1616.635</v>
      </c>
      <c r="K80" s="4">
        <f t="shared" ref="K80" si="456">G80/$C$243</f>
        <v>3.2077782395513996E-2</v>
      </c>
      <c r="L80" s="4">
        <f t="shared" ref="L80" si="457">H80/$D$243</f>
        <v>1.4126300140318371E-2</v>
      </c>
      <c r="M80" s="4">
        <f t="shared" ref="M80" si="458">I80/$E$243</f>
        <v>3.0325036812235754E-2</v>
      </c>
      <c r="N80" s="4">
        <f t="shared" ref="N80" si="459">J80/$F$243</f>
        <v>4.36630898993366E-2</v>
      </c>
      <c r="O80" s="4">
        <f t="shared" ref="O80" si="460">AVERAGE(K80:L81)</f>
        <v>2.3102041267916183E-2</v>
      </c>
      <c r="P80" s="4">
        <f t="shared" ref="P80" si="461">AVERAGE(M80:N81)</f>
        <v>3.6994063355786179E-2</v>
      </c>
      <c r="Q80" s="4">
        <f t="shared" ref="Q80" si="462">P80/O80</f>
        <v>1.6013330998227875</v>
      </c>
      <c r="R80" s="4">
        <f t="shared" ref="R80" si="463">M80/O80</f>
        <v>1.3126561614427887</v>
      </c>
      <c r="S80" s="4">
        <f t="shared" ref="S80" si="464">N80/O80</f>
        <v>1.8900100382027858</v>
      </c>
    </row>
    <row r="81" spans="1:19" x14ac:dyDescent="0.2">
      <c r="A81" s="5"/>
      <c r="B81" s="1" t="s">
        <v>80</v>
      </c>
      <c r="C81" s="2" t="s">
        <v>311</v>
      </c>
      <c r="D81" s="2" t="s">
        <v>632</v>
      </c>
      <c r="E81" s="2" t="s">
        <v>843</v>
      </c>
      <c r="F81" s="2" t="s">
        <v>1057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2">
      <c r="A82" s="5" t="s">
        <v>492</v>
      </c>
      <c r="B82" s="1" t="s">
        <v>81</v>
      </c>
      <c r="C82" s="2" t="s">
        <v>312</v>
      </c>
      <c r="D82" s="2" t="s">
        <v>633</v>
      </c>
      <c r="E82" s="2" t="s">
        <v>844</v>
      </c>
      <c r="F82" s="2" t="s">
        <v>1058</v>
      </c>
      <c r="G82" s="4">
        <f>($C82+$C83)/2</f>
        <v>1270.92</v>
      </c>
      <c r="H82" s="4">
        <f t="shared" ref="H82" si="465">($D82+$D83)/2</f>
        <v>1032.165</v>
      </c>
      <c r="I82" s="4">
        <f t="shared" ref="I82" si="466">($E82+$E83)/2</f>
        <v>1452.21</v>
      </c>
      <c r="J82" s="4">
        <f t="shared" ref="J82" si="467">($F82+$F83)/2</f>
        <v>1431.2950000000001</v>
      </c>
      <c r="K82" s="4">
        <f t="shared" ref="K82" si="468">G82/$C$243</f>
        <v>3.2066554610286305E-2</v>
      </c>
      <c r="L82" s="4">
        <f t="shared" ref="L82" si="469">H82/$D$243</f>
        <v>2.3936488466250305E-2</v>
      </c>
      <c r="M82" s="4">
        <f t="shared" ref="M82" si="470">I82/$E$243</f>
        <v>3.5743650235456788E-2</v>
      </c>
      <c r="N82" s="4">
        <f t="shared" ref="N82" si="471">J82/$F$243</f>
        <v>3.8657311178757717E-2</v>
      </c>
      <c r="O82" s="4">
        <f t="shared" ref="O82" si="472">AVERAGE(K82:L83)</f>
        <v>2.8001521538268306E-2</v>
      </c>
      <c r="P82" s="4">
        <f t="shared" ref="P82" si="473">AVERAGE(M82:N83)</f>
        <v>3.7200480707107256E-2</v>
      </c>
      <c r="Q82" s="4">
        <f t="shared" ref="Q82" si="474">P82/O82</f>
        <v>1.3285164042342192</v>
      </c>
      <c r="R82" s="4">
        <f t="shared" ref="R82" si="475">M82/O82</f>
        <v>1.2764895717044409</v>
      </c>
      <c r="S82" s="4">
        <f t="shared" ref="S82" si="476">N82/O82</f>
        <v>1.3805432367639974</v>
      </c>
    </row>
    <row r="83" spans="1:19" x14ac:dyDescent="0.2">
      <c r="A83" s="5"/>
      <c r="B83" s="1" t="s">
        <v>82</v>
      </c>
      <c r="C83" s="2" t="s">
        <v>313</v>
      </c>
      <c r="D83" s="2" t="s">
        <v>634</v>
      </c>
      <c r="E83" s="2" t="s">
        <v>845</v>
      </c>
      <c r="F83" s="2" t="s">
        <v>1059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2">
      <c r="A84" s="5" t="s">
        <v>493</v>
      </c>
      <c r="B84" s="1" t="s">
        <v>83</v>
      </c>
      <c r="C84" s="2" t="s">
        <v>314</v>
      </c>
      <c r="D84" s="2" t="s">
        <v>635</v>
      </c>
      <c r="E84" s="2" t="s">
        <v>846</v>
      </c>
      <c r="F84" s="2" t="s">
        <v>1060</v>
      </c>
      <c r="G84" s="4">
        <f>($C84+$C85)/2</f>
        <v>7220.4750000000004</v>
      </c>
      <c r="H84" s="4">
        <f t="shared" ref="H84" si="477">($D84+$D85)/2</f>
        <v>7381.2150000000001</v>
      </c>
      <c r="I84" s="4">
        <f t="shared" ref="I84" si="478">($E84+$E85)/2</f>
        <v>5829.3600000000006</v>
      </c>
      <c r="J84" s="4">
        <f t="shared" ref="J84" si="479">($F84+$F85)/2</f>
        <v>4743.9849999999997</v>
      </c>
      <c r="K84" s="4">
        <f t="shared" ref="K84" si="480">G84/$C$243</f>
        <v>0.18217964616160501</v>
      </c>
      <c r="L84" s="4">
        <f t="shared" ref="L84" si="481">H84/$D$243</f>
        <v>0.17117453867784099</v>
      </c>
      <c r="M84" s="4">
        <f t="shared" ref="M84" si="482">I84/$E$243</f>
        <v>0.14347966543169541</v>
      </c>
      <c r="N84" s="4">
        <f t="shared" ref="N84" si="483">J84/$F$243</f>
        <v>0.12812851604481179</v>
      </c>
      <c r="O84" s="4">
        <f t="shared" ref="O84" si="484">AVERAGE(K84:L85)</f>
        <v>0.17667709241972301</v>
      </c>
      <c r="P84" s="4">
        <f t="shared" ref="P84" si="485">AVERAGE(M84:N85)</f>
        <v>0.13580409073825361</v>
      </c>
      <c r="Q84" s="4">
        <f t="shared" ref="Q84" si="486">P84/O84</f>
        <v>0.76865703911195549</v>
      </c>
      <c r="R84" s="4">
        <f t="shared" ref="R84" si="487">M84/O84</f>
        <v>0.81210112452404337</v>
      </c>
      <c r="S84" s="4">
        <f t="shared" ref="S84" si="488">N84/O84</f>
        <v>0.72521295369986749</v>
      </c>
    </row>
    <row r="85" spans="1:19" x14ac:dyDescent="0.2">
      <c r="A85" s="5"/>
      <c r="B85" s="1" t="s">
        <v>84</v>
      </c>
      <c r="C85" s="2" t="s">
        <v>315</v>
      </c>
      <c r="D85" s="2" t="s">
        <v>636</v>
      </c>
      <c r="E85" s="2" t="s">
        <v>847</v>
      </c>
      <c r="F85" s="2" t="s">
        <v>1061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2">
      <c r="A86" s="5" t="s">
        <v>494</v>
      </c>
      <c r="B86" s="1" t="s">
        <v>85</v>
      </c>
      <c r="C86" s="2" t="s">
        <v>316</v>
      </c>
      <c r="D86" s="2" t="s">
        <v>637</v>
      </c>
      <c r="E86" s="2" t="s">
        <v>848</v>
      </c>
      <c r="F86" s="2" t="s">
        <v>260</v>
      </c>
      <c r="G86" s="4">
        <f>($C86+$C87)/2</f>
        <v>869.23500000000001</v>
      </c>
      <c r="H86" s="4">
        <f t="shared" ref="H86" si="489">($D86+$D87)/2</f>
        <v>843.27</v>
      </c>
      <c r="I86" s="4">
        <f t="shared" ref="I86" si="490">($E86+$E87)/2</f>
        <v>463.53</v>
      </c>
      <c r="J86" s="4">
        <f t="shared" ref="J86" si="491">($F86+$F87)/2</f>
        <v>0</v>
      </c>
      <c r="K86" s="4">
        <f t="shared" ref="K86" si="492">G86/$C$243</f>
        <v>2.193164919638704E-2</v>
      </c>
      <c r="L86" s="4">
        <f t="shared" ref="L86" si="493">H86/$D$243</f>
        <v>1.9555906884010692E-2</v>
      </c>
      <c r="M86" s="4">
        <f t="shared" ref="M86" si="494">I86/$E$243</f>
        <v>1.1408993323032676E-2</v>
      </c>
      <c r="N86" s="4">
        <f t="shared" ref="N86" si="495">J86/$F$243</f>
        <v>0</v>
      </c>
      <c r="O86" s="4">
        <f t="shared" ref="O86" si="496">AVERAGE(K86:L87)</f>
        <v>2.0743778040198866E-2</v>
      </c>
      <c r="P86" s="4">
        <f t="shared" ref="P86" si="497">AVERAGE(M86:N87)</f>
        <v>5.7044966615163381E-3</v>
      </c>
      <c r="Q86" s="4">
        <f t="shared" ref="Q86" si="498">P86/O86</f>
        <v>0.27499796085658706</v>
      </c>
      <c r="R86" s="4">
        <f t="shared" ref="R86" si="499">M86/O86</f>
        <v>0.54999592171317413</v>
      </c>
      <c r="S86" s="4">
        <f t="shared" ref="S86" si="500">N86/O86</f>
        <v>0</v>
      </c>
    </row>
    <row r="87" spans="1:19" x14ac:dyDescent="0.2">
      <c r="A87" s="5"/>
      <c r="B87" s="1" t="s">
        <v>86</v>
      </c>
      <c r="C87" s="2" t="s">
        <v>317</v>
      </c>
      <c r="D87" s="2" t="s">
        <v>638</v>
      </c>
      <c r="E87" s="2" t="s">
        <v>849</v>
      </c>
      <c r="F87" s="2" t="s">
        <v>260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2">
      <c r="A88" s="5" t="s">
        <v>495</v>
      </c>
      <c r="B88" s="1" t="s">
        <v>87</v>
      </c>
      <c r="C88" s="2" t="s">
        <v>318</v>
      </c>
      <c r="D88" s="2" t="s">
        <v>639</v>
      </c>
      <c r="E88" s="2" t="s">
        <v>850</v>
      </c>
      <c r="F88" s="2" t="s">
        <v>1062</v>
      </c>
      <c r="G88" s="4">
        <f>($C88+$C89)/2</f>
        <v>9633.1450000000004</v>
      </c>
      <c r="H88" s="4">
        <f t="shared" ref="H88" si="501">($D88+$D89)/2</f>
        <v>10266.049999999999</v>
      </c>
      <c r="I88" s="4">
        <f t="shared" ref="I88" si="502">($E88+$E89)/2</f>
        <v>8472.51</v>
      </c>
      <c r="J88" s="4">
        <f t="shared" ref="J88" si="503">($F88+$F89)/2</f>
        <v>6439.875</v>
      </c>
      <c r="K88" s="4">
        <f t="shared" ref="K88" si="504">G88/$C$243</f>
        <v>0.24305366994878236</v>
      </c>
      <c r="L88" s="4">
        <f t="shared" ref="L88" si="505">H88/$D$243</f>
        <v>0.23807548930543948</v>
      </c>
      <c r="M88" s="4">
        <f t="shared" ref="M88" si="506">I88/$E$243</f>
        <v>0.20853625443731275</v>
      </c>
      <c r="N88" s="4">
        <f t="shared" ref="N88" si="507">J88/$F$243</f>
        <v>0.1739321745882591</v>
      </c>
      <c r="O88" s="4">
        <f t="shared" ref="O88" si="508">AVERAGE(K88:L89)</f>
        <v>0.24056457962711092</v>
      </c>
      <c r="P88" s="4">
        <f t="shared" ref="P88" si="509">AVERAGE(M88:N89)</f>
        <v>0.19123421451278594</v>
      </c>
      <c r="Q88" s="4">
        <f t="shared" ref="Q88" si="510">P88/O88</f>
        <v>0.79493920014829322</v>
      </c>
      <c r="R88" s="4">
        <f t="shared" ref="R88" si="511">M88/O88</f>
        <v>0.86686184125924137</v>
      </c>
      <c r="S88" s="4">
        <f t="shared" ref="S88" si="512">N88/O88</f>
        <v>0.72301655903734496</v>
      </c>
    </row>
    <row r="89" spans="1:19" x14ac:dyDescent="0.2">
      <c r="A89" s="5"/>
      <c r="B89" s="1" t="s">
        <v>88</v>
      </c>
      <c r="C89" s="2" t="s">
        <v>319</v>
      </c>
      <c r="D89" s="2" t="s">
        <v>640</v>
      </c>
      <c r="E89" s="2" t="s">
        <v>851</v>
      </c>
      <c r="F89" s="2" t="s">
        <v>1063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2">
      <c r="A90" s="5" t="s">
        <v>496</v>
      </c>
      <c r="B90" s="1" t="s">
        <v>89</v>
      </c>
      <c r="C90" s="2" t="s">
        <v>320</v>
      </c>
      <c r="D90" s="2" t="s">
        <v>641</v>
      </c>
      <c r="E90" s="2" t="s">
        <v>852</v>
      </c>
      <c r="F90" s="2" t="s">
        <v>1064</v>
      </c>
      <c r="G90" s="4">
        <f>($C90+$C91)/2</f>
        <v>1101.56</v>
      </c>
      <c r="H90" s="4">
        <f t="shared" ref="H90" si="513">($D90+$D91)/2</f>
        <v>548.77499999999998</v>
      </c>
      <c r="I90" s="4">
        <f t="shared" ref="I90" si="514">($E90+$E91)/2</f>
        <v>219.965</v>
      </c>
      <c r="J90" s="4">
        <f t="shared" ref="J90" si="515">($F90+$F91)/2</f>
        <v>454.8</v>
      </c>
      <c r="K90" s="4">
        <f t="shared" ref="K90" si="516">G90/$C$243</f>
        <v>2.779343616947328E-2</v>
      </c>
      <c r="L90" s="4">
        <f t="shared" ref="L90" si="517">H90/$D$243</f>
        <v>1.2726401745909338E-2</v>
      </c>
      <c r="M90" s="4">
        <f t="shared" ref="M90" si="518">I90/$E$243</f>
        <v>5.4140599665628607E-3</v>
      </c>
      <c r="N90" s="4">
        <f t="shared" ref="N90" si="519">J90/$F$243</f>
        <v>1.2283523050174149E-2</v>
      </c>
      <c r="O90" s="4">
        <f t="shared" ref="O90" si="520">AVERAGE(K90:L91)</f>
        <v>2.025991895769131E-2</v>
      </c>
      <c r="P90" s="4">
        <f t="shared" ref="P90" si="521">AVERAGE(M90:N91)</f>
        <v>8.8487915083685052E-3</v>
      </c>
      <c r="Q90" s="4">
        <f t="shared" ref="Q90" si="522">P90/O90</f>
        <v>0.43676342076428804</v>
      </c>
      <c r="R90" s="4">
        <f t="shared" ref="R90" si="523">M90/O90</f>
        <v>0.26723009000524711</v>
      </c>
      <c r="S90" s="4">
        <f t="shared" ref="S90" si="524">N90/O90</f>
        <v>0.60629675152332896</v>
      </c>
    </row>
    <row r="91" spans="1:19" x14ac:dyDescent="0.2">
      <c r="A91" s="5"/>
      <c r="B91" s="1" t="s">
        <v>90</v>
      </c>
      <c r="C91" s="2" t="s">
        <v>321</v>
      </c>
      <c r="D91" s="2" t="s">
        <v>642</v>
      </c>
      <c r="E91" s="2" t="s">
        <v>853</v>
      </c>
      <c r="F91" s="2" t="s">
        <v>1065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">
      <c r="A92" s="5" t="s">
        <v>497</v>
      </c>
      <c r="B92" s="1" t="s">
        <v>91</v>
      </c>
      <c r="C92" s="2" t="s">
        <v>322</v>
      </c>
      <c r="D92" s="2" t="s">
        <v>643</v>
      </c>
      <c r="E92" s="2" t="s">
        <v>854</v>
      </c>
      <c r="F92" s="2" t="s">
        <v>1066</v>
      </c>
      <c r="G92" s="4">
        <f>($C92+$C93)/2</f>
        <v>5192.62</v>
      </c>
      <c r="H92" s="4">
        <f t="shared" ref="H92" si="525">($D92+$D93)/2</f>
        <v>5831.66</v>
      </c>
      <c r="I92" s="4">
        <f t="shared" ref="I92" si="526">($E92+$E93)/2</f>
        <v>5751.7250000000004</v>
      </c>
      <c r="J92" s="4">
        <f t="shared" ref="J92" si="527">($F92+$F93)/2</f>
        <v>3638.1350000000002</v>
      </c>
      <c r="K92" s="4">
        <f t="shared" ref="K92" si="528">G92/$C$243</f>
        <v>0.1310148811887962</v>
      </c>
      <c r="L92" s="4">
        <f t="shared" ref="L92" si="529">H92/$D$243</f>
        <v>0.13523948431606697</v>
      </c>
      <c r="M92" s="4">
        <f t="shared" ref="M92" si="530">I92/$E$243</f>
        <v>0.1415688134984146</v>
      </c>
      <c r="N92" s="4">
        <f t="shared" ref="N92" si="531">J92/$F$243</f>
        <v>9.8261027115535027E-2</v>
      </c>
      <c r="O92" s="4">
        <f t="shared" ref="O92" si="532">AVERAGE(K92:L93)</f>
        <v>0.13312718275243157</v>
      </c>
      <c r="P92" s="4">
        <f t="shared" ref="P92" si="533">AVERAGE(M92:N93)</f>
        <v>0.11991492030697481</v>
      </c>
      <c r="Q92" s="4">
        <f t="shared" ref="Q92" si="534">P92/O92</f>
        <v>0.90075458541005271</v>
      </c>
      <c r="R92" s="4">
        <f t="shared" ref="R92" si="535">M92/O92</f>
        <v>1.0634102710765043</v>
      </c>
      <c r="S92" s="4">
        <f t="shared" ref="S92" si="536">N92/O92</f>
        <v>0.73809889974360088</v>
      </c>
    </row>
    <row r="93" spans="1:19" x14ac:dyDescent="0.2">
      <c r="A93" s="5"/>
      <c r="B93" s="1" t="s">
        <v>92</v>
      </c>
      <c r="C93" s="2" t="s">
        <v>323</v>
      </c>
      <c r="D93" s="2" t="s">
        <v>644</v>
      </c>
      <c r="E93" s="2" t="s">
        <v>855</v>
      </c>
      <c r="F93" s="2" t="s">
        <v>1067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">
      <c r="A94" s="5" t="s">
        <v>498</v>
      </c>
      <c r="B94" s="1" t="s">
        <v>93</v>
      </c>
      <c r="C94" s="2" t="s">
        <v>324</v>
      </c>
      <c r="D94" s="2" t="s">
        <v>645</v>
      </c>
      <c r="E94" s="2" t="s">
        <v>856</v>
      </c>
      <c r="F94" s="2" t="s">
        <v>1068</v>
      </c>
      <c r="G94" s="4">
        <f>($C94+$C95)/2</f>
        <v>22804.129999999997</v>
      </c>
      <c r="H94" s="4">
        <f t="shared" ref="H94" si="537">($D94+$D95)/2</f>
        <v>26163.575000000001</v>
      </c>
      <c r="I94" s="4">
        <f t="shared" ref="I94" si="538">($E94+$E95)/2</f>
        <v>18839.494999999999</v>
      </c>
      <c r="J94" s="4">
        <f t="shared" ref="J94" si="539">($F94+$F95)/2</f>
        <v>12944.14</v>
      </c>
      <c r="K94" s="4">
        <f t="shared" ref="K94" si="540">G94/$C$243</f>
        <v>0.57537050324573391</v>
      </c>
      <c r="L94" s="4">
        <f t="shared" ref="L94" si="541">H94/$D$243</f>
        <v>0.60674805987741776</v>
      </c>
      <c r="M94" s="4">
        <f t="shared" ref="M94" si="542">I94/$E$243</f>
        <v>0.46370175105021783</v>
      </c>
      <c r="N94" s="4">
        <f t="shared" ref="N94" si="543">J94/$F$243</f>
        <v>0.34960343459692433</v>
      </c>
      <c r="O94" s="4">
        <f t="shared" ref="O94" si="544">AVERAGE(K94:L95)</f>
        <v>0.59105928156157583</v>
      </c>
      <c r="P94" s="4">
        <f t="shared" ref="P94" si="545">AVERAGE(M94:N95)</f>
        <v>0.40665259282357108</v>
      </c>
      <c r="Q94" s="4">
        <f t="shared" ref="Q94" si="546">P94/O94</f>
        <v>0.68800644116305365</v>
      </c>
      <c r="R94" s="4">
        <f t="shared" ref="R94" si="547">M94/O94</f>
        <v>0.7845266380474053</v>
      </c>
      <c r="S94" s="4">
        <f t="shared" ref="S94" si="548">N94/O94</f>
        <v>0.591486244278702</v>
      </c>
    </row>
    <row r="95" spans="1:19" x14ac:dyDescent="0.2">
      <c r="A95" s="5"/>
      <c r="B95" s="1" t="s">
        <v>94</v>
      </c>
      <c r="C95" s="2" t="s">
        <v>325</v>
      </c>
      <c r="D95" s="2" t="s">
        <v>646</v>
      </c>
      <c r="E95" s="2" t="s">
        <v>857</v>
      </c>
      <c r="F95" s="2" t="s">
        <v>1069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">
      <c r="A96" s="5" t="s">
        <v>499</v>
      </c>
      <c r="B96" s="1" t="s">
        <v>95</v>
      </c>
      <c r="C96" s="2" t="s">
        <v>326</v>
      </c>
      <c r="D96" s="2" t="s">
        <v>647</v>
      </c>
      <c r="E96" s="2" t="s">
        <v>858</v>
      </c>
      <c r="F96" s="2" t="s">
        <v>1070</v>
      </c>
      <c r="G96" s="4">
        <f>($C96+$C97)/2</f>
        <v>9788.5849999999991</v>
      </c>
      <c r="H96" s="4">
        <f t="shared" ref="H96" si="549">($D96+$D97)/2</f>
        <v>10905.845000000001</v>
      </c>
      <c r="I96" s="4">
        <f t="shared" ref="I96" si="550">($E96+$E97)/2</f>
        <v>7405.0450000000001</v>
      </c>
      <c r="J96" s="4">
        <f t="shared" ref="J96" si="551">($F96+$F97)/2</f>
        <v>5586.335</v>
      </c>
      <c r="K96" s="4">
        <f t="shared" ref="K96" si="552">G96/$C$243</f>
        <v>0.24697557317528196</v>
      </c>
      <c r="L96" s="4">
        <f t="shared" ref="L96" si="553">H96/$D$243</f>
        <v>0.25291269618444107</v>
      </c>
      <c r="M96" s="4">
        <f t="shared" ref="M96" si="554">I96/$E$243</f>
        <v>0.18226244032048952</v>
      </c>
      <c r="N96" s="4">
        <f t="shared" ref="N96" si="555">J96/$F$243</f>
        <v>0.15087923205473747</v>
      </c>
      <c r="O96" s="4">
        <f t="shared" ref="O96" si="556">AVERAGE(K96:L97)</f>
        <v>0.24994413467986151</v>
      </c>
      <c r="P96" s="4">
        <f t="shared" ref="P96" si="557">AVERAGE(M96:N97)</f>
        <v>0.16657083618761348</v>
      </c>
      <c r="Q96" s="4">
        <f t="shared" ref="Q96" si="558">P96/O96</f>
        <v>0.66643226655814147</v>
      </c>
      <c r="R96" s="4">
        <f t="shared" ref="R96" si="559">M96/O96</f>
        <v>0.72921271208839755</v>
      </c>
      <c r="S96" s="4">
        <f t="shared" ref="S96" si="560">N96/O96</f>
        <v>0.6036518210278855</v>
      </c>
    </row>
    <row r="97" spans="1:19" x14ac:dyDescent="0.2">
      <c r="A97" s="5"/>
      <c r="B97" s="1" t="s">
        <v>96</v>
      </c>
      <c r="C97" s="2" t="s">
        <v>327</v>
      </c>
      <c r="D97" s="2" t="s">
        <v>648</v>
      </c>
      <c r="E97" s="2" t="s">
        <v>859</v>
      </c>
      <c r="F97" s="2" t="s">
        <v>1071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">
      <c r="A98" s="5" t="s">
        <v>500</v>
      </c>
      <c r="B98" s="1" t="s">
        <v>97</v>
      </c>
      <c r="C98" s="2" t="s">
        <v>328</v>
      </c>
      <c r="D98" s="2" t="s">
        <v>260</v>
      </c>
      <c r="E98" s="2" t="s">
        <v>860</v>
      </c>
      <c r="F98" s="2" t="s">
        <v>260</v>
      </c>
      <c r="G98" s="4">
        <f>($C98+$C99)/2</f>
        <v>52.275000000000006</v>
      </c>
      <c r="H98" s="4">
        <f t="shared" ref="H98" si="561">($D98+$D99)/2</f>
        <v>248.125</v>
      </c>
      <c r="I98" s="4">
        <f t="shared" ref="I98" si="562">($E98+$E99)/2</f>
        <v>323.25</v>
      </c>
      <c r="J98" s="4">
        <f t="shared" ref="J98" si="563">($F98+$F99)/2</f>
        <v>142.69</v>
      </c>
      <c r="K98" s="4">
        <f t="shared" ref="K98" si="564">G98/$C$243</f>
        <v>1.318949377028229E-3</v>
      </c>
      <c r="L98" s="4">
        <f t="shared" ref="L98" si="565">H98/$D$243</f>
        <v>5.7541586865359293E-3</v>
      </c>
      <c r="M98" s="4">
        <f t="shared" ref="M98" si="566">I98/$E$243</f>
        <v>7.9562425121789578E-3</v>
      </c>
      <c r="N98" s="4">
        <f t="shared" ref="N98" si="567">J98/$F$243</f>
        <v>3.8538608268015593E-3</v>
      </c>
      <c r="O98" s="4">
        <f t="shared" ref="O98" si="568">AVERAGE(K98:L99)</f>
        <v>3.5365540317820791E-3</v>
      </c>
      <c r="P98" s="4">
        <f t="shared" ref="P98" si="569">AVERAGE(M98:N99)</f>
        <v>5.9050516694902581E-3</v>
      </c>
      <c r="Q98" s="4">
        <f t="shared" ref="Q98" si="570">P98/O98</f>
        <v>1.669719058841775</v>
      </c>
      <c r="R98" s="4">
        <f t="shared" ref="R98" si="571">M98/O98</f>
        <v>2.2497160910531275</v>
      </c>
      <c r="S98" s="4">
        <f t="shared" ref="S98" si="572">N98/O98</f>
        <v>1.0897220266304226</v>
      </c>
    </row>
    <row r="99" spans="1:19" x14ac:dyDescent="0.2">
      <c r="A99" s="5"/>
      <c r="B99" s="1" t="s">
        <v>98</v>
      </c>
      <c r="C99" s="2" t="s">
        <v>329</v>
      </c>
      <c r="D99" s="2" t="s">
        <v>649</v>
      </c>
      <c r="E99" s="2" t="s">
        <v>861</v>
      </c>
      <c r="F99" s="2" t="s">
        <v>1072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2">
      <c r="A100" s="5" t="s">
        <v>501</v>
      </c>
      <c r="B100" s="1" t="s">
        <v>99</v>
      </c>
      <c r="C100" s="2" t="s">
        <v>330</v>
      </c>
      <c r="D100" s="2" t="s">
        <v>650</v>
      </c>
      <c r="E100" s="2" t="s">
        <v>862</v>
      </c>
      <c r="F100" s="2" t="s">
        <v>1073</v>
      </c>
      <c r="G100" s="4">
        <f>($C100+$C101)/2</f>
        <v>7248.52</v>
      </c>
      <c r="H100" s="4">
        <f t="shared" ref="H100" si="573">($D100+$D101)/2</f>
        <v>3710.4300000000003</v>
      </c>
      <c r="I100" s="4">
        <f t="shared" ref="I100" si="574">($E100+$E101)/2</f>
        <v>2627.6849999999999</v>
      </c>
      <c r="J100" s="4">
        <f t="shared" ref="J100" si="575">($F100+$F101)/2</f>
        <v>978.58500000000004</v>
      </c>
      <c r="K100" s="4">
        <f t="shared" ref="K100" si="576">G100/$C$243</f>
        <v>0.18288724894072994</v>
      </c>
      <c r="L100" s="4">
        <f t="shared" ref="L100" si="577">H100/$D$243</f>
        <v>8.6046964293334041E-2</v>
      </c>
      <c r="M100" s="4">
        <f t="shared" ref="M100" si="578">I100/$E$243</f>
        <v>6.4675944642273678E-2</v>
      </c>
      <c r="N100" s="4">
        <f t="shared" ref="N100" si="579">J100/$F$243</f>
        <v>2.6430236156672535E-2</v>
      </c>
      <c r="O100" s="4">
        <f t="shared" ref="O100" si="580">AVERAGE(K100:L101)</f>
        <v>0.13446710661703198</v>
      </c>
      <c r="P100" s="4">
        <f t="shared" ref="P100" si="581">AVERAGE(M100:N101)</f>
        <v>4.5553090399473105E-2</v>
      </c>
      <c r="Q100" s="4">
        <f t="shared" ref="Q100" si="582">P100/O100</f>
        <v>0.33876753613216531</v>
      </c>
      <c r="R100" s="4">
        <f>M100/O100</f>
        <v>0.48097967056340035</v>
      </c>
      <c r="S100" s="4">
        <f t="shared" ref="S100" si="583">N100/O100</f>
        <v>0.19655540170093022</v>
      </c>
    </row>
    <row r="101" spans="1:19" x14ac:dyDescent="0.2">
      <c r="A101" s="5"/>
      <c r="B101" s="1" t="s">
        <v>100</v>
      </c>
      <c r="C101" s="2" t="s">
        <v>331</v>
      </c>
      <c r="D101" s="2" t="s">
        <v>651</v>
      </c>
      <c r="E101" s="2" t="s">
        <v>863</v>
      </c>
      <c r="F101" s="2" t="s">
        <v>1074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2">
      <c r="A102" s="5" t="s">
        <v>502</v>
      </c>
      <c r="B102" s="1" t="s">
        <v>101</v>
      </c>
      <c r="C102" s="2" t="s">
        <v>332</v>
      </c>
      <c r="D102" s="2" t="s">
        <v>652</v>
      </c>
      <c r="E102" s="2" t="s">
        <v>864</v>
      </c>
      <c r="F102" s="2" t="s">
        <v>1075</v>
      </c>
      <c r="G102" s="4">
        <f>($C102+$C103)/2</f>
        <v>1771.4749999999999</v>
      </c>
      <c r="H102" s="4">
        <f t="shared" ref="H102" si="584">($D102+$D103)/2</f>
        <v>1996.5450000000001</v>
      </c>
      <c r="I102" s="4">
        <f t="shared" ref="I102" si="585">($E102+$E103)/2</f>
        <v>1934.2350000000001</v>
      </c>
      <c r="J102" s="4">
        <f t="shared" ref="J102" si="586">($F102+$F103)/2</f>
        <v>1465.5149999999999</v>
      </c>
      <c r="K102" s="4">
        <f t="shared" ref="K102" si="587">G102/$C$243</f>
        <v>4.4696046822976211E-2</v>
      </c>
      <c r="L102" s="4">
        <f t="shared" ref="L102" si="588">H102/$D$243</f>
        <v>4.6301004553389931E-2</v>
      </c>
      <c r="M102" s="4">
        <f t="shared" ref="M102" si="589">I102/$E$243</f>
        <v>4.7607866157910191E-2</v>
      </c>
      <c r="N102" s="4">
        <f t="shared" ref="N102" si="590">J102/$F$243</f>
        <v>3.9581546356367556E-2</v>
      </c>
      <c r="O102" s="4">
        <f t="shared" ref="O102" si="591">AVERAGE(K102:L103)</f>
        <v>4.5498525688183071E-2</v>
      </c>
      <c r="P102" s="4">
        <f t="shared" ref="P102" si="592">AVERAGE(M102:N103)</f>
        <v>4.3594706257138877E-2</v>
      </c>
      <c r="Q102" s="4">
        <f t="shared" ref="Q102" si="593">P102/O102</f>
        <v>0.95815645886876166</v>
      </c>
      <c r="R102" s="4">
        <f t="shared" ref="R102" si="594">M102/O102</f>
        <v>1.0463606334012481</v>
      </c>
      <c r="S102" s="4">
        <f t="shared" ref="S102" si="595">N102/O102</f>
        <v>0.86995228433627514</v>
      </c>
    </row>
    <row r="103" spans="1:19" x14ac:dyDescent="0.2">
      <c r="A103" s="5"/>
      <c r="B103" s="1" t="s">
        <v>102</v>
      </c>
      <c r="C103" s="2" t="s">
        <v>333</v>
      </c>
      <c r="D103" s="2" t="s">
        <v>653</v>
      </c>
      <c r="E103" s="2" t="s">
        <v>865</v>
      </c>
      <c r="F103" s="2" t="s">
        <v>1076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2">
      <c r="A104" s="5" t="s">
        <v>503</v>
      </c>
      <c r="B104" s="1" t="s">
        <v>103</v>
      </c>
      <c r="C104" s="2" t="s">
        <v>334</v>
      </c>
      <c r="D104" s="2" t="s">
        <v>654</v>
      </c>
      <c r="E104" s="2" t="s">
        <v>866</v>
      </c>
      <c r="F104" s="2" t="s">
        <v>1077</v>
      </c>
      <c r="G104" s="4">
        <f>($C104+$C105)/2</f>
        <v>7251.4349999999995</v>
      </c>
      <c r="H104" s="4">
        <f t="shared" ref="H104" si="596">($D104+$D105)/2</f>
        <v>7857.51</v>
      </c>
      <c r="I104" s="4">
        <f t="shared" ref="I104" si="597">($E104+$E105)/2</f>
        <v>7557.7549999999992</v>
      </c>
      <c r="J104" s="4">
        <f t="shared" ref="J104" si="598">($F104+$F105)/2</f>
        <v>8371.8250000000007</v>
      </c>
      <c r="K104" s="4">
        <f t="shared" ref="K104" si="599">G104/$C$243</f>
        <v>0.18296079724171582</v>
      </c>
      <c r="L104" s="4">
        <f t="shared" ref="L104" si="600">H104/$D$243</f>
        <v>0.1822200883467725</v>
      </c>
      <c r="M104" s="4">
        <f t="shared" ref="M104" si="601">I104/$E$243</f>
        <v>0.18602113419221369</v>
      </c>
      <c r="N104" s="4">
        <f t="shared" ref="N104" si="602">J104/$F$243</f>
        <v>0.22611148935691336</v>
      </c>
      <c r="O104" s="4">
        <f t="shared" ref="O104" si="603">AVERAGE(K104:L105)</f>
        <v>0.18259044279424416</v>
      </c>
      <c r="P104" s="4">
        <f t="shared" ref="P104" si="604">AVERAGE(M104:N105)</f>
        <v>0.20606631177456353</v>
      </c>
      <c r="Q104" s="4">
        <f t="shared" ref="Q104" si="605">P104/O104</f>
        <v>1.1285711816076465</v>
      </c>
      <c r="R104" s="4">
        <f t="shared" ref="R104" si="606">M104/O104</f>
        <v>1.0187889976357387</v>
      </c>
      <c r="S104" s="4">
        <f t="shared" ref="S104" si="607">N104/O104</f>
        <v>1.2383533655795544</v>
      </c>
    </row>
    <row r="105" spans="1:19" x14ac:dyDescent="0.2">
      <c r="A105" s="5"/>
      <c r="B105" s="1" t="s">
        <v>104</v>
      </c>
      <c r="C105" s="2" t="s">
        <v>335</v>
      </c>
      <c r="D105" s="2" t="s">
        <v>655</v>
      </c>
      <c r="E105" s="2" t="s">
        <v>867</v>
      </c>
      <c r="F105" s="2" t="s">
        <v>1078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2">
      <c r="A106" s="5" t="s">
        <v>504</v>
      </c>
      <c r="B106" s="1" t="s">
        <v>105</v>
      </c>
      <c r="C106" s="2" t="s">
        <v>336</v>
      </c>
      <c r="D106" s="2" t="s">
        <v>260</v>
      </c>
      <c r="E106" s="2" t="s">
        <v>868</v>
      </c>
      <c r="F106" s="2" t="s">
        <v>1079</v>
      </c>
      <c r="G106" s="4">
        <f>($C106+$C107)/2</f>
        <v>467.44</v>
      </c>
      <c r="H106" s="4">
        <f t="shared" ref="H106" si="608">($D106+$D107)/2</f>
        <v>152.17500000000001</v>
      </c>
      <c r="I106" s="4">
        <f t="shared" ref="I106" si="609">($E106+$E107)/2</f>
        <v>238.09</v>
      </c>
      <c r="J106" s="4">
        <f t="shared" ref="J106" si="610">($F106+$F107)/2</f>
        <v>382.33000000000004</v>
      </c>
      <c r="K106" s="4">
        <f t="shared" ref="K106" si="611">G106/$C$243</f>
        <v>1.1793968374903402E-2</v>
      </c>
      <c r="L106" s="4">
        <f t="shared" ref="L106" si="612">H106/$D$243</f>
        <v>3.5290240730422372E-3</v>
      </c>
      <c r="M106" s="4">
        <f t="shared" ref="M106" si="613">I106/$E$243</f>
        <v>5.8601756526672488E-3</v>
      </c>
      <c r="N106" s="4">
        <f t="shared" ref="N106" si="614">J106/$F$243</f>
        <v>1.0326207932658493E-2</v>
      </c>
      <c r="O106" s="4">
        <f t="shared" ref="O106" si="615">AVERAGE(K106:L107)</f>
        <v>7.6614962239728197E-3</v>
      </c>
      <c r="P106" s="4">
        <f t="shared" ref="P106" si="616">AVERAGE(M106:N107)</f>
        <v>8.0931917926628707E-3</v>
      </c>
      <c r="Q106" s="4">
        <f t="shared" ref="Q106" si="617">P106/O106</f>
        <v>1.0563461177908404</v>
      </c>
      <c r="R106" s="4">
        <f t="shared" ref="R106" si="618">M106/O106</f>
        <v>0.76488658107417196</v>
      </c>
      <c r="S106" s="4">
        <f t="shared" ref="S106" si="619">N106/O106</f>
        <v>1.3478056545075088</v>
      </c>
    </row>
    <row r="107" spans="1:19" x14ac:dyDescent="0.2">
      <c r="A107" s="5"/>
      <c r="B107" s="1" t="s">
        <v>106</v>
      </c>
      <c r="C107" s="2" t="s">
        <v>337</v>
      </c>
      <c r="D107" s="2" t="s">
        <v>656</v>
      </c>
      <c r="E107" s="2" t="s">
        <v>869</v>
      </c>
      <c r="F107" s="2" t="s">
        <v>1080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2">
      <c r="A108" s="5" t="s">
        <v>505</v>
      </c>
      <c r="B108" s="1" t="s">
        <v>107</v>
      </c>
      <c r="C108" s="2" t="s">
        <v>338</v>
      </c>
      <c r="D108" s="2" t="s">
        <v>657</v>
      </c>
      <c r="E108" s="2" t="s">
        <v>870</v>
      </c>
      <c r="F108" s="2" t="s">
        <v>1081</v>
      </c>
      <c r="G108" s="4">
        <f>($C108+$C109)/2</f>
        <v>694.20499999999993</v>
      </c>
      <c r="H108" s="4">
        <f t="shared" ref="H108" si="620">($D108+$D109)/2</f>
        <v>884.32999999999993</v>
      </c>
      <c r="I108" s="4">
        <f t="shared" ref="I108" si="621">($E108+$E109)/2</f>
        <v>1154.67</v>
      </c>
      <c r="J108" s="4">
        <f t="shared" ref="J108" si="622">($F108+$F109)/2</f>
        <v>1483.0250000000001</v>
      </c>
      <c r="K108" s="4">
        <f t="shared" ref="K108" si="623">G108/$C$243</f>
        <v>1.7515471110088599E-2</v>
      </c>
      <c r="L108" s="4">
        <f t="shared" ref="L108" si="624">H108/$D$243</f>
        <v>2.0508111440863747E-2</v>
      </c>
      <c r="M108" s="4">
        <f t="shared" ref="M108" si="625">I108/$E$243</f>
        <v>2.842021513236714E-2</v>
      </c>
      <c r="N108" s="4">
        <f t="shared" ref="N108" si="626">J108/$F$243</f>
        <v>4.0054467395524443E-2</v>
      </c>
      <c r="O108" s="4">
        <f t="shared" ref="O108" si="627">AVERAGE(K108:L109)</f>
        <v>1.9011791275476173E-2</v>
      </c>
      <c r="P108" s="4">
        <f t="shared" ref="P108" si="628">AVERAGE(M108:N109)</f>
        <v>3.4237341263945793E-2</v>
      </c>
      <c r="Q108" s="4">
        <f t="shared" ref="Q108" si="629">P108/O108</f>
        <v>1.8008477353793313</v>
      </c>
      <c r="R108" s="4">
        <f t="shared" ref="R108" si="630">M108/O108</f>
        <v>1.4948730879991907</v>
      </c>
      <c r="S108" s="4">
        <f t="shared" ref="S108" si="631">N108/O108</f>
        <v>2.1068223827594714</v>
      </c>
    </row>
    <row r="109" spans="1:19" x14ac:dyDescent="0.2">
      <c r="A109" s="5"/>
      <c r="B109" s="1" t="s">
        <v>108</v>
      </c>
      <c r="C109" s="2" t="s">
        <v>339</v>
      </c>
      <c r="D109" s="2" t="s">
        <v>658</v>
      </c>
      <c r="E109" s="2" t="s">
        <v>871</v>
      </c>
      <c r="F109" s="2" t="s">
        <v>1082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2">
      <c r="A110" s="5" t="s">
        <v>506</v>
      </c>
      <c r="B110" s="1" t="s">
        <v>109</v>
      </c>
      <c r="C110" s="2" t="s">
        <v>340</v>
      </c>
      <c r="D110" s="2" t="s">
        <v>659</v>
      </c>
      <c r="E110" s="2" t="s">
        <v>872</v>
      </c>
      <c r="F110" s="2" t="s">
        <v>1083</v>
      </c>
      <c r="G110" s="4">
        <f>($C110+$C111)/2</f>
        <v>694.22500000000002</v>
      </c>
      <c r="H110" s="4">
        <f t="shared" ref="H110" si="632">($D110+$D111)/2</f>
        <v>359.87</v>
      </c>
      <c r="I110" s="4">
        <f t="shared" ref="I110" si="633">($E110+$E111)/2</f>
        <v>399.88499999999999</v>
      </c>
      <c r="J110" s="4">
        <f t="shared" ref="J110" si="634">($F110+$F111)/2</f>
        <v>350.39499999999998</v>
      </c>
      <c r="K110" s="4">
        <f t="shared" ref="K110" si="635">G110/$C$243</f>
        <v>1.7515975729649396E-2</v>
      </c>
      <c r="L110" s="4">
        <f t="shared" ref="L110" si="636">H110/$D$243</f>
        <v>8.3455882580299647E-3</v>
      </c>
      <c r="M110" s="4">
        <f t="shared" ref="M110" si="637">I110/$E$243</f>
        <v>9.8424811662263974E-3</v>
      </c>
      <c r="N110" s="4">
        <f t="shared" ref="N110" si="638">J110/$F$243</f>
        <v>9.4636874651841917E-3</v>
      </c>
      <c r="O110" s="4">
        <f t="shared" ref="O110" si="639">AVERAGE(K110:L111)</f>
        <v>1.293078199383968E-2</v>
      </c>
      <c r="P110" s="4">
        <f t="shared" ref="P110" si="640">AVERAGE(M110:N111)</f>
        <v>9.6530843157052945E-3</v>
      </c>
      <c r="Q110" s="4">
        <f t="shared" ref="Q110" si="641">P110/O110</f>
        <v>0.74651976348407201</v>
      </c>
      <c r="R110" s="4">
        <f t="shared" ref="R110" si="642">M110/O110</f>
        <v>0.76116673925176592</v>
      </c>
      <c r="S110" s="4">
        <f t="shared" ref="S110" si="643">N110/O110</f>
        <v>0.73187278771637809</v>
      </c>
    </row>
    <row r="111" spans="1:19" x14ac:dyDescent="0.2">
      <c r="A111" s="5"/>
      <c r="B111" s="1" t="s">
        <v>110</v>
      </c>
      <c r="C111" s="2" t="s">
        <v>341</v>
      </c>
      <c r="D111" s="2" t="s">
        <v>660</v>
      </c>
      <c r="E111" s="2" t="s">
        <v>873</v>
      </c>
      <c r="F111" s="2" t="s">
        <v>1084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">
      <c r="A112" s="5" t="s">
        <v>507</v>
      </c>
      <c r="B112" s="1" t="s">
        <v>111</v>
      </c>
      <c r="C112" s="2" t="s">
        <v>342</v>
      </c>
      <c r="D112" s="2" t="s">
        <v>661</v>
      </c>
      <c r="E112" s="2" t="s">
        <v>874</v>
      </c>
      <c r="F112" s="2" t="s">
        <v>1085</v>
      </c>
      <c r="G112" s="4">
        <f>($C112+$C113)/2</f>
        <v>273.5</v>
      </c>
      <c r="H112" s="4">
        <f t="shared" ref="H112" si="644">($D112+$D113)/2</f>
        <v>215.34500000000003</v>
      </c>
      <c r="I112" s="4">
        <f t="shared" ref="I112" si="645">($E112+$E113)/2</f>
        <v>405.85500000000002</v>
      </c>
      <c r="J112" s="4">
        <f t="shared" ref="J112" si="646">($F112+$F113)/2</f>
        <v>434.14499999999998</v>
      </c>
      <c r="K112" s="4">
        <f t="shared" ref="K112" si="647">G112/$C$243</f>
        <v>6.900672493873182E-3</v>
      </c>
      <c r="L112" s="4">
        <f t="shared" ref="L112" si="648">H112/$D$243</f>
        <v>4.9939719994038477E-3</v>
      </c>
      <c r="M112" s="4">
        <f t="shared" ref="M112" si="649">I112/$E$243</f>
        <v>9.9894224432494714E-3</v>
      </c>
      <c r="N112" s="4">
        <f t="shared" ref="N112" si="650">J112/$F$243</f>
        <v>1.1725659882625012E-2</v>
      </c>
      <c r="O112" s="4">
        <f t="shared" ref="O112" si="651">AVERAGE(K112:L113)</f>
        <v>5.9473222466385148E-3</v>
      </c>
      <c r="P112" s="4">
        <f t="shared" ref="P112" si="652">AVERAGE(M112:N113)</f>
        <v>1.0857541162937242E-2</v>
      </c>
      <c r="Q112" s="4">
        <f t="shared" ref="Q112" si="653">P112/O112</f>
        <v>1.8256184401432143</v>
      </c>
      <c r="R112" s="4">
        <f t="shared" ref="R112" si="654">M112/O112</f>
        <v>1.6796504424988223</v>
      </c>
      <c r="S112" s="4">
        <f t="shared" ref="S112" si="655">N112/O112</f>
        <v>1.9715864377876062</v>
      </c>
    </row>
    <row r="113" spans="1:19" x14ac:dyDescent="0.2">
      <c r="A113" s="5"/>
      <c r="B113" s="1" t="s">
        <v>112</v>
      </c>
      <c r="C113" s="2" t="s">
        <v>260</v>
      </c>
      <c r="D113" s="2" t="s">
        <v>662</v>
      </c>
      <c r="E113" s="2" t="s">
        <v>875</v>
      </c>
      <c r="F113" s="2" t="s">
        <v>1086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2">
      <c r="A114" s="5" t="s">
        <v>508</v>
      </c>
      <c r="B114" s="1" t="s">
        <v>113</v>
      </c>
      <c r="C114" s="2" t="s">
        <v>343</v>
      </c>
      <c r="D114" s="2" t="s">
        <v>663</v>
      </c>
      <c r="E114" s="2" t="s">
        <v>876</v>
      </c>
      <c r="F114" s="2" t="s">
        <v>1087</v>
      </c>
      <c r="G114" s="4">
        <f>($C114+$C115)/2</f>
        <v>12474.945</v>
      </c>
      <c r="H114" s="4">
        <f t="shared" ref="H114" si="656">($D114+$D115)/2</f>
        <v>17634.595000000001</v>
      </c>
      <c r="I114" s="4">
        <f t="shared" ref="I114" si="657">($E114+$E115)/2</f>
        <v>12552.264999999999</v>
      </c>
      <c r="J114" s="4">
        <f t="shared" ref="J114" si="658">($F114+$F115)/2</f>
        <v>9345.3499999999985</v>
      </c>
      <c r="K114" s="4">
        <f t="shared" ref="K114" si="659">G114/$C$243</f>
        <v>0.31475506334216008</v>
      </c>
      <c r="L114" s="4">
        <f t="shared" ref="L114" si="660">H114/$D$243</f>
        <v>0.40895620353770507</v>
      </c>
      <c r="M114" s="4">
        <f t="shared" ref="M114" si="661">I114/$E$243</f>
        <v>0.30895240345595054</v>
      </c>
      <c r="N114" s="4">
        <f t="shared" ref="N114" si="662">J114/$F$243</f>
        <v>0.25240506186663358</v>
      </c>
      <c r="O114" s="4">
        <f t="shared" ref="O114" si="663">AVERAGE(K114:L115)</f>
        <v>0.36185563343993254</v>
      </c>
      <c r="P114" s="4">
        <f t="shared" ref="P114" si="664">AVERAGE(M114:N115)</f>
        <v>0.28067873266129206</v>
      </c>
      <c r="Q114" s="4">
        <f t="shared" ref="Q114" si="665">P114/O114</f>
        <v>0.77566495232658661</v>
      </c>
      <c r="R114" s="4">
        <f t="shared" ref="R114" si="666">M114/O114</f>
        <v>0.85380017582961343</v>
      </c>
      <c r="S114" s="4">
        <f t="shared" ref="S114" si="667">N114/O114</f>
        <v>0.69752972882355979</v>
      </c>
    </row>
    <row r="115" spans="1:19" x14ac:dyDescent="0.2">
      <c r="A115" s="5"/>
      <c r="B115" s="1" t="s">
        <v>114</v>
      </c>
      <c r="C115" s="2" t="s">
        <v>344</v>
      </c>
      <c r="D115" s="2" t="s">
        <v>664</v>
      </c>
      <c r="E115" s="2" t="s">
        <v>877</v>
      </c>
      <c r="F115" s="2" t="s">
        <v>1088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2">
      <c r="A116" s="5" t="s">
        <v>509</v>
      </c>
      <c r="B116" s="1" t="s">
        <v>115</v>
      </c>
      <c r="C116" s="2" t="s">
        <v>345</v>
      </c>
      <c r="D116" s="2" t="s">
        <v>665</v>
      </c>
      <c r="E116" s="2" t="s">
        <v>878</v>
      </c>
      <c r="F116" s="2" t="s">
        <v>1089</v>
      </c>
      <c r="G116" s="4">
        <f>($C116+$C117)/2</f>
        <v>449.26</v>
      </c>
      <c r="H116" s="4">
        <f t="shared" ref="H116" si="668">($D116+$D117)/2</f>
        <v>452.94</v>
      </c>
      <c r="I116" s="4">
        <f t="shared" ref="I116" si="669">($E116+$E117)/2</f>
        <v>664.28</v>
      </c>
      <c r="J116" s="4">
        <f t="shared" ref="J116" si="670">($F116+$F117)/2</f>
        <v>159.70500000000001</v>
      </c>
      <c r="K116" s="4">
        <f t="shared" ref="K116" si="671">G116/$C$243</f>
        <v>1.1335269194140643E-2</v>
      </c>
      <c r="L116" s="4">
        <f t="shared" ref="L116" si="672">H116/$D$243</f>
        <v>1.0503934047272881E-2</v>
      </c>
      <c r="M116" s="4">
        <f t="shared" ref="M116" si="673">I116/$E$243</f>
        <v>1.6350109129126801E-2</v>
      </c>
      <c r="N116" s="4">
        <f t="shared" ref="N116" si="674">J116/$F$243</f>
        <v>4.3134125961478949E-3</v>
      </c>
      <c r="O116" s="4">
        <f t="shared" ref="O116" si="675">AVERAGE(K116:L117)</f>
        <v>1.0919601620706761E-2</v>
      </c>
      <c r="P116" s="4">
        <f t="shared" ref="P116" si="676">AVERAGE(M116:N117)</f>
        <v>1.0331760862637348E-2</v>
      </c>
      <c r="Q116" s="4">
        <f t="shared" ref="Q116" si="677">P116/O116</f>
        <v>0.94616646481363431</v>
      </c>
      <c r="R116" s="4">
        <f t="shared" ref="R116" si="678">M116/O116</f>
        <v>1.4973173653260581</v>
      </c>
      <c r="S116" s="4">
        <f t="shared" ref="S116" si="679">N116/O116</f>
        <v>0.3950155643012106</v>
      </c>
    </row>
    <row r="117" spans="1:19" x14ac:dyDescent="0.2">
      <c r="A117" s="5"/>
      <c r="B117" s="1" t="s">
        <v>116</v>
      </c>
      <c r="C117" s="2" t="s">
        <v>346</v>
      </c>
      <c r="D117" s="2" t="s">
        <v>666</v>
      </c>
      <c r="E117" s="2" t="s">
        <v>879</v>
      </c>
      <c r="F117" s="2" t="s">
        <v>1090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2">
      <c r="A118" s="5" t="s">
        <v>510</v>
      </c>
      <c r="B118" s="1" t="s">
        <v>117</v>
      </c>
      <c r="C118" s="2" t="s">
        <v>347</v>
      </c>
      <c r="D118" s="2" t="s">
        <v>667</v>
      </c>
      <c r="E118" s="2" t="s">
        <v>880</v>
      </c>
      <c r="F118" s="2" t="s">
        <v>1091</v>
      </c>
      <c r="G118" s="4">
        <f>($C118+$C119)/2</f>
        <v>38832.714999999997</v>
      </c>
      <c r="H118" s="4">
        <f t="shared" ref="H118" si="680">($D118+$D119)/2</f>
        <v>41464.375</v>
      </c>
      <c r="I118" s="4">
        <f t="shared" ref="I118" si="681">($E118+$E119)/2</f>
        <v>40151.875</v>
      </c>
      <c r="J118" s="4">
        <f t="shared" ref="J118" si="682">($F118+$F119)/2</f>
        <v>36565.229999999996</v>
      </c>
      <c r="K118" s="4">
        <f t="shared" ref="K118" si="683">G118/$C$243</f>
        <v>0.97978737938909144</v>
      </c>
      <c r="L118" s="4">
        <f t="shared" ref="L118" si="684">H118/$D$243</f>
        <v>0.96158224116083912</v>
      </c>
      <c r="M118" s="4">
        <f t="shared" ref="M118" si="685">I118/$E$243</f>
        <v>0.98826931111738758</v>
      </c>
      <c r="N118" s="4">
        <f t="shared" ref="N118" si="686">J118/$F$243</f>
        <v>0.9875766172821443</v>
      </c>
      <c r="O118" s="4">
        <f t="shared" ref="O118" si="687">AVERAGE(K118:L119)</f>
        <v>0.97068481027496523</v>
      </c>
      <c r="P118" s="4">
        <f t="shared" ref="P118" si="688">AVERAGE(M118:N119)</f>
        <v>0.987922964199766</v>
      </c>
      <c r="Q118" s="4">
        <f t="shared" ref="Q118" si="689">P118/O118</f>
        <v>1.0177587552028529</v>
      </c>
      <c r="R118" s="4">
        <f t="shared" ref="R118" si="690">M118/O118</f>
        <v>1.0181155619788067</v>
      </c>
      <c r="S118" s="4">
        <f t="shared" ref="S118" si="691">N118/O118</f>
        <v>1.0174019484268988</v>
      </c>
    </row>
    <row r="119" spans="1:19" x14ac:dyDescent="0.2">
      <c r="A119" s="5"/>
      <c r="B119" s="1" t="s">
        <v>118</v>
      </c>
      <c r="C119" s="2" t="s">
        <v>348</v>
      </c>
      <c r="D119" s="2" t="s">
        <v>668</v>
      </c>
      <c r="E119" s="2" t="s">
        <v>881</v>
      </c>
      <c r="F119" s="2" t="s">
        <v>1092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2">
      <c r="A120" s="5" t="s">
        <v>511</v>
      </c>
      <c r="B120" s="1" t="s">
        <v>119</v>
      </c>
      <c r="C120" s="2" t="s">
        <v>349</v>
      </c>
      <c r="D120" s="2" t="s">
        <v>669</v>
      </c>
      <c r="E120" s="2" t="s">
        <v>882</v>
      </c>
      <c r="F120" s="2" t="s">
        <v>1093</v>
      </c>
      <c r="G120" s="4">
        <f>($C120+$C121)/2</f>
        <v>38257.31</v>
      </c>
      <c r="H120" s="4">
        <f t="shared" ref="H120" si="692">($D120+$D121)/2</f>
        <v>43157.72</v>
      </c>
      <c r="I120" s="4">
        <f t="shared" ref="I120" si="693">($E120+$E121)/2</f>
        <v>39099.485000000001</v>
      </c>
      <c r="J120" s="4">
        <f t="shared" ref="J120" si="694">($F120+$F121)/2</f>
        <v>34800.495000000003</v>
      </c>
      <c r="K120" s="4">
        <f t="shared" ref="K120" si="695">G120/$C$243</f>
        <v>0.9652693484701258</v>
      </c>
      <c r="L120" s="4">
        <f t="shared" ref="L120" si="696">H120/$D$243</f>
        <v>1.000851866716717</v>
      </c>
      <c r="M120" s="4">
        <f t="shared" ref="M120" si="697">I120/$E$243</f>
        <v>0.96236654218500695</v>
      </c>
      <c r="N120" s="4">
        <f t="shared" ref="N120" si="698">J120/$F$243</f>
        <v>0.93991354988999609</v>
      </c>
      <c r="O120" s="4">
        <f t="shared" ref="O120" si="699">AVERAGE(K120:L121)</f>
        <v>0.9830606075934214</v>
      </c>
      <c r="P120" s="4">
        <f t="shared" ref="P120" si="700">AVERAGE(M120:N121)</f>
        <v>0.95114004603750146</v>
      </c>
      <c r="Q120" s="4">
        <f t="shared" ref="Q120" si="701">P120/O120</f>
        <v>0.96752940631599205</v>
      </c>
      <c r="R120" s="4">
        <f t="shared" ref="R120" si="702">M120/O120</f>
        <v>0.97894934935998046</v>
      </c>
      <c r="S120" s="4">
        <f t="shared" ref="S120" si="703">N120/O120</f>
        <v>0.95610946327200386</v>
      </c>
    </row>
    <row r="121" spans="1:19" x14ac:dyDescent="0.2">
      <c r="A121" s="5"/>
      <c r="B121" s="1" t="s">
        <v>120</v>
      </c>
      <c r="C121" s="2" t="s">
        <v>350</v>
      </c>
      <c r="D121" s="2" t="s">
        <v>670</v>
      </c>
      <c r="E121" s="2" t="s">
        <v>883</v>
      </c>
      <c r="F121" s="2" t="s">
        <v>1094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2">
      <c r="A122" s="5" t="s">
        <v>512</v>
      </c>
      <c r="B122" s="1" t="s">
        <v>121</v>
      </c>
      <c r="C122" s="2" t="s">
        <v>351</v>
      </c>
      <c r="D122" s="2" t="s">
        <v>671</v>
      </c>
      <c r="E122" s="2" t="s">
        <v>884</v>
      </c>
      <c r="F122" s="2" t="s">
        <v>1095</v>
      </c>
      <c r="G122" s="4">
        <f>($C122+$C123)/2</f>
        <v>15655.59</v>
      </c>
      <c r="H122" s="4">
        <f t="shared" ref="H122" si="704">($D122+$D123)/2</f>
        <v>21344.11</v>
      </c>
      <c r="I122" s="4">
        <f t="shared" ref="I122" si="705">($E122+$E123)/2</f>
        <v>10975.75</v>
      </c>
      <c r="J122" s="4">
        <f t="shared" ref="J122" si="706">($F122+$F123)/2</f>
        <v>11100.325000000001</v>
      </c>
      <c r="K122" s="4">
        <f t="shared" ref="K122" si="707">G122/$C$243</f>
        <v>0.39500584748941886</v>
      </c>
      <c r="L122" s="4">
        <f t="shared" ref="L122" si="708">H122/$D$243</f>
        <v>0.4949819484650011</v>
      </c>
      <c r="M122" s="4">
        <f t="shared" ref="M122" si="709">I122/$E$243</f>
        <v>0.27014919954539274</v>
      </c>
      <c r="N122" s="4">
        <f t="shared" ref="N122" si="710">J122/$F$243</f>
        <v>0.29980452507019428</v>
      </c>
      <c r="O122" s="4">
        <f t="shared" ref="O122" si="711">AVERAGE(K122:L123)</f>
        <v>0.44499389797721001</v>
      </c>
      <c r="P122" s="4">
        <f t="shared" ref="P122" si="712">AVERAGE(M122:N123)</f>
        <v>0.28497686230779351</v>
      </c>
      <c r="Q122" s="4">
        <f t="shared" ref="Q122" si="713">P122/O122</f>
        <v>0.64040622490151167</v>
      </c>
      <c r="R122" s="4">
        <f t="shared" ref="R122" si="714">M122/O122</f>
        <v>0.60708517751231772</v>
      </c>
      <c r="S122" s="4">
        <f t="shared" ref="S122" si="715">N122/O122</f>
        <v>0.67372727229070573</v>
      </c>
    </row>
    <row r="123" spans="1:19" x14ac:dyDescent="0.2">
      <c r="A123" s="5"/>
      <c r="B123" s="1" t="s">
        <v>122</v>
      </c>
      <c r="C123" s="2" t="s">
        <v>352</v>
      </c>
      <c r="D123" s="2" t="s">
        <v>672</v>
      </c>
      <c r="E123" s="2" t="s">
        <v>885</v>
      </c>
      <c r="F123" s="2" t="s">
        <v>1096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2">
      <c r="A124" s="5" t="s">
        <v>513</v>
      </c>
      <c r="B124" s="1" t="s">
        <v>123</v>
      </c>
      <c r="C124" s="2" t="s">
        <v>353</v>
      </c>
      <c r="D124" s="2" t="s">
        <v>673</v>
      </c>
      <c r="E124" s="2" t="s">
        <v>886</v>
      </c>
      <c r="F124" s="2" t="s">
        <v>1097</v>
      </c>
      <c r="G124" s="4">
        <f>($C124+$C125)/2</f>
        <v>28731.294999999998</v>
      </c>
      <c r="H124" s="4">
        <f t="shared" ref="H124" si="716">($D124+$D125)/2</f>
        <v>37198.055</v>
      </c>
      <c r="I124" s="4">
        <f t="shared" ref="I124" si="717">($E124+$E125)/2</f>
        <v>6831.2800000000007</v>
      </c>
      <c r="J124" s="4">
        <f t="shared" ref="J124" si="718">($F124+$F125)/2</f>
        <v>16437.169999999998</v>
      </c>
      <c r="K124" s="4">
        <f t="shared" ref="K124" si="719">G124/$C$243</f>
        <v>0.72491867319874248</v>
      </c>
      <c r="L124" s="4">
        <f t="shared" ref="L124" si="720">H124/$D$243</f>
        <v>0.86264387425890676</v>
      </c>
      <c r="M124" s="4">
        <f t="shared" ref="M124" si="721">I124/$E$243</f>
        <v>0.16814020216116901</v>
      </c>
      <c r="N124" s="4">
        <f t="shared" ref="N124" si="722">J124/$F$243</f>
        <v>0.44394537505415782</v>
      </c>
      <c r="O124" s="4">
        <f t="shared" ref="O124" si="723">AVERAGE(K124:L125)</f>
        <v>0.79378127372882457</v>
      </c>
      <c r="P124" s="4">
        <f t="shared" ref="P124" si="724">AVERAGE(M124:N125)</f>
        <v>0.30604278860766343</v>
      </c>
      <c r="Q124" s="4">
        <f t="shared" ref="Q124" si="725">P124/O124</f>
        <v>0.38555052725042649</v>
      </c>
      <c r="R124" s="4">
        <f t="shared" ref="R124" si="726">M124/O124</f>
        <v>0.21182183017662104</v>
      </c>
      <c r="S124" s="4">
        <f t="shared" ref="S124" si="727">N124/O124</f>
        <v>0.55927922432423194</v>
      </c>
    </row>
    <row r="125" spans="1:19" x14ac:dyDescent="0.2">
      <c r="A125" s="5"/>
      <c r="B125" s="1" t="s">
        <v>124</v>
      </c>
      <c r="C125" s="2" t="s">
        <v>354</v>
      </c>
      <c r="D125" s="2" t="s">
        <v>674</v>
      </c>
      <c r="E125" s="2" t="s">
        <v>887</v>
      </c>
      <c r="F125" s="2" t="s">
        <v>1098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2">
      <c r="A126" s="5" t="s">
        <v>514</v>
      </c>
      <c r="B126" s="1" t="s">
        <v>125</v>
      </c>
      <c r="C126" s="2" t="s">
        <v>355</v>
      </c>
      <c r="D126" s="2" t="s">
        <v>675</v>
      </c>
      <c r="E126" s="2" t="s">
        <v>888</v>
      </c>
      <c r="F126" s="2" t="s">
        <v>1099</v>
      </c>
      <c r="G126" s="4">
        <f>($C126+$C127)/2</f>
        <v>18009.57</v>
      </c>
      <c r="H126" s="4">
        <f t="shared" ref="H126" si="728">($D126+$D127)/2</f>
        <v>24950.595000000001</v>
      </c>
      <c r="I126" s="4">
        <f t="shared" ref="I126" si="729">($E126+$E127)/2</f>
        <v>18723.735000000001</v>
      </c>
      <c r="J126" s="4">
        <f t="shared" ref="J126" si="730">($F126+$F127)/2</f>
        <v>15748.349999999999</v>
      </c>
      <c r="K126" s="4">
        <f t="shared" ref="K126" si="731">G126/$C$243</f>
        <v>0.45439906517544293</v>
      </c>
      <c r="L126" s="4">
        <f t="shared" ref="L126" si="732">H126/$D$243</f>
        <v>0.57861836958585355</v>
      </c>
      <c r="M126" s="4">
        <f t="shared" ref="M126" si="733">I126/$E$243</f>
        <v>0.46085251784616582</v>
      </c>
      <c r="N126" s="4">
        <f t="shared" ref="N126" si="734">J126/$F$243</f>
        <v>0.42534129337557175</v>
      </c>
      <c r="O126" s="4">
        <f t="shared" ref="O126" si="735">AVERAGE(K126:L127)</f>
        <v>0.51650871738064819</v>
      </c>
      <c r="P126" s="4">
        <f t="shared" ref="P126" si="736">AVERAGE(M126:N127)</f>
        <v>0.44309690561086879</v>
      </c>
      <c r="Q126" s="4">
        <f t="shared" ref="Q126" si="737">P126/O126</f>
        <v>0.85786917180784472</v>
      </c>
      <c r="R126" s="4">
        <f t="shared" ref="R126" si="738">M126/O126</f>
        <v>0.8922453820010442</v>
      </c>
      <c r="S126" s="4">
        <f t="shared" ref="S126" si="739">N126/O126</f>
        <v>0.82349296161464525</v>
      </c>
    </row>
    <row r="127" spans="1:19" x14ac:dyDescent="0.2">
      <c r="A127" s="5"/>
      <c r="B127" s="1" t="s">
        <v>126</v>
      </c>
      <c r="C127" s="2" t="s">
        <v>356</v>
      </c>
      <c r="D127" s="2" t="s">
        <v>676</v>
      </c>
      <c r="E127" s="2" t="s">
        <v>889</v>
      </c>
      <c r="F127" s="2" t="s">
        <v>1100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2">
      <c r="A128" s="5" t="s">
        <v>515</v>
      </c>
      <c r="B128" s="1" t="s">
        <v>127</v>
      </c>
      <c r="C128" s="2" t="s">
        <v>357</v>
      </c>
      <c r="D128" s="2" t="s">
        <v>677</v>
      </c>
      <c r="E128" s="2" t="s">
        <v>890</v>
      </c>
      <c r="F128" s="2" t="s">
        <v>1101</v>
      </c>
      <c r="G128" s="4">
        <f>($C128+$C129)/2</f>
        <v>1104.395</v>
      </c>
      <c r="H128" s="4">
        <f t="shared" ref="H128" si="740">($D128+$D129)/2</f>
        <v>1703.1399999999999</v>
      </c>
      <c r="I128" s="4">
        <f t="shared" ref="I128" si="741">($E128+$E129)/2</f>
        <v>4441.0650000000005</v>
      </c>
      <c r="J128" s="4">
        <f t="shared" ref="J128" si="742">($F128+$F129)/2</f>
        <v>1873.5650000000001</v>
      </c>
      <c r="K128" s="4">
        <f t="shared" ref="K128" si="743">G128/$C$243</f>
        <v>2.7864965992215988E-2</v>
      </c>
      <c r="L128" s="4">
        <f t="shared" ref="L128" si="744">H128/$D$243</f>
        <v>3.9496777130022372E-2</v>
      </c>
      <c r="M128" s="4">
        <f t="shared" ref="M128" si="745">I128/$E$243</f>
        <v>0.10930917293843789</v>
      </c>
      <c r="N128" s="4">
        <f t="shared" ref="N128" si="746">J128/$F$243</f>
        <v>5.0602416146656837E-2</v>
      </c>
      <c r="O128" s="4">
        <f t="shared" ref="O128" si="747">AVERAGE(K128:L129)</f>
        <v>3.368087156111918E-2</v>
      </c>
      <c r="P128" s="4">
        <f t="shared" ref="P128" si="748">AVERAGE(M128:N129)</f>
        <v>7.9955794542547365E-2</v>
      </c>
      <c r="Q128" s="4">
        <f t="shared" ref="Q128" si="749">P128/O128</f>
        <v>2.3739229668524207</v>
      </c>
      <c r="R128" s="4">
        <f t="shared" ref="R128" si="750">M128/O128</f>
        <v>3.2454377773472816</v>
      </c>
      <c r="S128" s="4">
        <f t="shared" ref="S128" si="751">N128/O128</f>
        <v>1.50240815635756</v>
      </c>
    </row>
    <row r="129" spans="1:19" x14ac:dyDescent="0.2">
      <c r="A129" s="5"/>
      <c r="B129" s="1" t="s">
        <v>128</v>
      </c>
      <c r="C129" s="2" t="s">
        <v>358</v>
      </c>
      <c r="D129" s="2" t="s">
        <v>678</v>
      </c>
      <c r="E129" s="2" t="s">
        <v>891</v>
      </c>
      <c r="F129" s="2" t="s">
        <v>1102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2">
      <c r="A130" s="5" t="s">
        <v>516</v>
      </c>
      <c r="B130" s="1" t="s">
        <v>129</v>
      </c>
      <c r="C130" s="2" t="s">
        <v>359</v>
      </c>
      <c r="D130" s="2" t="s">
        <v>679</v>
      </c>
      <c r="E130" s="2" t="s">
        <v>892</v>
      </c>
      <c r="F130" s="2" t="s">
        <v>1103</v>
      </c>
      <c r="G130" s="4">
        <f>($C130+$C131)/2</f>
        <v>406.04</v>
      </c>
      <c r="H130" s="4">
        <f t="shared" ref="H130" si="752">($D130+$D131)/2</f>
        <v>1006.0699999999999</v>
      </c>
      <c r="I130" s="4">
        <f t="shared" ref="I130" si="753">($E130+$E131)/2</f>
        <v>499.21500000000003</v>
      </c>
      <c r="J130" s="4">
        <f t="shared" ref="J130" si="754">($F130+$F131)/2</f>
        <v>386.16500000000002</v>
      </c>
      <c r="K130" s="4">
        <f t="shared" ref="K130" si="755">G130/$C$243</f>
        <v>1.0244786323262402E-2</v>
      </c>
      <c r="L130" s="4">
        <f t="shared" ref="L130" si="756">H130/$D$243</f>
        <v>2.3331330699297537E-2</v>
      </c>
      <c r="M130" s="4">
        <f t="shared" ref="M130" si="757">I130/$E$243</f>
        <v>1.2287318192474615E-2</v>
      </c>
      <c r="N130" s="4">
        <f t="shared" ref="N130" si="758">J130/$F$243</f>
        <v>1.0429786012907873E-2</v>
      </c>
      <c r="O130" s="4">
        <f t="shared" ref="O130" si="759">AVERAGE(K130:L131)</f>
        <v>1.6788058511279971E-2</v>
      </c>
      <c r="P130" s="4">
        <f t="shared" ref="P130" si="760">AVERAGE(M130:N131)</f>
        <v>1.1358552102691244E-2</v>
      </c>
      <c r="Q130" s="4">
        <f t="shared" ref="Q130" si="761">P130/O130</f>
        <v>0.67658521055662169</v>
      </c>
      <c r="R130" s="4">
        <f t="shared" ref="R130" si="762">M130/O130</f>
        <v>0.73190823013981698</v>
      </c>
      <c r="S130" s="4">
        <f t="shared" ref="S130" si="763">N130/O130</f>
        <v>0.62126219097342628</v>
      </c>
    </row>
    <row r="131" spans="1:19" x14ac:dyDescent="0.2">
      <c r="A131" s="5"/>
      <c r="B131" s="1" t="s">
        <v>130</v>
      </c>
      <c r="C131" s="2" t="s">
        <v>360</v>
      </c>
      <c r="D131" s="2" t="s">
        <v>680</v>
      </c>
      <c r="E131" s="2" t="s">
        <v>893</v>
      </c>
      <c r="F131" s="2" t="s">
        <v>1104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2">
      <c r="A132" s="5" t="s">
        <v>517</v>
      </c>
      <c r="B132" s="1" t="s">
        <v>131</v>
      </c>
      <c r="C132" s="2" t="s">
        <v>361</v>
      </c>
      <c r="D132" s="2" t="s">
        <v>681</v>
      </c>
      <c r="E132" s="2" t="s">
        <v>894</v>
      </c>
      <c r="F132" s="2" t="s">
        <v>1105</v>
      </c>
      <c r="G132" s="4">
        <f>($C132+$C133)/2</f>
        <v>682.02499999999998</v>
      </c>
      <c r="H132" s="4">
        <f t="shared" ref="H132" si="764">($D132+$D133)/2</f>
        <v>772.75500000000011</v>
      </c>
      <c r="I132" s="4">
        <f t="shared" ref="I132" si="765">($E132+$E133)/2</f>
        <v>1182.885</v>
      </c>
      <c r="J132" s="4">
        <f t="shared" ref="J132" si="766">($F132+$F133)/2</f>
        <v>436.39</v>
      </c>
      <c r="K132" s="4">
        <f t="shared" ref="K132" si="767">G132/$C$243</f>
        <v>1.7208157797564377E-2</v>
      </c>
      <c r="L132" s="4">
        <f t="shared" ref="L132" si="768">H132/$D$243</f>
        <v>1.7920624265245631E-2</v>
      </c>
      <c r="M132" s="4">
        <f t="shared" ref="M132" si="769">I132/$E$243</f>
        <v>2.9114678805935986E-2</v>
      </c>
      <c r="N132" s="4">
        <f t="shared" ref="N132" si="770">J132/$F$243</f>
        <v>1.1786294247725366E-2</v>
      </c>
      <c r="O132" s="4">
        <f t="shared" ref="O132" si="771">AVERAGE(K132:L133)</f>
        <v>1.7564391031405002E-2</v>
      </c>
      <c r="P132" s="4">
        <f t="shared" ref="P132" si="772">AVERAGE(M132:N133)</f>
        <v>2.0450486526830677E-2</v>
      </c>
      <c r="Q132" s="4">
        <f t="shared" ref="Q132" si="773">P132/O132</f>
        <v>1.1643151470646125</v>
      </c>
      <c r="R132" s="4">
        <f t="shared" ref="R132" si="774">M132/O132</f>
        <v>1.657596824955625</v>
      </c>
      <c r="S132" s="4">
        <f t="shared" ref="S132" si="775">N132/O132</f>
        <v>0.67103346917360007</v>
      </c>
    </row>
    <row r="133" spans="1:19" x14ac:dyDescent="0.2">
      <c r="A133" s="5"/>
      <c r="B133" s="1" t="s">
        <v>132</v>
      </c>
      <c r="C133" s="2" t="s">
        <v>362</v>
      </c>
      <c r="D133" s="2" t="s">
        <v>682</v>
      </c>
      <c r="E133" s="2" t="s">
        <v>895</v>
      </c>
      <c r="F133" s="2" t="s">
        <v>1106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2">
      <c r="A134" s="5" t="s">
        <v>518</v>
      </c>
      <c r="B134" s="1" t="s">
        <v>133</v>
      </c>
      <c r="C134" s="2" t="s">
        <v>363</v>
      </c>
      <c r="D134" s="2" t="s">
        <v>260</v>
      </c>
      <c r="E134" s="2" t="s">
        <v>896</v>
      </c>
      <c r="F134" s="2" t="s">
        <v>260</v>
      </c>
      <c r="G134" s="4">
        <f>($C134+$C135)/2</f>
        <v>262.64</v>
      </c>
      <c r="H134" s="4">
        <f t="shared" ref="H134" si="776">($D134+$D135)/2</f>
        <v>7.0350000000000001</v>
      </c>
      <c r="I134" s="4">
        <f t="shared" ref="I134" si="777">($E134+$E135)/2</f>
        <v>176.29</v>
      </c>
      <c r="J134" s="4">
        <f t="shared" ref="J134" si="778">($F134+$F135)/2</f>
        <v>0</v>
      </c>
      <c r="K134" s="4">
        <f t="shared" ref="K134" si="779">G134/$C$243</f>
        <v>6.6266640723614345E-3</v>
      </c>
      <c r="L134" s="4">
        <f t="shared" ref="L134" si="780">H134/$D$243</f>
        <v>1.6314561757090282E-4</v>
      </c>
      <c r="M134" s="4">
        <f t="shared" ref="M134" si="781">I134/$E$243</f>
        <v>4.3390749960464919E-3</v>
      </c>
      <c r="N134" s="4">
        <f t="shared" ref="N134" si="782">J134/$F$243</f>
        <v>0</v>
      </c>
      <c r="O134" s="4">
        <f t="shared" ref="O134" si="783">AVERAGE(K134:L135)</f>
        <v>3.3949048449661689E-3</v>
      </c>
      <c r="P134" s="4">
        <f t="shared" ref="P134" si="784">AVERAGE(M134:N135)</f>
        <v>2.1695374980232459E-3</v>
      </c>
      <c r="Q134" s="4">
        <f t="shared" ref="Q134" si="785">P134/O134</f>
        <v>0.63905693888302961</v>
      </c>
      <c r="R134" s="4">
        <f t="shared" ref="R134" si="786">M134/O134</f>
        <v>1.2781138777660592</v>
      </c>
      <c r="S134" s="4">
        <f t="shared" ref="S134" si="787">N134/O134</f>
        <v>0</v>
      </c>
    </row>
    <row r="135" spans="1:19" x14ac:dyDescent="0.2">
      <c r="A135" s="5"/>
      <c r="B135" s="1" t="s">
        <v>134</v>
      </c>
      <c r="C135" s="2" t="s">
        <v>260</v>
      </c>
      <c r="D135" s="2" t="s">
        <v>683</v>
      </c>
      <c r="E135" s="2" t="s">
        <v>897</v>
      </c>
      <c r="F135" s="2" t="s">
        <v>260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2">
      <c r="A136" s="5" t="s">
        <v>519</v>
      </c>
      <c r="B136" s="1" t="s">
        <v>135</v>
      </c>
      <c r="C136" s="2" t="s">
        <v>260</v>
      </c>
      <c r="D136" s="2" t="s">
        <v>684</v>
      </c>
      <c r="E136" s="2" t="s">
        <v>260</v>
      </c>
      <c r="F136" s="2" t="s">
        <v>260</v>
      </c>
      <c r="G136" s="4">
        <f>($C136+$C137)/2</f>
        <v>244.96</v>
      </c>
      <c r="H136" s="4">
        <f t="shared" ref="H136" si="788">($D136+$D137)/2</f>
        <v>663.96500000000003</v>
      </c>
      <c r="I136" s="4">
        <f t="shared" ref="I136" si="789">($E136+$E137)/2</f>
        <v>179.02</v>
      </c>
      <c r="J136" s="4">
        <f t="shared" ref="J136" si="790">($F136+$F137)/2</f>
        <v>155.06</v>
      </c>
      <c r="K136" s="4">
        <f t="shared" ref="K136" si="791">G136/$C$243</f>
        <v>6.1805803806185547E-3</v>
      </c>
      <c r="L136" s="4">
        <f t="shared" ref="L136" si="792">H136/$D$243</f>
        <v>1.5397722810300567E-2</v>
      </c>
      <c r="M136" s="4">
        <f t="shared" ref="M136" si="793">I136/$E$243</f>
        <v>4.4062692483535261E-3</v>
      </c>
      <c r="N136" s="4">
        <f t="shared" ref="N136" si="794">J136/$F$243</f>
        <v>4.187957528935804E-3</v>
      </c>
      <c r="O136" s="4">
        <f t="shared" ref="O136" si="795">AVERAGE(K136:L137)</f>
        <v>1.078915159545956E-2</v>
      </c>
      <c r="P136" s="4">
        <f t="shared" ref="P136" si="796">AVERAGE(M136:N137)</f>
        <v>4.297113388644665E-3</v>
      </c>
      <c r="Q136" s="4">
        <f t="shared" ref="Q136" si="797">P136/O136</f>
        <v>0.39828093531033854</v>
      </c>
      <c r="R136" s="4">
        <f t="shared" ref="R136" si="798">M136/O136</f>
        <v>0.4083981218882709</v>
      </c>
      <c r="S136" s="4">
        <f t="shared" ref="S136" si="799">N136/O136</f>
        <v>0.38816374873240617</v>
      </c>
    </row>
    <row r="137" spans="1:19" x14ac:dyDescent="0.2">
      <c r="A137" s="5"/>
      <c r="B137" s="1" t="s">
        <v>136</v>
      </c>
      <c r="C137" s="2" t="s">
        <v>364</v>
      </c>
      <c r="D137" s="2" t="s">
        <v>685</v>
      </c>
      <c r="E137" s="2" t="s">
        <v>898</v>
      </c>
      <c r="F137" s="2" t="s">
        <v>1107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2">
      <c r="A138" s="5" t="s">
        <v>520</v>
      </c>
      <c r="B138" s="1" t="s">
        <v>137</v>
      </c>
      <c r="C138" s="2" t="s">
        <v>365</v>
      </c>
      <c r="D138" s="2" t="s">
        <v>686</v>
      </c>
      <c r="E138" s="2" t="s">
        <v>899</v>
      </c>
      <c r="F138" s="2" t="s">
        <v>1108</v>
      </c>
      <c r="G138" s="4">
        <f>($C138+$C139)/2</f>
        <v>1713.7350000000001</v>
      </c>
      <c r="H138" s="4">
        <f t="shared" ref="H138" si="800">($D138+$D139)/2</f>
        <v>2051.1499999999996</v>
      </c>
      <c r="I138" s="4">
        <f t="shared" ref="I138" si="801">($E138+$E139)/2</f>
        <v>521.47500000000002</v>
      </c>
      <c r="J138" s="4">
        <f t="shared" ref="J138" si="802">($F138+$F139)/2</f>
        <v>880.82500000000005</v>
      </c>
      <c r="K138" s="4">
        <f t="shared" ref="K138" si="803">G138/$C$243</f>
        <v>4.3239210150960723E-2</v>
      </c>
      <c r="L138" s="4">
        <f t="shared" ref="L138" si="804">H138/$D$243</f>
        <v>4.7567325299297407E-2</v>
      </c>
      <c r="M138" s="4">
        <f t="shared" ref="M138" si="805">I138/$E$243</f>
        <v>1.2835209788208887E-2</v>
      </c>
      <c r="N138" s="4">
        <f t="shared" ref="N138" si="806">J138/$F$243</f>
        <v>2.3789872890654453E-2</v>
      </c>
      <c r="O138" s="4">
        <f t="shared" ref="O138" si="807">AVERAGE(K138:L139)</f>
        <v>4.5403267725129065E-2</v>
      </c>
      <c r="P138" s="4">
        <f t="shared" ref="P138" si="808">AVERAGE(M138:N139)</f>
        <v>1.8312541339431672E-2</v>
      </c>
      <c r="Q138" s="4">
        <f t="shared" ref="Q138" si="809">P138/O138</f>
        <v>0.40333091112066244</v>
      </c>
      <c r="R138" s="4">
        <f t="shared" ref="R138" si="810">M138/O138</f>
        <v>0.28269352474612885</v>
      </c>
      <c r="S138" s="4">
        <f t="shared" ref="S138" si="811">N138/O138</f>
        <v>0.52396829749519591</v>
      </c>
    </row>
    <row r="139" spans="1:19" x14ac:dyDescent="0.2">
      <c r="A139" s="5"/>
      <c r="B139" s="1" t="s">
        <v>138</v>
      </c>
      <c r="C139" s="2" t="s">
        <v>366</v>
      </c>
      <c r="D139" s="2" t="s">
        <v>687</v>
      </c>
      <c r="E139" s="2" t="s">
        <v>900</v>
      </c>
      <c r="F139" s="2" t="s">
        <v>1109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2">
      <c r="A140" s="5" t="s">
        <v>521</v>
      </c>
      <c r="B140" s="1" t="s">
        <v>139</v>
      </c>
      <c r="C140" s="2" t="s">
        <v>367</v>
      </c>
      <c r="D140" s="2" t="s">
        <v>688</v>
      </c>
      <c r="E140" s="2" t="s">
        <v>901</v>
      </c>
      <c r="F140" s="2" t="s">
        <v>1110</v>
      </c>
      <c r="G140" s="4">
        <f>($C140+$C141)/2</f>
        <v>861.44499999999994</v>
      </c>
      <c r="H140" s="4">
        <f t="shared" ref="H140" si="812">($D140+$D141)/2</f>
        <v>1234.03</v>
      </c>
      <c r="I140" s="4">
        <f t="shared" ref="I140" si="813">($E140+$E141)/2</f>
        <v>550.91000000000008</v>
      </c>
      <c r="J140" s="4">
        <f t="shared" ref="J140" si="814">($F140+$F141)/2</f>
        <v>345.24</v>
      </c>
      <c r="K140" s="4">
        <f t="shared" ref="K140" si="815">G140/$C$243</f>
        <v>2.173509987745734E-2</v>
      </c>
      <c r="L140" s="4">
        <f t="shared" ref="L140" si="816">H140/$D$243</f>
        <v>2.8617851663258167E-2</v>
      </c>
      <c r="M140" s="4">
        <f t="shared" ref="M140" si="817">I140/$E$243</f>
        <v>1.3559701662442416E-2</v>
      </c>
      <c r="N140" s="4">
        <f t="shared" ref="N140" si="818">J140/$F$243</f>
        <v>9.3244579987733587E-3</v>
      </c>
      <c r="O140" s="4">
        <f t="shared" ref="O140" si="819">AVERAGE(K140:L141)</f>
        <v>2.5176475770357754E-2</v>
      </c>
      <c r="P140" s="4">
        <f t="shared" ref="P140" si="820">AVERAGE(M140:N141)</f>
        <v>1.1442079830607887E-2</v>
      </c>
      <c r="Q140" s="4">
        <f t="shared" ref="Q140" si="821">P140/O140</f>
        <v>0.45447503991323313</v>
      </c>
      <c r="R140" s="4">
        <f t="shared" ref="R140" si="822">M140/O140</f>
        <v>0.53858617012661159</v>
      </c>
      <c r="S140" s="4">
        <f t="shared" ref="S140" si="823">N140/O140</f>
        <v>0.37036390969985472</v>
      </c>
    </row>
    <row r="141" spans="1:19" x14ac:dyDescent="0.2">
      <c r="A141" s="5"/>
      <c r="B141" s="1" t="s">
        <v>140</v>
      </c>
      <c r="C141" s="2" t="s">
        <v>368</v>
      </c>
      <c r="D141" s="2" t="s">
        <v>689</v>
      </c>
      <c r="E141" s="2" t="s">
        <v>902</v>
      </c>
      <c r="F141" s="2" t="s">
        <v>1111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2">
      <c r="A142" s="5" t="s">
        <v>522</v>
      </c>
      <c r="B142" s="1" t="s">
        <v>141</v>
      </c>
      <c r="C142" s="2" t="s">
        <v>260</v>
      </c>
      <c r="D142" s="2" t="s">
        <v>690</v>
      </c>
      <c r="E142" s="2" t="s">
        <v>260</v>
      </c>
      <c r="F142" s="2" t="s">
        <v>1112</v>
      </c>
      <c r="G142" s="4">
        <f>($C142+$C143)/2</f>
        <v>0</v>
      </c>
      <c r="H142" s="4">
        <f t="shared" ref="H142" si="824">($D142+$D143)/2</f>
        <v>165.83</v>
      </c>
      <c r="I142" s="4">
        <f t="shared" ref="I142" si="825">($E142+$E143)/2</f>
        <v>0</v>
      </c>
      <c r="J142" s="4">
        <f t="shared" ref="J142" si="826">($F142+$F143)/2</f>
        <v>21.885000000000002</v>
      </c>
      <c r="K142" s="4">
        <f t="shared" ref="K142" si="827">G142/$C$243</f>
        <v>0</v>
      </c>
      <c r="L142" s="4">
        <f t="shared" ref="L142" si="828">H142/$D$243</f>
        <v>3.8456912241340178E-3</v>
      </c>
      <c r="M142" s="4">
        <f t="shared" ref="M142" si="829">I142/$E$243</f>
        <v>0</v>
      </c>
      <c r="N142" s="4">
        <f t="shared" ref="N142" si="830">J142/$F$243</f>
        <v>5.9108377738140117E-4</v>
      </c>
      <c r="O142" s="4">
        <f t="shared" ref="O142" si="831">AVERAGE(K142:L143)</f>
        <v>1.9228456120670089E-3</v>
      </c>
      <c r="P142" s="4">
        <f t="shared" ref="P142" si="832">AVERAGE(M142:N143)</f>
        <v>2.9554188869070059E-4</v>
      </c>
      <c r="Q142" s="4">
        <f t="shared" ref="Q142" si="833">P142/O142</f>
        <v>0.15370026945273094</v>
      </c>
      <c r="R142" s="4">
        <f t="shared" ref="R142" si="834">M142/O142</f>
        <v>0</v>
      </c>
      <c r="S142" s="4">
        <f t="shared" ref="S142" si="835">N142/O142</f>
        <v>0.30740053890546187</v>
      </c>
    </row>
    <row r="143" spans="1:19" x14ac:dyDescent="0.2">
      <c r="A143" s="5"/>
      <c r="B143" s="1" t="s">
        <v>142</v>
      </c>
      <c r="C143" s="2" t="s">
        <v>260</v>
      </c>
      <c r="D143" s="2" t="s">
        <v>260</v>
      </c>
      <c r="E143" s="2" t="s">
        <v>260</v>
      </c>
      <c r="F143" s="2" t="s">
        <v>260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2">
      <c r="A144" s="5" t="s">
        <v>523</v>
      </c>
      <c r="B144" s="1" t="s">
        <v>143</v>
      </c>
      <c r="C144" s="2" t="s">
        <v>260</v>
      </c>
      <c r="D144" s="2" t="s">
        <v>691</v>
      </c>
      <c r="E144" s="2" t="s">
        <v>903</v>
      </c>
      <c r="F144" s="2" t="s">
        <v>1113</v>
      </c>
      <c r="G144" s="4">
        <f>($C144+$C145)/2</f>
        <v>148.04</v>
      </c>
      <c r="H144" s="4">
        <f t="shared" ref="H144" si="836">($D144+$D145)/2</f>
        <v>1048.5350000000001</v>
      </c>
      <c r="I144" s="4">
        <f t="shared" ref="I144" si="837">($E144+$E145)/2</f>
        <v>368.48500000000001</v>
      </c>
      <c r="J144" s="4">
        <f t="shared" ref="J144" si="838">($F144+$F145)/2</f>
        <v>396.71000000000004</v>
      </c>
      <c r="K144" s="4">
        <f t="shared" ref="K144" si="839">G144/$C$243</f>
        <v>3.7351939890054326E-3</v>
      </c>
      <c r="L144" s="4">
        <f t="shared" ref="L144" si="840">H144/$D$243</f>
        <v>2.4316117998536828E-2</v>
      </c>
      <c r="M144" s="4">
        <f t="shared" ref="M144" si="841">I144/$E$243</f>
        <v>9.0696241982993458E-3</v>
      </c>
      <c r="N144" s="4">
        <f t="shared" ref="N144" si="842">J144/$F$243</f>
        <v>1.0714591972811317E-2</v>
      </c>
      <c r="O144" s="4">
        <f t="shared" ref="O144" si="843">AVERAGE(K144:L145)</f>
        <v>1.4025655993771129E-2</v>
      </c>
      <c r="P144" s="4">
        <f t="shared" ref="P144" si="844">AVERAGE(M144:N145)</f>
        <v>9.8921080855553303E-3</v>
      </c>
      <c r="Q144" s="4">
        <f t="shared" ref="Q144" si="845">P144/O144</f>
        <v>0.7052866610979529</v>
      </c>
      <c r="R144" s="4">
        <f t="shared" ref="R144" si="846">M144/O144</f>
        <v>0.64664527650808035</v>
      </c>
      <c r="S144" s="4">
        <f t="shared" ref="S144" si="847">N144/O144</f>
        <v>0.76392804568782557</v>
      </c>
    </row>
    <row r="145" spans="1:19" x14ac:dyDescent="0.2">
      <c r="A145" s="5"/>
      <c r="B145" s="1" t="s">
        <v>144</v>
      </c>
      <c r="C145" s="2" t="s">
        <v>369</v>
      </c>
      <c r="D145" s="2" t="s">
        <v>692</v>
      </c>
      <c r="E145" s="2" t="s">
        <v>904</v>
      </c>
      <c r="F145" s="2" t="s">
        <v>1114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">
      <c r="A146" s="5" t="s">
        <v>524</v>
      </c>
      <c r="B146" s="1" t="s">
        <v>145</v>
      </c>
      <c r="C146" s="2" t="s">
        <v>260</v>
      </c>
      <c r="D146" s="2" t="s">
        <v>693</v>
      </c>
      <c r="E146" s="2" t="s">
        <v>260</v>
      </c>
      <c r="F146" s="2" t="s">
        <v>1115</v>
      </c>
      <c r="G146" s="4">
        <f>($C146+$C147)/2</f>
        <v>0</v>
      </c>
      <c r="H146" s="4">
        <f t="shared" ref="H146" si="848">($D146+$D147)/2</f>
        <v>533.05999999999995</v>
      </c>
      <c r="I146" s="4">
        <f t="shared" ref="I146" si="849">($E146+$E147)/2</f>
        <v>371.745</v>
      </c>
      <c r="J146" s="4">
        <f t="shared" ref="J146" si="850">($F146+$F147)/2</f>
        <v>554.07999999999993</v>
      </c>
      <c r="K146" s="4">
        <f t="shared" ref="K146" si="851">G146/$C$243</f>
        <v>0</v>
      </c>
      <c r="L146" s="4">
        <f t="shared" ref="L146" si="852">H146/$D$243</f>
        <v>1.2361962033027071E-2</v>
      </c>
      <c r="M146" s="4">
        <f t="shared" ref="M146" si="853">I146/$E$243</f>
        <v>9.1498634886000522E-3</v>
      </c>
      <c r="N146" s="4">
        <f t="shared" ref="N146" si="854">J146/$F$243</f>
        <v>1.4964939427529664E-2</v>
      </c>
      <c r="O146" s="4">
        <f t="shared" ref="O146" si="855">AVERAGE(K146:L147)</f>
        <v>6.1809810165135357E-3</v>
      </c>
      <c r="P146" s="4">
        <f t="shared" ref="P146" si="856">AVERAGE(M146:N147)</f>
        <v>1.2057401458064859E-2</v>
      </c>
      <c r="Q146" s="4">
        <f t="shared" ref="Q146" si="857">P146/O146</f>
        <v>1.9507261753193341</v>
      </c>
      <c r="R146" s="4">
        <f t="shared" ref="R146" si="858">M146/O146</f>
        <v>1.4803254473933256</v>
      </c>
      <c r="S146" s="4">
        <f t="shared" ref="S146" si="859">N146/O146</f>
        <v>2.4211269032453422</v>
      </c>
    </row>
    <row r="147" spans="1:19" x14ac:dyDescent="0.2">
      <c r="A147" s="5"/>
      <c r="B147" s="1" t="s">
        <v>146</v>
      </c>
      <c r="C147" s="2" t="s">
        <v>260</v>
      </c>
      <c r="D147" s="2" t="s">
        <v>694</v>
      </c>
      <c r="E147" s="2" t="s">
        <v>905</v>
      </c>
      <c r="F147" s="2" t="s">
        <v>1116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2">
      <c r="A148" s="5" t="s">
        <v>525</v>
      </c>
      <c r="B148" s="1" t="s">
        <v>147</v>
      </c>
      <c r="C148" s="2" t="s">
        <v>370</v>
      </c>
      <c r="D148" s="2" t="s">
        <v>695</v>
      </c>
      <c r="E148" s="2" t="s">
        <v>906</v>
      </c>
      <c r="F148" s="2" t="s">
        <v>1117</v>
      </c>
      <c r="G148" s="4">
        <f>($C148+$C149)/2</f>
        <v>17.524999999999999</v>
      </c>
      <c r="H148" s="4">
        <f t="shared" ref="H148" si="860">($D148+$D149)/2</f>
        <v>1350.14</v>
      </c>
      <c r="I148" s="4">
        <f t="shared" ref="I148" si="861">($E148+$E149)/2</f>
        <v>1141.5</v>
      </c>
      <c r="J148" s="4">
        <f t="shared" ref="J148" si="862">($F148+$F149)/2</f>
        <v>531.54999999999995</v>
      </c>
      <c r="K148" s="4">
        <f t="shared" ref="K148" si="863">G148/$C$243</f>
        <v>4.421728901467185E-4</v>
      </c>
      <c r="L148" s="4">
        <f t="shared" ref="L148" si="864">H148/$D$243</f>
        <v>3.1310508046507285E-2</v>
      </c>
      <c r="M148" s="4">
        <f t="shared" ref="M148" si="865">I148/$E$243</f>
        <v>2.809605824486398E-2</v>
      </c>
      <c r="N148" s="4">
        <f t="shared" ref="N148" si="866">J148/$F$243</f>
        <v>1.4356435086455734E-2</v>
      </c>
      <c r="O148" s="4">
        <f t="shared" ref="O148" si="867">AVERAGE(K148:L149)</f>
        <v>1.5876340468327001E-2</v>
      </c>
      <c r="P148" s="4">
        <f t="shared" ref="P148" si="868">AVERAGE(M148:N149)</f>
        <v>2.1226246665659858E-2</v>
      </c>
      <c r="Q148" s="4">
        <f t="shared" ref="Q148" si="869">P148/O148</f>
        <v>1.3369735114969232</v>
      </c>
      <c r="R148" s="4">
        <f t="shared" ref="R148" si="870">M148/O148</f>
        <v>1.7696810106154555</v>
      </c>
      <c r="S148" s="4">
        <f t="shared" ref="S148" si="871">N148/O148</f>
        <v>0.90426601237839099</v>
      </c>
    </row>
    <row r="149" spans="1:19" x14ac:dyDescent="0.2">
      <c r="A149" s="5"/>
      <c r="B149" s="1" t="s">
        <v>148</v>
      </c>
      <c r="C149" s="2" t="s">
        <v>260</v>
      </c>
      <c r="D149" s="2" t="s">
        <v>696</v>
      </c>
      <c r="E149" s="2" t="s">
        <v>907</v>
      </c>
      <c r="F149" s="2" t="s">
        <v>1118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2">
      <c r="A150" s="5" t="s">
        <v>526</v>
      </c>
      <c r="B150" s="1" t="s">
        <v>149</v>
      </c>
      <c r="C150" s="2" t="s">
        <v>371</v>
      </c>
      <c r="D150" s="2" t="s">
        <v>697</v>
      </c>
      <c r="E150" s="2" t="s">
        <v>908</v>
      </c>
      <c r="F150" s="2" t="s">
        <v>1119</v>
      </c>
      <c r="G150" s="4">
        <f>($C150+$C151)/2</f>
        <v>795.1</v>
      </c>
      <c r="H150" s="4">
        <f t="shared" ref="H150" si="872">($D150+$D151)/2</f>
        <v>932.03</v>
      </c>
      <c r="I150" s="4">
        <f t="shared" ref="I150" si="873">($E150+$E151)/2</f>
        <v>1360.8449999999998</v>
      </c>
      <c r="J150" s="4">
        <f t="shared" ref="J150" si="874">($F150+$F151)/2</f>
        <v>1192.4499999999998</v>
      </c>
      <c r="K150" s="4">
        <f t="shared" ref="K150" si="875">G150/$C$243</f>
        <v>2.0061150639409751E-2</v>
      </c>
      <c r="L150" s="4">
        <f t="shared" ref="L150" si="876">H150/$D$243</f>
        <v>2.1614301342517205E-2</v>
      </c>
      <c r="M150" s="4">
        <f t="shared" ref="M150" si="877">I150/$E$243</f>
        <v>3.3494857978302157E-2</v>
      </c>
      <c r="N150" s="4">
        <f t="shared" ref="N150" si="878">J150/$F$243</f>
        <v>3.2206435930475286E-2</v>
      </c>
      <c r="O150" s="4">
        <f t="shared" ref="O150" si="879">AVERAGE(K150:L151)</f>
        <v>2.0837725990963479E-2</v>
      </c>
      <c r="P150" s="4">
        <f t="shared" ref="P150" si="880">AVERAGE(M150:N151)</f>
        <v>3.2850646954388718E-2</v>
      </c>
      <c r="Q150" s="4">
        <f t="shared" ref="Q150" si="881">P150/O150</f>
        <v>1.5764986529065015</v>
      </c>
      <c r="R150" s="4">
        <f t="shared" ref="R150" si="882">M150/O150</f>
        <v>1.6074142635730784</v>
      </c>
      <c r="S150" s="4">
        <f t="shared" ref="S150" si="883">N150/O150</f>
        <v>1.5455830422399248</v>
      </c>
    </row>
    <row r="151" spans="1:19" x14ac:dyDescent="0.2">
      <c r="A151" s="5"/>
      <c r="B151" s="1" t="s">
        <v>150</v>
      </c>
      <c r="C151" s="2" t="s">
        <v>372</v>
      </c>
      <c r="D151" s="2" t="s">
        <v>698</v>
      </c>
      <c r="E151" s="2" t="s">
        <v>909</v>
      </c>
      <c r="F151" s="2" t="s">
        <v>1120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2">
      <c r="A152" s="5" t="s">
        <v>527</v>
      </c>
      <c r="B152" s="1" t="s">
        <v>151</v>
      </c>
      <c r="C152" s="2" t="s">
        <v>373</v>
      </c>
      <c r="D152" s="2" t="s">
        <v>699</v>
      </c>
      <c r="E152" s="2" t="s">
        <v>910</v>
      </c>
      <c r="F152" s="2" t="s">
        <v>1121</v>
      </c>
      <c r="G152" s="4">
        <f>($C152+$C153)/2</f>
        <v>1037.57</v>
      </c>
      <c r="H152" s="4">
        <f t="shared" ref="H152" si="884">($D152+$D153)/2</f>
        <v>853.36500000000001</v>
      </c>
      <c r="I152" s="4">
        <f t="shared" ref="I152" si="885">($E152+$E153)/2</f>
        <v>2226.7150000000001</v>
      </c>
      <c r="J152" s="4">
        <f t="shared" ref="J152" si="886">($F152+$F153)/2</f>
        <v>1127.085</v>
      </c>
      <c r="K152" s="4">
        <f t="shared" ref="K152" si="887">G152/$C$243</f>
        <v>2.6178905884709312E-2</v>
      </c>
      <c r="L152" s="4">
        <f t="shared" ref="L152" si="888">H152/$D$243</f>
        <v>1.9790015627348043E-2</v>
      </c>
      <c r="M152" s="4">
        <f t="shared" ref="M152" si="889">I152/$E$243</f>
        <v>5.4806758068079102E-2</v>
      </c>
      <c r="N152" s="4">
        <f t="shared" ref="N152" si="890">J152/$F$243</f>
        <v>3.0441017099836258E-2</v>
      </c>
      <c r="O152" s="4">
        <f t="shared" ref="O152" si="891">AVERAGE(K152:L153)</f>
        <v>2.2984460756028675E-2</v>
      </c>
      <c r="P152" s="4">
        <f t="shared" ref="P152" si="892">AVERAGE(M152:N153)</f>
        <v>4.262388758395768E-2</v>
      </c>
      <c r="Q152" s="4">
        <f t="shared" ref="Q152" si="893">P152/O152</f>
        <v>1.8544654162825078</v>
      </c>
      <c r="R152" s="4">
        <f t="shared" ref="R152" si="894">M152/O152</f>
        <v>2.3845135480806805</v>
      </c>
      <c r="S152" s="4">
        <f t="shared" ref="S152" si="895">N152/O152</f>
        <v>1.3244172844843347</v>
      </c>
    </row>
    <row r="153" spans="1:19" x14ac:dyDescent="0.2">
      <c r="A153" s="5"/>
      <c r="B153" s="1" t="s">
        <v>152</v>
      </c>
      <c r="C153" s="2" t="s">
        <v>374</v>
      </c>
      <c r="D153" s="2" t="s">
        <v>700</v>
      </c>
      <c r="E153" s="2" t="s">
        <v>911</v>
      </c>
      <c r="F153" s="2" t="s">
        <v>1122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2">
      <c r="A154" s="5" t="s">
        <v>528</v>
      </c>
      <c r="B154" s="1" t="s">
        <v>153</v>
      </c>
      <c r="C154" s="2" t="s">
        <v>375</v>
      </c>
      <c r="D154" s="2" t="s">
        <v>701</v>
      </c>
      <c r="E154" s="2" t="s">
        <v>912</v>
      </c>
      <c r="F154" s="2" t="s">
        <v>1123</v>
      </c>
      <c r="G154" s="4">
        <f>($C154+$C155)/2</f>
        <v>613.30999999999995</v>
      </c>
      <c r="H154" s="4">
        <f t="shared" ref="H154" si="896">($D154+$D155)/2</f>
        <v>818.15499999999997</v>
      </c>
      <c r="I154" s="4">
        <f t="shared" ref="I154" si="897">($E154+$E155)/2</f>
        <v>794.875</v>
      </c>
      <c r="J154" s="4">
        <f t="shared" ref="J154" si="898">($F154+$F155)/2</f>
        <v>713.19</v>
      </c>
      <c r="K154" s="4">
        <f t="shared" ref="K154" si="899">G154/$C$243</f>
        <v>1.5474411141562562E-2</v>
      </c>
      <c r="L154" s="4">
        <f t="shared" ref="L154" si="900">H154/$D$243</f>
        <v>1.8973475869754369E-2</v>
      </c>
      <c r="M154" s="4">
        <f t="shared" ref="M154" si="901">I154/$E$243</f>
        <v>1.9564480330605566E-2</v>
      </c>
      <c r="N154" s="4">
        <f t="shared" ref="N154" si="902">J154/$F$243</f>
        <v>1.9262281891279029E-2</v>
      </c>
      <c r="O154" s="4">
        <f t="shared" ref="O154" si="903">AVERAGE(K154:L155)</f>
        <v>1.7223943505658465E-2</v>
      </c>
      <c r="P154" s="4">
        <f t="shared" ref="P154" si="904">AVERAGE(M154:N155)</f>
        <v>1.9413381110942297E-2</v>
      </c>
      <c r="Q154" s="4">
        <f t="shared" ref="Q154" si="905">P154/O154</f>
        <v>1.1271159304815737</v>
      </c>
      <c r="R154" s="4">
        <f t="shared" ref="R154" si="906">M154/O154</f>
        <v>1.1358885567743635</v>
      </c>
      <c r="S154" s="4">
        <f t="shared" ref="S154" si="907">N154/O154</f>
        <v>1.1183433041887836</v>
      </c>
    </row>
    <row r="155" spans="1:19" x14ac:dyDescent="0.2">
      <c r="A155" s="5"/>
      <c r="B155" s="1" t="s">
        <v>154</v>
      </c>
      <c r="C155" s="2" t="s">
        <v>376</v>
      </c>
      <c r="D155" s="2" t="s">
        <v>702</v>
      </c>
      <c r="E155" s="2" t="s">
        <v>913</v>
      </c>
      <c r="F155" s="2" t="s">
        <v>1124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2">
      <c r="A156" s="5" t="s">
        <v>529</v>
      </c>
      <c r="B156" s="1" t="s">
        <v>155</v>
      </c>
      <c r="C156" s="2" t="s">
        <v>260</v>
      </c>
      <c r="D156" s="2" t="s">
        <v>703</v>
      </c>
      <c r="E156" s="2" t="s">
        <v>914</v>
      </c>
      <c r="F156" s="2" t="s">
        <v>1125</v>
      </c>
      <c r="G156" s="4">
        <f>($C156+$C157)/2</f>
        <v>192.61</v>
      </c>
      <c r="H156" s="4">
        <f t="shared" ref="H156" si="908">($D156+$D157)/2</f>
        <v>329.85500000000002</v>
      </c>
      <c r="I156" s="4">
        <f t="shared" ref="I156" si="909">($E156+$E157)/2</f>
        <v>154.565</v>
      </c>
      <c r="J156" s="4">
        <f t="shared" ref="J156" si="910">($F156+$F157)/2</f>
        <v>295.685</v>
      </c>
      <c r="K156" s="4">
        <f t="shared" ref="K156" si="911">G156/$C$243</f>
        <v>4.8597386802373445E-3</v>
      </c>
      <c r="L156" s="4">
        <f t="shared" ref="L156" si="912">H156/$D$243</f>
        <v>7.6495234802914213E-3</v>
      </c>
      <c r="M156" s="4">
        <f t="shared" ref="M156" si="913">I156/$E$243</f>
        <v>3.8043515047020593E-3</v>
      </c>
      <c r="N156" s="4">
        <f t="shared" ref="N156" si="914">J156/$F$243</f>
        <v>7.9860455432953902E-3</v>
      </c>
      <c r="O156" s="4">
        <f t="shared" ref="O156" si="915">AVERAGE(K156:L157)</f>
        <v>6.2546310802643829E-3</v>
      </c>
      <c r="P156" s="4">
        <f t="shared" ref="P156" si="916">AVERAGE(M156:N157)</f>
        <v>5.8951985239987246E-3</v>
      </c>
      <c r="Q156" s="4">
        <f t="shared" ref="Q156" si="917">P156/O156</f>
        <v>0.94253337220802713</v>
      </c>
      <c r="R156" s="4">
        <f t="shared" ref="R156" si="918">M156/O156</f>
        <v>0.60824554732031444</v>
      </c>
      <c r="S156" s="4">
        <f t="shared" ref="S156" si="919">N156/O156</f>
        <v>1.2768211970957399</v>
      </c>
    </row>
    <row r="157" spans="1:19" x14ac:dyDescent="0.2">
      <c r="A157" s="5"/>
      <c r="B157" s="1" t="s">
        <v>156</v>
      </c>
      <c r="C157" s="2" t="s">
        <v>377</v>
      </c>
      <c r="D157" s="2" t="s">
        <v>260</v>
      </c>
      <c r="E157" s="2" t="s">
        <v>915</v>
      </c>
      <c r="F157" s="2" t="s">
        <v>260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2">
      <c r="A158" s="5" t="s">
        <v>530</v>
      </c>
      <c r="B158" s="1" t="s">
        <v>157</v>
      </c>
      <c r="C158" s="2" t="s">
        <v>378</v>
      </c>
      <c r="D158" s="2" t="s">
        <v>704</v>
      </c>
      <c r="E158" s="2" t="s">
        <v>916</v>
      </c>
      <c r="F158" s="2" t="s">
        <v>1126</v>
      </c>
      <c r="G158" s="4">
        <f>($C158+$C159)/2</f>
        <v>250.86500000000001</v>
      </c>
      <c r="H158" s="4">
        <f t="shared" ref="H158" si="920">($D158+$D159)/2</f>
        <v>358.49</v>
      </c>
      <c r="I158" s="4">
        <f t="shared" ref="I158" si="921">($E158+$E159)/2</f>
        <v>801.88</v>
      </c>
      <c r="J158" s="4">
        <f t="shared" ref="J158" si="922">($F158+$F159)/2</f>
        <v>303.10500000000002</v>
      </c>
      <c r="K158" s="4">
        <f t="shared" ref="K158" si="923">G158/$C$243</f>
        <v>6.3295693059433125E-3</v>
      </c>
      <c r="L158" s="4">
        <f t="shared" ref="L158" si="924">H158/$D$243</f>
        <v>8.313585279743135E-3</v>
      </c>
      <c r="M158" s="4">
        <f t="shared" ref="M158" si="925">I158/$E$243</f>
        <v>1.9736896351635152E-2</v>
      </c>
      <c r="N158" s="4">
        <f t="shared" ref="N158" si="926">J158/$F$243</f>
        <v>8.1864495473241775E-3</v>
      </c>
      <c r="O158" s="4">
        <f t="shared" ref="O158" si="927">AVERAGE(K158:L159)</f>
        <v>7.3215772928432237E-3</v>
      </c>
      <c r="P158" s="4">
        <f t="shared" ref="P158" si="928">AVERAGE(M158:N159)</f>
        <v>1.3961672949479665E-2</v>
      </c>
      <c r="Q158" s="4">
        <f t="shared" ref="Q158" si="929">P158/O158</f>
        <v>1.9069214721159982</v>
      </c>
      <c r="R158" s="4">
        <f t="shared" ref="R158" si="930">M158/O158</f>
        <v>2.6957164504604481</v>
      </c>
      <c r="S158" s="4">
        <f t="shared" ref="S158" si="931">N158/O158</f>
        <v>1.1181264937715483</v>
      </c>
    </row>
    <row r="159" spans="1:19" x14ac:dyDescent="0.2">
      <c r="A159" s="5"/>
      <c r="B159" s="1" t="s">
        <v>158</v>
      </c>
      <c r="C159" s="2" t="s">
        <v>379</v>
      </c>
      <c r="D159" s="2" t="s">
        <v>705</v>
      </c>
      <c r="E159" s="2" t="s">
        <v>917</v>
      </c>
      <c r="F159" s="2" t="s">
        <v>1127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2">
      <c r="A160" s="5" t="s">
        <v>531</v>
      </c>
      <c r="B160" s="1" t="s">
        <v>159</v>
      </c>
      <c r="C160" s="2" t="s">
        <v>380</v>
      </c>
      <c r="D160" s="2" t="s">
        <v>706</v>
      </c>
      <c r="E160" s="2" t="s">
        <v>918</v>
      </c>
      <c r="F160" s="2" t="s">
        <v>1128</v>
      </c>
      <c r="G160" s="4">
        <f>($C160+$C161)/2</f>
        <v>1092.335</v>
      </c>
      <c r="H160" s="4">
        <f t="shared" ref="H160" si="932">($D160+$D161)/2</f>
        <v>798.14499999999998</v>
      </c>
      <c r="I160" s="4">
        <f t="shared" ref="I160" si="933">($E160+$E161)/2</f>
        <v>629.55999999999995</v>
      </c>
      <c r="J160" s="4">
        <f t="shared" ref="J160" si="934">($F160+$F161)/2</f>
        <v>315.52499999999998</v>
      </c>
      <c r="K160" s="4">
        <f t="shared" ref="K160" si="935">G160/$C$243</f>
        <v>2.7560680397056538E-2</v>
      </c>
      <c r="L160" s="4">
        <f t="shared" ref="L160" si="936">H160/$D$243</f>
        <v>1.8509432684595341E-2</v>
      </c>
      <c r="M160" s="4">
        <f t="shared" ref="M160" si="937">I160/$E$243</f>
        <v>1.5495536074145042E-2</v>
      </c>
      <c r="N160" s="4">
        <f t="shared" ref="N160" si="938">J160/$F$243</f>
        <v>8.5218966807524138E-3</v>
      </c>
      <c r="O160" s="4">
        <f t="shared" ref="O160" si="939">AVERAGE(K160:L161)</f>
        <v>2.3035056540825938E-2</v>
      </c>
      <c r="P160" s="4">
        <f t="shared" ref="P160" si="940">AVERAGE(M160:N161)</f>
        <v>1.2008716377448728E-2</v>
      </c>
      <c r="Q160" s="4">
        <f t="shared" ref="Q160" si="941">P160/O160</f>
        <v>0.5213235034246696</v>
      </c>
      <c r="R160" s="4">
        <f t="shared" ref="R160" si="942">M160/O160</f>
        <v>0.67269364182725977</v>
      </c>
      <c r="S160" s="4">
        <f t="shared" ref="S160" si="943">N160/O160</f>
        <v>0.36995336502207932</v>
      </c>
    </row>
    <row r="161" spans="1:19" x14ac:dyDescent="0.2">
      <c r="A161" s="5"/>
      <c r="B161" s="1" t="s">
        <v>160</v>
      </c>
      <c r="C161" s="2" t="s">
        <v>381</v>
      </c>
      <c r="D161" s="2" t="s">
        <v>707</v>
      </c>
      <c r="E161" s="2" t="s">
        <v>919</v>
      </c>
      <c r="F161" s="2" t="s">
        <v>1129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2">
      <c r="A162" s="5" t="s">
        <v>532</v>
      </c>
      <c r="B162" s="1" t="s">
        <v>161</v>
      </c>
      <c r="C162" s="2" t="s">
        <v>382</v>
      </c>
      <c r="D162" s="2" t="s">
        <v>708</v>
      </c>
      <c r="E162" s="2" t="s">
        <v>920</v>
      </c>
      <c r="F162" s="2" t="s">
        <v>1130</v>
      </c>
      <c r="G162" s="4">
        <f>($C162+$C163)/2</f>
        <v>1369.3899999999999</v>
      </c>
      <c r="H162" s="4">
        <f t="shared" ref="H162" si="944">($D162+$D163)/2</f>
        <v>2073.6849999999999</v>
      </c>
      <c r="I162" s="4">
        <f t="shared" ref="I162" si="945">($E162+$E163)/2</f>
        <v>1121.82</v>
      </c>
      <c r="J162" s="4">
        <f t="shared" ref="J162" si="946">($F162+$F163)/2</f>
        <v>936.125</v>
      </c>
      <c r="K162" s="4">
        <f t="shared" ref="K162" si="947">G162/$C$243</f>
        <v>3.4551049017861046E-2</v>
      </c>
      <c r="L162" s="4">
        <f t="shared" ref="L162" si="948">H162/$D$243</f>
        <v>4.808992465849575E-2</v>
      </c>
      <c r="M162" s="4">
        <f t="shared" ref="M162" si="949">I162/$E$243</f>
        <v>2.7611668909551735E-2</v>
      </c>
      <c r="N162" s="4">
        <f t="shared" ref="N162" si="950">J162/$F$243</f>
        <v>2.5283449901812388E-2</v>
      </c>
      <c r="O162" s="4">
        <f t="shared" ref="O162" si="951">AVERAGE(K162:L163)</f>
        <v>4.1320486838178398E-2</v>
      </c>
      <c r="P162" s="4">
        <f t="shared" ref="P162" si="952">AVERAGE(M162:N163)</f>
        <v>2.644755940568206E-2</v>
      </c>
      <c r="Q162" s="4">
        <f t="shared" ref="Q162" si="953">P162/O162</f>
        <v>0.64005924008730752</v>
      </c>
      <c r="R162" s="4">
        <f t="shared" ref="R162" si="954">M162/O162</f>
        <v>0.6682319358357538</v>
      </c>
      <c r="S162" s="4">
        <f t="shared" ref="S162" si="955">N162/O162</f>
        <v>0.61188654433886147</v>
      </c>
    </row>
    <row r="163" spans="1:19" x14ac:dyDescent="0.2">
      <c r="A163" s="5"/>
      <c r="B163" s="1" t="s">
        <v>162</v>
      </c>
      <c r="C163" s="2" t="s">
        <v>383</v>
      </c>
      <c r="D163" s="2" t="s">
        <v>709</v>
      </c>
      <c r="E163" s="2" t="s">
        <v>921</v>
      </c>
      <c r="F163" s="2" t="s">
        <v>1131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2">
      <c r="A164" s="5" t="s">
        <v>533</v>
      </c>
      <c r="B164" s="1" t="s">
        <v>163</v>
      </c>
      <c r="C164" s="2" t="s">
        <v>384</v>
      </c>
      <c r="D164" s="2" t="s">
        <v>710</v>
      </c>
      <c r="E164" s="2" t="s">
        <v>922</v>
      </c>
      <c r="F164" s="2" t="s">
        <v>1132</v>
      </c>
      <c r="G164" s="4">
        <f>($C164+$C165)/2</f>
        <v>5003.1750000000002</v>
      </c>
      <c r="H164" s="4">
        <f t="shared" ref="H164" si="956">($D164+$D165)/2</f>
        <v>7382.34</v>
      </c>
      <c r="I164" s="4">
        <f t="shared" ref="I164" si="957">($E164+$E165)/2</f>
        <v>4883.4250000000002</v>
      </c>
      <c r="J164" s="4">
        <f t="shared" ref="J164" si="958">($F164+$F165)/2</f>
        <v>3300.52</v>
      </c>
      <c r="K164" s="4">
        <f t="shared" ref="K164" si="959">G164/$C$243</f>
        <v>0.12623499855405471</v>
      </c>
      <c r="L164" s="4">
        <f t="shared" ref="L164" si="960">H164/$D$243</f>
        <v>0.17120062806231395</v>
      </c>
      <c r="M164" s="4">
        <f t="shared" ref="M164" si="961">I164/$E$243</f>
        <v>0.12019710314010064</v>
      </c>
      <c r="N164" s="4">
        <f t="shared" ref="N164" si="962">J164/$F$243</f>
        <v>8.914250988909582E-2</v>
      </c>
      <c r="O164" s="4">
        <f t="shared" ref="O164" si="963">AVERAGE(K164:L165)</f>
        <v>0.14871781330818434</v>
      </c>
      <c r="P164" s="4">
        <f t="shared" ref="P164" si="964">AVERAGE(M164:N165)</f>
        <v>0.10466980651459823</v>
      </c>
      <c r="Q164" s="4">
        <f t="shared" ref="Q164" si="965">P164/O164</f>
        <v>0.70381485705208369</v>
      </c>
      <c r="R164" s="4">
        <f t="shared" ref="R164" si="966">M164/O164</f>
        <v>0.8082226363227859</v>
      </c>
      <c r="S164" s="4">
        <f t="shared" ref="S164" si="967">N164/O164</f>
        <v>0.59940707778138147</v>
      </c>
    </row>
    <row r="165" spans="1:19" x14ac:dyDescent="0.2">
      <c r="A165" s="5"/>
      <c r="B165" s="1" t="s">
        <v>164</v>
      </c>
      <c r="C165" s="2" t="s">
        <v>385</v>
      </c>
      <c r="D165" s="2" t="s">
        <v>711</v>
      </c>
      <c r="E165" s="2" t="s">
        <v>923</v>
      </c>
      <c r="F165" s="2" t="s">
        <v>1133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2">
      <c r="A166" s="5" t="s">
        <v>534</v>
      </c>
      <c r="B166" s="1" t="s">
        <v>165</v>
      </c>
      <c r="C166" s="2" t="s">
        <v>386</v>
      </c>
      <c r="D166" s="2" t="s">
        <v>712</v>
      </c>
      <c r="E166" s="2" t="s">
        <v>924</v>
      </c>
      <c r="F166" s="2" t="s">
        <v>1134</v>
      </c>
      <c r="G166" s="4">
        <f>($C166+$C167)/2</f>
        <v>1600.29</v>
      </c>
      <c r="H166" s="4">
        <f t="shared" ref="H166" si="968">($D166+$D167)/2</f>
        <v>1716.9349999999999</v>
      </c>
      <c r="I166" s="4">
        <f t="shared" ref="I166" si="969">($E166+$E167)/2</f>
        <v>1425.78</v>
      </c>
      <c r="J166" s="4">
        <f t="shared" ref="J166" si="970">($F166+$F167)/2</f>
        <v>877.01</v>
      </c>
      <c r="K166" s="4">
        <f t="shared" ref="K166" si="971">G166/$C$243</f>
        <v>4.0376881847240635E-2</v>
      </c>
      <c r="L166" s="4">
        <f t="shared" ref="L166" si="972">H166/$D$243</f>
        <v>3.9816690960070789E-2</v>
      </c>
      <c r="M166" s="4">
        <f t="shared" ref="M166" si="973">I166/$E$243</f>
        <v>3.5093121265319459E-2</v>
      </c>
      <c r="N166" s="4">
        <f t="shared" ref="N166" si="974">J166/$F$243</f>
        <v>2.3686834982922671E-2</v>
      </c>
      <c r="O166" s="4">
        <f t="shared" ref="O166" si="975">AVERAGE(K166:L167)</f>
        <v>4.0096786403655715E-2</v>
      </c>
      <c r="P166" s="4">
        <f t="shared" ref="P166" si="976">AVERAGE(M166:N167)</f>
        <v>2.9389978124121065E-2</v>
      </c>
      <c r="Q166" s="4">
        <f t="shared" ref="Q166" si="977">P166/O166</f>
        <v>0.73297590056846829</v>
      </c>
      <c r="R166" s="4">
        <f t="shared" ref="R166" si="978">M166/O166</f>
        <v>0.87521032014974498</v>
      </c>
      <c r="S166" s="4">
        <f t="shared" ref="S166" si="979">N166/O166</f>
        <v>0.5907414809871917</v>
      </c>
    </row>
    <row r="167" spans="1:19" x14ac:dyDescent="0.2">
      <c r="A167" s="5"/>
      <c r="B167" s="1" t="s">
        <v>166</v>
      </c>
      <c r="C167" s="2" t="s">
        <v>387</v>
      </c>
      <c r="D167" s="2" t="s">
        <v>713</v>
      </c>
      <c r="E167" s="2" t="s">
        <v>925</v>
      </c>
      <c r="F167" s="2" t="s">
        <v>1135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2">
      <c r="A168" s="5" t="s">
        <v>535</v>
      </c>
      <c r="B168" s="1" t="s">
        <v>167</v>
      </c>
      <c r="C168" s="2" t="s">
        <v>388</v>
      </c>
      <c r="D168" s="2" t="s">
        <v>714</v>
      </c>
      <c r="E168" s="2" t="s">
        <v>926</v>
      </c>
      <c r="F168" s="2" t="s">
        <v>1136</v>
      </c>
      <c r="G168" s="4">
        <f>($C168+$C169)/2</f>
        <v>5714.27</v>
      </c>
      <c r="H168" s="4">
        <f t="shared" ref="H168" si="980">($D168+$D169)/2</f>
        <v>7254.16</v>
      </c>
      <c r="I168" s="4">
        <f t="shared" ref="I168" si="981">($E168+$E169)/2</f>
        <v>5683.41</v>
      </c>
      <c r="J168" s="4">
        <f t="shared" ref="J168" si="982">($F168+$F169)/2</f>
        <v>4863.6900000000005</v>
      </c>
      <c r="K168" s="4">
        <f t="shared" ref="K168" si="983">G168/$C$243</f>
        <v>0.14417662088323477</v>
      </c>
      <c r="L168" s="4">
        <f t="shared" ref="L168" si="984">H168/$D$243</f>
        <v>0.16822806157187495</v>
      </c>
      <c r="M168" s="4">
        <f t="shared" ref="M168" si="985">I168/$E$243</f>
        <v>0.13988735732758859</v>
      </c>
      <c r="N168" s="4">
        <f t="shared" ref="N168" si="986">J168/$F$243</f>
        <v>0.13136158360576411</v>
      </c>
      <c r="O168" s="4">
        <f t="shared" ref="O168" si="987">AVERAGE(K168:L169)</f>
        <v>0.15620234122755486</v>
      </c>
      <c r="P168" s="4">
        <f t="shared" ref="P168" si="988">AVERAGE(M168:N169)</f>
        <v>0.13562447046667636</v>
      </c>
      <c r="Q168" s="4">
        <f t="shared" ref="Q168" si="989">P168/O168</f>
        <v>0.86826144474428368</v>
      </c>
      <c r="R168" s="4">
        <f t="shared" ref="R168" si="990">M168/O168</f>
        <v>0.89555224478870854</v>
      </c>
      <c r="S168" s="4">
        <f t="shared" ref="S168" si="991">N168/O168</f>
        <v>0.8409706446998586</v>
      </c>
    </row>
    <row r="169" spans="1:19" x14ac:dyDescent="0.2">
      <c r="A169" s="5"/>
      <c r="B169" s="1" t="s">
        <v>168</v>
      </c>
      <c r="C169" s="2" t="s">
        <v>389</v>
      </c>
      <c r="D169" s="2" t="s">
        <v>715</v>
      </c>
      <c r="E169" s="2" t="s">
        <v>927</v>
      </c>
      <c r="F169" s="2" t="s">
        <v>1137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2">
      <c r="A170" s="5" t="s">
        <v>536</v>
      </c>
      <c r="B170" s="1" t="s">
        <v>169</v>
      </c>
      <c r="C170" s="2" t="s">
        <v>390</v>
      </c>
      <c r="D170" s="2" t="s">
        <v>716</v>
      </c>
      <c r="E170" s="2" t="s">
        <v>928</v>
      </c>
      <c r="F170" s="2" t="s">
        <v>1138</v>
      </c>
      <c r="G170" s="4">
        <f>($C170+$C171)/2</f>
        <v>884.92000000000007</v>
      </c>
      <c r="H170" s="4">
        <f t="shared" ref="H170" si="992">($D170+$D171)/2</f>
        <v>1243.7449999999999</v>
      </c>
      <c r="I170" s="4">
        <f t="shared" ref="I170" si="993">($E170+$E171)/2</f>
        <v>940.31</v>
      </c>
      <c r="J170" s="4">
        <f t="shared" ref="J170" si="994">($F170+$F171)/2</f>
        <v>526.22</v>
      </c>
      <c r="K170" s="4">
        <f t="shared" ref="K170" si="995">G170/$C$243</f>
        <v>2.232739708694061E-2</v>
      </c>
      <c r="L170" s="4">
        <f t="shared" ref="L170" si="996">H170/$D$243</f>
        <v>2.884314799228465E-2</v>
      </c>
      <c r="M170" s="4">
        <f t="shared" ref="M170" si="997">I170/$E$243</f>
        <v>2.3144112595907179E-2</v>
      </c>
      <c r="N170" s="4">
        <f t="shared" ref="N170" si="998">J170/$F$243</f>
        <v>1.4212479110515921E-2</v>
      </c>
      <c r="O170" s="4">
        <f t="shared" ref="O170" si="999">AVERAGE(K170:L171)</f>
        <v>2.5585272539612632E-2</v>
      </c>
      <c r="P170" s="4">
        <f t="shared" ref="P170" si="1000">AVERAGE(M170:N171)</f>
        <v>1.8678295853211551E-2</v>
      </c>
      <c r="Q170" s="4">
        <f t="shared" ref="Q170" si="1001">P170/O170</f>
        <v>0.73004091804348414</v>
      </c>
      <c r="R170" s="4">
        <f t="shared" ref="R170" si="1002">M170/O170</f>
        <v>0.90458729959096962</v>
      </c>
      <c r="S170" s="4">
        <f t="shared" ref="S170" si="1003">N170/O170</f>
        <v>0.55549453649599867</v>
      </c>
    </row>
    <row r="171" spans="1:19" x14ac:dyDescent="0.2">
      <c r="A171" s="5"/>
      <c r="B171" s="1" t="s">
        <v>170</v>
      </c>
      <c r="C171" s="2" t="s">
        <v>391</v>
      </c>
      <c r="D171" s="2" t="s">
        <v>717</v>
      </c>
      <c r="E171" s="2" t="s">
        <v>929</v>
      </c>
      <c r="F171" s="2" t="s">
        <v>1139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2">
      <c r="A172" s="5" t="s">
        <v>537</v>
      </c>
      <c r="B172" s="1" t="s">
        <v>171</v>
      </c>
      <c r="C172" s="2" t="s">
        <v>392</v>
      </c>
      <c r="D172" s="2" t="s">
        <v>718</v>
      </c>
      <c r="E172" s="2" t="s">
        <v>930</v>
      </c>
      <c r="F172" s="2" t="s">
        <v>1140</v>
      </c>
      <c r="G172" s="4">
        <f>($C172+$C173)/2</f>
        <v>613.245</v>
      </c>
      <c r="H172" s="4">
        <f t="shared" ref="H172" si="1004">($D172+$D173)/2</f>
        <v>1283.05</v>
      </c>
      <c r="I172" s="4">
        <f t="shared" ref="I172" si="1005">($E172+$E173)/2</f>
        <v>1170.5050000000001</v>
      </c>
      <c r="J172" s="4">
        <f t="shared" ref="J172" si="1006">($F172+$F173)/2</f>
        <v>471.32500000000005</v>
      </c>
      <c r="K172" s="4">
        <f t="shared" ref="K172" si="1007">G172/$C$243</f>
        <v>1.5472771127989979E-2</v>
      </c>
      <c r="L172" s="4">
        <f t="shared" ref="L172" si="1008">H172/$D$243</f>
        <v>2.9754653109359892E-2</v>
      </c>
      <c r="M172" s="4">
        <f t="shared" ref="M172" si="1009">I172/$E$243</f>
        <v>2.8809966409027169E-2</v>
      </c>
      <c r="N172" s="4">
        <f t="shared" ref="N172" si="1010">J172/$F$243</f>
        <v>1.2729840592839338E-2</v>
      </c>
      <c r="O172" s="4">
        <f t="shared" ref="O172" si="1011">AVERAGE(K172:L173)</f>
        <v>2.2613712118674936E-2</v>
      </c>
      <c r="P172" s="4">
        <f t="shared" ref="P172" si="1012">AVERAGE(M172:N173)</f>
        <v>2.0769903500933252E-2</v>
      </c>
      <c r="Q172" s="4">
        <f t="shared" ref="Q172" si="1013">P172/O172</f>
        <v>0.91846501768194777</v>
      </c>
      <c r="R172" s="4">
        <f t="shared" ref="R172" si="1014">M172/O172</f>
        <v>1.2740042969431464</v>
      </c>
      <c r="S172" s="4">
        <f t="shared" ref="S172" si="1015">N172/O172</f>
        <v>0.56292573842074944</v>
      </c>
    </row>
    <row r="173" spans="1:19" x14ac:dyDescent="0.2">
      <c r="A173" s="5"/>
      <c r="B173" s="1" t="s">
        <v>172</v>
      </c>
      <c r="C173" s="2" t="s">
        <v>393</v>
      </c>
      <c r="D173" s="2" t="s">
        <v>719</v>
      </c>
      <c r="E173" s="2" t="s">
        <v>931</v>
      </c>
      <c r="F173" s="2" t="s">
        <v>1141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2">
      <c r="A174" s="5" t="s">
        <v>538</v>
      </c>
      <c r="B174" s="1" t="s">
        <v>173</v>
      </c>
      <c r="C174" s="2" t="s">
        <v>394</v>
      </c>
      <c r="D174" s="2" t="s">
        <v>720</v>
      </c>
      <c r="E174" s="2" t="s">
        <v>932</v>
      </c>
      <c r="F174" s="2" t="s">
        <v>1142</v>
      </c>
      <c r="G174" s="4">
        <f>($C174+$C175)/2</f>
        <v>2308.09</v>
      </c>
      <c r="H174" s="4">
        <f t="shared" ref="H174" si="1016">($D174+$D175)/2</f>
        <v>2778.13</v>
      </c>
      <c r="I174" s="4">
        <f t="shared" ref="I174" si="1017">($E174+$E175)/2</f>
        <v>5718.4549999999999</v>
      </c>
      <c r="J174" s="4">
        <f t="shared" ref="J174" si="1018">($F174+$F175)/2</f>
        <v>5806.0349999999999</v>
      </c>
      <c r="K174" s="4">
        <f t="shared" ref="K174" si="1019">G174/$C$243</f>
        <v>5.8235368103779724E-2</v>
      </c>
      <c r="L174" s="4">
        <f t="shared" ref="L174" si="1020">H174/$D$243</f>
        <v>6.4426401498543326E-2</v>
      </c>
      <c r="M174" s="4">
        <f t="shared" ref="M174" si="1021">I174/$E$243</f>
        <v>0.1407499296983212</v>
      </c>
      <c r="N174" s="4">
        <f t="shared" ref="N174" si="1022">J174/$F$243</f>
        <v>0.15681302716054937</v>
      </c>
      <c r="O174" s="4">
        <f t="shared" ref="O174" si="1023">AVERAGE(K174:L175)</f>
        <v>6.1330884801161528E-2</v>
      </c>
      <c r="P174" s="4">
        <f t="shared" ref="P174" si="1024">AVERAGE(M174:N175)</f>
        <v>0.14878147842943529</v>
      </c>
      <c r="Q174" s="4">
        <f t="shared" ref="Q174" si="1025">P174/O174</f>
        <v>2.4258818197681955</v>
      </c>
      <c r="R174" s="4">
        <f t="shared" ref="R174" si="1026">M174/O174</f>
        <v>2.2949274277493479</v>
      </c>
      <c r="S174" s="4">
        <f t="shared" ref="S174" si="1027">N174/O174</f>
        <v>2.5568362117870431</v>
      </c>
    </row>
    <row r="175" spans="1:19" x14ac:dyDescent="0.2">
      <c r="A175" s="5"/>
      <c r="B175" s="1" t="s">
        <v>174</v>
      </c>
      <c r="C175" s="2" t="s">
        <v>395</v>
      </c>
      <c r="D175" s="2" t="s">
        <v>721</v>
      </c>
      <c r="E175" s="2" t="s">
        <v>933</v>
      </c>
      <c r="F175" s="2" t="s">
        <v>1143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2">
      <c r="A176" s="5" t="s">
        <v>539</v>
      </c>
      <c r="B176" s="1" t="s">
        <v>175</v>
      </c>
      <c r="C176" s="2" t="s">
        <v>396</v>
      </c>
      <c r="D176" s="2" t="s">
        <v>722</v>
      </c>
      <c r="E176" s="2" t="s">
        <v>934</v>
      </c>
      <c r="F176" s="2" t="s">
        <v>1144</v>
      </c>
      <c r="G176" s="4">
        <f>($C176+$C177)/2</f>
        <v>4134.0649999999996</v>
      </c>
      <c r="H176" s="4">
        <f t="shared" ref="H176" si="1028">($D176+$D177)/2</f>
        <v>4330.5300000000007</v>
      </c>
      <c r="I176" s="4">
        <f t="shared" ref="I176" si="1029">($E176+$E177)/2</f>
        <v>5324.0750000000007</v>
      </c>
      <c r="J176" s="4">
        <f t="shared" ref="J176" si="1030">($F176+$F177)/2</f>
        <v>2147.875</v>
      </c>
      <c r="K176" s="4">
        <f t="shared" ref="K176" si="1031">G176/$C$243</f>
        <v>0.1043065032299226</v>
      </c>
      <c r="L176" s="4">
        <f t="shared" ref="L176" si="1032">H176/$D$243</f>
        <v>0.10042743301482898</v>
      </c>
      <c r="M176" s="4">
        <f t="shared" ref="M176" si="1033">I176/$E$243</f>
        <v>0.13104294463427438</v>
      </c>
      <c r="N176" s="4">
        <f t="shared" ref="N176" si="1034">J176/$F$243</f>
        <v>5.8011152311769565E-2</v>
      </c>
      <c r="O176" s="4">
        <f t="shared" ref="O176" si="1035">AVERAGE(K176:L177)</f>
        <v>0.10236696812237579</v>
      </c>
      <c r="P176" s="4">
        <f t="shared" ref="P176" si="1036">AVERAGE(M176:N177)</f>
        <v>9.4527048473021971E-2</v>
      </c>
      <c r="Q176" s="4">
        <f t="shared" ref="Q176" si="1037">P176/O176</f>
        <v>0.9234135796619326</v>
      </c>
      <c r="R176" s="4">
        <f t="shared" ref="R176" si="1038">M176/O176</f>
        <v>1.2801291963401471</v>
      </c>
      <c r="S176" s="4">
        <f t="shared" ref="S176" si="1039">N176/O176</f>
        <v>0.56669796298371811</v>
      </c>
    </row>
    <row r="177" spans="1:19" x14ac:dyDescent="0.2">
      <c r="A177" s="5"/>
      <c r="B177" s="1" t="s">
        <v>176</v>
      </c>
      <c r="C177" s="2" t="s">
        <v>397</v>
      </c>
      <c r="D177" s="2" t="s">
        <v>723</v>
      </c>
      <c r="E177" s="2" t="s">
        <v>935</v>
      </c>
      <c r="F177" s="2" t="s">
        <v>1145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2">
      <c r="A178" s="5" t="s">
        <v>540</v>
      </c>
      <c r="B178" s="1" t="s">
        <v>177</v>
      </c>
      <c r="C178" s="2" t="s">
        <v>398</v>
      </c>
      <c r="D178" s="2" t="s">
        <v>724</v>
      </c>
      <c r="E178" s="2" t="s">
        <v>936</v>
      </c>
      <c r="F178" s="2" t="s">
        <v>1146</v>
      </c>
      <c r="G178" s="4">
        <f>($C178+$C179)/2</f>
        <v>6892.2</v>
      </c>
      <c r="H178" s="4">
        <f t="shared" ref="H178" si="1040">($D178+$D179)/2</f>
        <v>9445.11</v>
      </c>
      <c r="I178" s="4">
        <f t="shared" ref="I178" si="1041">($E178+$E179)/2</f>
        <v>5115.6499999999996</v>
      </c>
      <c r="J178" s="4">
        <f t="shared" ref="J178" si="1042">($F178+$F179)/2</f>
        <v>6713.23</v>
      </c>
      <c r="K178" s="4">
        <f t="shared" ref="K178" si="1043">G178/$C$243</f>
        <v>0.17389694684560419</v>
      </c>
      <c r="L178" s="4">
        <f t="shared" ref="L178" si="1044">H178/$D$243</f>
        <v>0.21903742771501208</v>
      </c>
      <c r="M178" s="4">
        <f t="shared" ref="M178" si="1045">I178/$E$243</f>
        <v>0.12591292191006431</v>
      </c>
      <c r="N178" s="4">
        <f t="shared" ref="N178" si="1046">J178/$F$243</f>
        <v>0.18131511751565654</v>
      </c>
      <c r="O178" s="4">
        <f t="shared" ref="O178" si="1047">AVERAGE(K178:L179)</f>
        <v>0.19646718728030815</v>
      </c>
      <c r="P178" s="4">
        <f t="shared" ref="P178" si="1048">AVERAGE(M178:N179)</f>
        <v>0.15361401971286043</v>
      </c>
      <c r="Q178" s="4">
        <f t="shared" ref="Q178" si="1049">P178/O178</f>
        <v>0.78188129956628694</v>
      </c>
      <c r="R178" s="4">
        <f t="shared" ref="R178" si="1050">M178/O178</f>
        <v>0.64088524731826568</v>
      </c>
      <c r="S178" s="4">
        <f t="shared" ref="S178" si="1051">N178/O178</f>
        <v>0.9228773518143083</v>
      </c>
    </row>
    <row r="179" spans="1:19" x14ac:dyDescent="0.2">
      <c r="A179" s="5"/>
      <c r="B179" s="1" t="s">
        <v>178</v>
      </c>
      <c r="C179" s="2" t="s">
        <v>399</v>
      </c>
      <c r="D179" s="2" t="s">
        <v>725</v>
      </c>
      <c r="E179" s="2" t="s">
        <v>937</v>
      </c>
      <c r="F179" s="2" t="s">
        <v>1147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2">
      <c r="A180" s="5" t="s">
        <v>541</v>
      </c>
      <c r="B180" s="1" t="s">
        <v>179</v>
      </c>
      <c r="C180" s="2" t="s">
        <v>400</v>
      </c>
      <c r="D180" s="2" t="s">
        <v>726</v>
      </c>
      <c r="E180" s="2" t="s">
        <v>938</v>
      </c>
      <c r="F180" s="2" t="s">
        <v>1148</v>
      </c>
      <c r="G180" s="4">
        <f>($C180+$C181)/2</f>
        <v>7489.96</v>
      </c>
      <c r="H180" s="4">
        <f t="shared" ref="H180" si="1052">($D180+$D181)/2</f>
        <v>9773.3150000000005</v>
      </c>
      <c r="I180" s="4">
        <f t="shared" ref="I180" si="1053">($E180+$E181)/2</f>
        <v>7157.6550000000007</v>
      </c>
      <c r="J180" s="4">
        <f t="shared" ref="J180" si="1054">($F180+$F181)/2</f>
        <v>6805.77</v>
      </c>
      <c r="K180" s="4">
        <f t="shared" ref="K180" si="1055">G180/$C$243</f>
        <v>0.18897901627864855</v>
      </c>
      <c r="L180" s="4">
        <f t="shared" ref="L180" si="1056">H180/$D$243</f>
        <v>0.22664868676474315</v>
      </c>
      <c r="M180" s="4">
        <f t="shared" ref="M180" si="1057">I180/$E$243</f>
        <v>0.17617336117095217</v>
      </c>
      <c r="N180" s="4">
        <f t="shared" ref="N180" si="1058">J180/$F$243</f>
        <v>0.18381449575458161</v>
      </c>
      <c r="O180" s="4">
        <f t="shared" ref="O180" si="1059">AVERAGE(K180:L181)</f>
        <v>0.20781385152169585</v>
      </c>
      <c r="P180" s="4">
        <f t="shared" ref="P180" si="1060">AVERAGE(M180:N181)</f>
        <v>0.17999392846276691</v>
      </c>
      <c r="Q180" s="4">
        <f t="shared" ref="Q180" si="1061">P180/O180</f>
        <v>0.86613056417933465</v>
      </c>
      <c r="R180" s="4">
        <f t="shared" ref="R180" si="1062">M180/O180</f>
        <v>0.84774599903202119</v>
      </c>
      <c r="S180" s="4">
        <f t="shared" ref="S180" si="1063">N180/O180</f>
        <v>0.88451512932664789</v>
      </c>
    </row>
    <row r="181" spans="1:19" x14ac:dyDescent="0.2">
      <c r="A181" s="5"/>
      <c r="B181" s="1" t="s">
        <v>180</v>
      </c>
      <c r="C181" s="2" t="s">
        <v>401</v>
      </c>
      <c r="D181" s="2" t="s">
        <v>727</v>
      </c>
      <c r="E181" s="2" t="s">
        <v>939</v>
      </c>
      <c r="F181" s="2" t="s">
        <v>1149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2">
      <c r="A182" s="5" t="s">
        <v>542</v>
      </c>
      <c r="B182" s="1" t="s">
        <v>181</v>
      </c>
      <c r="C182" s="2" t="s">
        <v>402</v>
      </c>
      <c r="D182" s="2" t="s">
        <v>728</v>
      </c>
      <c r="E182" s="2" t="s">
        <v>940</v>
      </c>
      <c r="F182" s="2" t="s">
        <v>1150</v>
      </c>
      <c r="G182" s="4">
        <f>($C182+$C183)/2</f>
        <v>26495.940000000002</v>
      </c>
      <c r="H182" s="4">
        <f t="shared" ref="H182" si="1064">($D182+$D183)/2</f>
        <v>28627.66</v>
      </c>
      <c r="I182" s="4">
        <f t="shared" ref="I182" si="1065">($E182+$E183)/2</f>
        <v>34964.86</v>
      </c>
      <c r="J182" s="4">
        <f t="shared" ref="J182" si="1066">($F182+$F183)/2</f>
        <v>34008.634999999995</v>
      </c>
      <c r="K182" s="4">
        <f t="shared" ref="K182" si="1067">G182/$C$243</f>
        <v>0.66851848028268457</v>
      </c>
      <c r="L182" s="4">
        <f t="shared" ref="L182" si="1068">H182/$D$243</f>
        <v>0.66389158071212961</v>
      </c>
      <c r="M182" s="4">
        <f t="shared" ref="M182" si="1069">I182/$E$243</f>
        <v>0.86059986253483556</v>
      </c>
      <c r="N182" s="4">
        <f t="shared" ref="N182" si="1070">J182/$F$243</f>
        <v>0.91852649940074593</v>
      </c>
      <c r="O182" s="4">
        <f t="shared" ref="O182" si="1071">AVERAGE(K182:L183)</f>
        <v>0.66620503049740709</v>
      </c>
      <c r="P182" s="4">
        <f t="shared" ref="P182" si="1072">AVERAGE(M182:N183)</f>
        <v>0.88956318096779075</v>
      </c>
      <c r="Q182" s="4">
        <f t="shared" ref="Q182" si="1073">P182/O182</f>
        <v>1.3352693844170138</v>
      </c>
      <c r="R182" s="4">
        <f t="shared" ref="R182" si="1074">M182/O182</f>
        <v>1.2917943022620046</v>
      </c>
      <c r="S182" s="4">
        <f t="shared" ref="S182" si="1075">N182/O182</f>
        <v>1.3787444665720232</v>
      </c>
    </row>
    <row r="183" spans="1:19" x14ac:dyDescent="0.2">
      <c r="A183" s="5"/>
      <c r="B183" s="1" t="s">
        <v>182</v>
      </c>
      <c r="C183" s="2" t="s">
        <v>403</v>
      </c>
      <c r="D183" s="2" t="s">
        <v>729</v>
      </c>
      <c r="E183" s="2" t="s">
        <v>941</v>
      </c>
      <c r="F183" s="2" t="s">
        <v>1151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2">
      <c r="A184" s="5" t="s">
        <v>543</v>
      </c>
      <c r="B184" s="1" t="s">
        <v>183</v>
      </c>
      <c r="C184" s="2" t="s">
        <v>404</v>
      </c>
      <c r="D184" s="2" t="s">
        <v>730</v>
      </c>
      <c r="E184" s="2" t="s">
        <v>942</v>
      </c>
      <c r="F184" s="2" t="s">
        <v>1152</v>
      </c>
      <c r="G184" s="4">
        <f>($C184+$C185)/2</f>
        <v>762.82500000000005</v>
      </c>
      <c r="H184" s="4">
        <f t="shared" ref="H184" si="1076">($D184+$D185)/2</f>
        <v>1196.835</v>
      </c>
      <c r="I184" s="4">
        <f t="shared" ref="I184" si="1077">($E184+$E185)/2</f>
        <v>122.795</v>
      </c>
      <c r="J184" s="4">
        <f t="shared" ref="J184" si="1078">($F184+$F185)/2</f>
        <v>872.22500000000002</v>
      </c>
      <c r="K184" s="4">
        <f t="shared" ref="K184" si="1079">G184/$C$243</f>
        <v>1.9246820823176639E-2</v>
      </c>
      <c r="L184" s="4">
        <f t="shared" ref="L184" si="1080">H184/$D$243</f>
        <v>2.7755278636172206E-2</v>
      </c>
      <c r="M184" s="4">
        <f t="shared" ref="M184" si="1081">I184/$E$243</f>
        <v>3.0223876234586706E-3</v>
      </c>
      <c r="N184" s="4">
        <f t="shared" ref="N184" si="1082">J184/$F$243</f>
        <v>2.3557598708087393E-2</v>
      </c>
      <c r="O184" s="4">
        <f t="shared" ref="O184" si="1083">AVERAGE(K184:L185)</f>
        <v>2.3501049729674421E-2</v>
      </c>
      <c r="P184" s="4">
        <f t="shared" ref="P184" si="1084">AVERAGE(M184:N185)</f>
        <v>1.3289993165773032E-2</v>
      </c>
      <c r="Q184" s="4">
        <f t="shared" ref="Q184" si="1085">P184/O184</f>
        <v>0.56550636327499693</v>
      </c>
      <c r="R184" s="4">
        <f t="shared" ref="R184" si="1086">M184/O184</f>
        <v>0.12860649452787409</v>
      </c>
      <c r="S184" s="4">
        <f t="shared" ref="S184" si="1087">N184/O184</f>
        <v>1.0024062320221199</v>
      </c>
    </row>
    <row r="185" spans="1:19" x14ac:dyDescent="0.2">
      <c r="A185" s="5"/>
      <c r="B185" s="1" t="s">
        <v>184</v>
      </c>
      <c r="C185" s="2" t="s">
        <v>405</v>
      </c>
      <c r="D185" s="2" t="s">
        <v>731</v>
      </c>
      <c r="E185" s="2" t="s">
        <v>943</v>
      </c>
      <c r="F185" s="2" t="s">
        <v>1153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2">
      <c r="A186" s="5" t="s">
        <v>544</v>
      </c>
      <c r="B186" s="1" t="s">
        <v>185</v>
      </c>
      <c r="C186" s="2" t="s">
        <v>406</v>
      </c>
      <c r="D186" s="2" t="s">
        <v>732</v>
      </c>
      <c r="E186" s="2" t="s">
        <v>944</v>
      </c>
      <c r="F186" s="2" t="s">
        <v>1154</v>
      </c>
      <c r="G186" s="4">
        <f>($C186+$C187)/2</f>
        <v>5078.28</v>
      </c>
      <c r="H186" s="4">
        <f t="shared" ref="H186" si="1088">($D186+$D187)/2</f>
        <v>5346.8</v>
      </c>
      <c r="I186" s="4">
        <f t="shared" ref="I186" si="1089">($E186+$E187)/2</f>
        <v>5281.73</v>
      </c>
      <c r="J186" s="4">
        <f t="shared" ref="J186" si="1090">($F186+$F187)/2</f>
        <v>6080.05</v>
      </c>
      <c r="K186" s="4">
        <f t="shared" ref="K186" si="1091">G186/$C$243</f>
        <v>0.12812997115973054</v>
      </c>
      <c r="L186" s="4">
        <f t="shared" ref="L186" si="1092">H186/$D$243</f>
        <v>0.12399530746668133</v>
      </c>
      <c r="M186" s="4">
        <f t="shared" ref="M186" si="1093">I186/$E$243</f>
        <v>0.13000069532513833</v>
      </c>
      <c r="N186" s="4">
        <f t="shared" ref="N186" si="1094">J186/$F$243</f>
        <v>0.16421379578102757</v>
      </c>
      <c r="O186" s="4">
        <f t="shared" ref="O186" si="1095">AVERAGE(K186:L187)</f>
        <v>0.12606263931320594</v>
      </c>
      <c r="P186" s="4">
        <f t="shared" ref="P186" si="1096">AVERAGE(M186:N187)</f>
        <v>0.14710724555308297</v>
      </c>
      <c r="Q186" s="4">
        <f t="shared" ref="Q186" si="1097">P186/O186</f>
        <v>1.1669376934715063</v>
      </c>
      <c r="R186" s="4">
        <f t="shared" ref="R186" si="1098">M186/O186</f>
        <v>1.0312388827759522</v>
      </c>
      <c r="S186" s="4">
        <f t="shared" ref="S186" si="1099">N186/O186</f>
        <v>1.30263650416706</v>
      </c>
    </row>
    <row r="187" spans="1:19" x14ac:dyDescent="0.2">
      <c r="A187" s="5"/>
      <c r="B187" s="1" t="s">
        <v>186</v>
      </c>
      <c r="C187" s="2" t="s">
        <v>407</v>
      </c>
      <c r="D187" s="2" t="s">
        <v>733</v>
      </c>
      <c r="E187" s="2" t="s">
        <v>945</v>
      </c>
      <c r="F187" s="2" t="s">
        <v>1155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2">
      <c r="A188" s="5" t="s">
        <v>545</v>
      </c>
      <c r="B188" s="1" t="s">
        <v>187</v>
      </c>
      <c r="C188" s="2" t="s">
        <v>408</v>
      </c>
      <c r="D188" s="2" t="s">
        <v>734</v>
      </c>
      <c r="E188" s="2" t="s">
        <v>946</v>
      </c>
      <c r="F188" s="2" t="s">
        <v>1156</v>
      </c>
      <c r="G188" s="4">
        <f>($C188+$C189)/2</f>
        <v>18337.510000000002</v>
      </c>
      <c r="H188" s="4">
        <f t="shared" ref="H188" si="1100">($D188+$D189)/2</f>
        <v>22836.455000000002</v>
      </c>
      <c r="I188" s="4">
        <f t="shared" ref="I188" si="1101">($E188+$E189)/2</f>
        <v>22144.080000000002</v>
      </c>
      <c r="J188" s="4">
        <f t="shared" ref="J188" si="1102">($F188+$F189)/2</f>
        <v>15897.235000000001</v>
      </c>
      <c r="K188" s="4">
        <f t="shared" ref="K188" si="1103">G188/$C$243</f>
        <v>0.46267331211380047</v>
      </c>
      <c r="L188" s="4">
        <f t="shared" ref="L188" si="1104">H188/$D$243</f>
        <v>0.52959027066171027</v>
      </c>
      <c r="M188" s="4">
        <f t="shared" ref="M188" si="1105">I188/$E$243</f>
        <v>0.54503842440554318</v>
      </c>
      <c r="N188" s="4">
        <f t="shared" ref="N188" si="1106">J188/$F$243</f>
        <v>0.42936247263969929</v>
      </c>
      <c r="O188" s="4">
        <f t="shared" ref="O188" si="1107">AVERAGE(K188:L189)</f>
        <v>0.49613179138775537</v>
      </c>
      <c r="P188" s="4">
        <f t="shared" ref="P188" si="1108">AVERAGE(M188:N189)</f>
        <v>0.48720044852262123</v>
      </c>
      <c r="Q188" s="4">
        <f t="shared" ref="Q188" si="1109">P188/O188</f>
        <v>0.98199804362435261</v>
      </c>
      <c r="R188" s="4">
        <f t="shared" ref="R188" si="1110">M188/O188</f>
        <v>1.0985758902508316</v>
      </c>
      <c r="S188" s="4">
        <f t="shared" ref="S188" si="1111">N188/O188</f>
        <v>0.86542019699787376</v>
      </c>
    </row>
    <row r="189" spans="1:19" x14ac:dyDescent="0.2">
      <c r="A189" s="5"/>
      <c r="B189" s="1" t="s">
        <v>188</v>
      </c>
      <c r="C189" s="2" t="s">
        <v>409</v>
      </c>
      <c r="D189" s="2" t="s">
        <v>735</v>
      </c>
      <c r="E189" s="2" t="s">
        <v>947</v>
      </c>
      <c r="F189" s="2" t="s">
        <v>1157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2">
      <c r="A190" s="5" t="s">
        <v>546</v>
      </c>
      <c r="B190" s="1" t="s">
        <v>189</v>
      </c>
      <c r="C190" s="2" t="s">
        <v>410</v>
      </c>
      <c r="D190" s="2" t="s">
        <v>736</v>
      </c>
      <c r="E190" s="2" t="s">
        <v>948</v>
      </c>
      <c r="F190" s="2" t="s">
        <v>1158</v>
      </c>
      <c r="G190" s="4">
        <f>($C190+$C191)/2</f>
        <v>848.59</v>
      </c>
      <c r="H190" s="4">
        <f t="shared" ref="H190" si="1112">($D190+$D191)/2</f>
        <v>2037.53</v>
      </c>
      <c r="I190" s="4">
        <f t="shared" ref="I190" si="1113">($E190+$E191)/2</f>
        <v>3426.1099999999997</v>
      </c>
      <c r="J190" s="4">
        <f t="shared" ref="J190" si="1114">($F190+$F191)/2</f>
        <v>2829.67</v>
      </c>
      <c r="K190" s="4">
        <f t="shared" ref="K190" si="1115">G190/$C$243</f>
        <v>2.1410755654756284E-2</v>
      </c>
      <c r="L190" s="4">
        <f t="shared" ref="L190" si="1116">H190/$D$243</f>
        <v>4.7251469817944793E-2</v>
      </c>
      <c r="M190" s="4">
        <f t="shared" ref="M190" si="1117">I190/$E$243</f>
        <v>8.4327802114157621E-2</v>
      </c>
      <c r="N190" s="4">
        <f t="shared" ref="N190" si="1118">J190/$F$243</f>
        <v>7.6425498393549438E-2</v>
      </c>
      <c r="O190" s="4">
        <f>AVERAGE(K190:L191)</f>
        <v>3.433111273635054E-2</v>
      </c>
      <c r="P190" s="4">
        <f t="shared" ref="P190" si="1119">AVERAGE(M190:N191)</f>
        <v>8.0376650253853529E-2</v>
      </c>
      <c r="Q190" s="4">
        <f t="shared" ref="Q190" si="1120">P190/O190</f>
        <v>2.3412189074998713</v>
      </c>
      <c r="R190" s="4">
        <f t="shared" ref="R190" si="1121">M190/O190</f>
        <v>2.4563084442313889</v>
      </c>
      <c r="S190" s="4">
        <f t="shared" ref="S190" si="1122">N190/O190</f>
        <v>2.2261293707683536</v>
      </c>
    </row>
    <row r="191" spans="1:19" x14ac:dyDescent="0.2">
      <c r="A191" s="5"/>
      <c r="B191" s="1" t="s">
        <v>190</v>
      </c>
      <c r="C191" s="2" t="s">
        <v>411</v>
      </c>
      <c r="D191" s="2" t="s">
        <v>737</v>
      </c>
      <c r="E191" s="2" t="s">
        <v>949</v>
      </c>
      <c r="F191" s="2" t="s">
        <v>1159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2">
      <c r="A192" s="5" t="s">
        <v>547</v>
      </c>
      <c r="B192" s="1" t="s">
        <v>191</v>
      </c>
      <c r="C192" s="2" t="s">
        <v>260</v>
      </c>
      <c r="D192" s="2" t="s">
        <v>738</v>
      </c>
      <c r="E192" s="2" t="s">
        <v>950</v>
      </c>
      <c r="F192" s="2" t="s">
        <v>1160</v>
      </c>
      <c r="G192" s="4">
        <f>($C192+$C193)/2</f>
        <v>0</v>
      </c>
      <c r="H192" s="4">
        <f t="shared" ref="H192" si="1123">($D192+$D193)/2</f>
        <v>868.995</v>
      </c>
      <c r="I192" s="4">
        <f t="shared" ref="I192" si="1124">($E192+$E193)/2</f>
        <v>986.22</v>
      </c>
      <c r="J192" s="4">
        <f t="shared" ref="J192" si="1125">($F192+$F193)/2</f>
        <v>431.67499999999995</v>
      </c>
      <c r="K192" s="4">
        <f t="shared" ref="K192" si="1126">G192/$C$243</f>
        <v>0</v>
      </c>
      <c r="L192" s="4">
        <f t="shared" ref="L192" si="1127">H192/$D$243</f>
        <v>2.015248414229235E-2</v>
      </c>
      <c r="M192" s="4">
        <f t="shared" ref="M192" si="1128">I192/$E$243</f>
        <v>2.4274108245510077E-2</v>
      </c>
      <c r="N192" s="4">
        <f t="shared" ref="N192" si="1129">J192/$F$243</f>
        <v>1.1658948576701682E-2</v>
      </c>
      <c r="O192" s="4">
        <f t="shared" ref="O192" si="1130">AVERAGE(K192:L193)</f>
        <v>1.0076242071146175E-2</v>
      </c>
      <c r="P192" s="4">
        <f t="shared" ref="P192" si="1131">AVERAGE(M192:N193)</f>
        <v>1.7966528411105881E-2</v>
      </c>
      <c r="Q192" s="4">
        <f t="shared" ref="Q192" si="1132">P192/O192</f>
        <v>1.7830584343099436</v>
      </c>
      <c r="R192" s="4">
        <f t="shared" ref="R192" si="1133">M192/O192</f>
        <v>2.4090437758557037</v>
      </c>
      <c r="S192" s="4">
        <f t="shared" ref="S192" si="1134">N192/O192</f>
        <v>1.157073092764183</v>
      </c>
    </row>
    <row r="193" spans="1:19" x14ac:dyDescent="0.2">
      <c r="A193" s="5"/>
      <c r="B193" s="1" t="s">
        <v>192</v>
      </c>
      <c r="C193" s="2" t="s">
        <v>260</v>
      </c>
      <c r="D193" s="2" t="s">
        <v>739</v>
      </c>
      <c r="E193" s="2" t="s">
        <v>951</v>
      </c>
      <c r="F193" s="2" t="s">
        <v>1161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2">
      <c r="A194" s="5" t="s">
        <v>548</v>
      </c>
      <c r="B194" s="1" t="s">
        <v>193</v>
      </c>
      <c r="C194" s="2" t="s">
        <v>412</v>
      </c>
      <c r="D194" s="2" t="s">
        <v>740</v>
      </c>
      <c r="E194" s="2" t="s">
        <v>952</v>
      </c>
      <c r="F194" s="2" t="s">
        <v>1162</v>
      </c>
      <c r="G194" s="4">
        <f>($C194+$C195)/2</f>
        <v>57.825000000000003</v>
      </c>
      <c r="H194" s="4">
        <f t="shared" ref="H194" si="1135">($D194+$D195)/2</f>
        <v>875.01499999999999</v>
      </c>
      <c r="I194" s="4">
        <f t="shared" ref="I194" si="1136">($E194+$E195)/2</f>
        <v>882.18499999999995</v>
      </c>
      <c r="J194" s="4">
        <f t="shared" ref="J194" si="1137">($F194+$F195)/2</f>
        <v>634.375</v>
      </c>
      <c r="K194" s="4">
        <f t="shared" ref="K194" si="1138">G194/$C$243</f>
        <v>1.458981305148873E-3</v>
      </c>
      <c r="L194" s="4">
        <f t="shared" ref="L194" si="1139">H194/$D$243</f>
        <v>2.029209133742765E-2</v>
      </c>
      <c r="M194" s="4">
        <f t="shared" ref="M194" si="1140">I194/$E$243</f>
        <v>2.1713465740468969E-2</v>
      </c>
      <c r="N194" s="4">
        <f t="shared" ref="N194" si="1141">J194/$F$243</f>
        <v>1.7133597042555467E-2</v>
      </c>
      <c r="O194" s="4">
        <f t="shared" ref="O194" si="1142">AVERAGE(K194:L195)</f>
        <v>1.0875536321288262E-2</v>
      </c>
      <c r="P194" s="4">
        <f t="shared" ref="P194" si="1143">AVERAGE(M194:N195)</f>
        <v>1.9423531391512219E-2</v>
      </c>
      <c r="Q194" s="4">
        <f t="shared" ref="Q194" si="1144">P194/O194</f>
        <v>1.7859837729098225</v>
      </c>
      <c r="R194" s="4">
        <f t="shared" ref="R194" si="1145">M194/O194</f>
        <v>1.9965420645937304</v>
      </c>
      <c r="S194" s="4">
        <f t="shared" ref="S194" si="1146">N194/O194</f>
        <v>1.5754254812259141</v>
      </c>
    </row>
    <row r="195" spans="1:19" x14ac:dyDescent="0.2">
      <c r="A195" s="5"/>
      <c r="B195" s="1" t="s">
        <v>194</v>
      </c>
      <c r="C195" s="2" t="s">
        <v>413</v>
      </c>
      <c r="D195" s="2" t="s">
        <v>741</v>
      </c>
      <c r="E195" s="2" t="s">
        <v>953</v>
      </c>
      <c r="F195" s="2" t="s">
        <v>1163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x14ac:dyDescent="0.2">
      <c r="A196" s="5" t="s">
        <v>549</v>
      </c>
      <c r="B196" s="1" t="s">
        <v>195</v>
      </c>
      <c r="C196" s="2" t="s">
        <v>414</v>
      </c>
      <c r="D196" s="2" t="s">
        <v>742</v>
      </c>
      <c r="E196" s="2" t="s">
        <v>954</v>
      </c>
      <c r="F196" s="2" t="s">
        <v>1164</v>
      </c>
      <c r="G196" s="4">
        <f>($C196+$C197)/2</f>
        <v>6884.2350000000006</v>
      </c>
      <c r="H196" s="4">
        <f t="shared" ref="H196" si="1147">($D196+$D197)/2</f>
        <v>11078.174999999999</v>
      </c>
      <c r="I196" s="4">
        <f t="shared" ref="I196" si="1148">($E196+$E197)/2</f>
        <v>11925.565000000001</v>
      </c>
      <c r="J196" s="4">
        <f t="shared" ref="J196" si="1149">($F196+$F197)/2</f>
        <v>9791.2749999999996</v>
      </c>
      <c r="K196" s="4">
        <f t="shared" ref="K196" si="1150">G196/$C$243</f>
        <v>0.17369598210551754</v>
      </c>
      <c r="L196" s="4">
        <f t="shared" ref="L196" si="1151">H196/$D$243</f>
        <v>0.25690912607441879</v>
      </c>
      <c r="M196" s="4">
        <f t="shared" ref="M196" si="1152">I196/$E$243</f>
        <v>0.29352726136041291</v>
      </c>
      <c r="N196" s="4">
        <f t="shared" ref="N196" si="1153">J196/$F$243</f>
        <v>0.26444888336212374</v>
      </c>
      <c r="O196" s="4">
        <f t="shared" ref="O196" si="1154">AVERAGE(K196:L197)</f>
        <v>0.21530255408996818</v>
      </c>
      <c r="P196" s="4">
        <f t="shared" ref="P196" si="1155">AVERAGE(M196:N197)</f>
        <v>0.27898807236126832</v>
      </c>
      <c r="Q196" s="4">
        <f t="shared" ref="Q196" si="1156">P196/O196</f>
        <v>1.2957954611383196</v>
      </c>
      <c r="R196" s="4">
        <f t="shared" ref="R196" si="1157">M196/O196</f>
        <v>1.3633245671472949</v>
      </c>
      <c r="S196" s="4">
        <f t="shared" ref="S196" si="1158">N196/O196</f>
        <v>1.2282663551293445</v>
      </c>
    </row>
    <row r="197" spans="1:19" x14ac:dyDescent="0.2">
      <c r="A197" s="5"/>
      <c r="B197" s="1" t="s">
        <v>196</v>
      </c>
      <c r="C197" s="2" t="s">
        <v>415</v>
      </c>
      <c r="D197" s="2" t="s">
        <v>743</v>
      </c>
      <c r="E197" s="2" t="s">
        <v>955</v>
      </c>
      <c r="F197" s="2" t="s">
        <v>1165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x14ac:dyDescent="0.2">
      <c r="A198" s="5" t="s">
        <v>550</v>
      </c>
      <c r="B198" s="1" t="s">
        <v>197</v>
      </c>
      <c r="C198" s="2" t="s">
        <v>416</v>
      </c>
      <c r="D198" s="2" t="s">
        <v>744</v>
      </c>
      <c r="E198" s="2" t="s">
        <v>956</v>
      </c>
      <c r="F198" s="2" t="s">
        <v>1166</v>
      </c>
      <c r="G198" s="4">
        <f>($C198+$C199)/2</f>
        <v>9519.9150000000009</v>
      </c>
      <c r="H198" s="4">
        <f t="shared" ref="H198" si="1159">($D198+$D199)/2</f>
        <v>10948.3</v>
      </c>
      <c r="I198" s="4">
        <f t="shared" ref="I198" si="1160">($E198+$E199)/2</f>
        <v>9565.9749999999985</v>
      </c>
      <c r="J198" s="4">
        <f t="shared" ref="J198" si="1161">($F198+$F199)/2</f>
        <v>5624.7150000000001</v>
      </c>
      <c r="K198" s="4">
        <f t="shared" ref="K198" si="1162">G198/$C$243</f>
        <v>0.24019676630534084</v>
      </c>
      <c r="L198" s="4">
        <f t="shared" ref="L198" si="1163">H198/$D$243</f>
        <v>0.25389725157804055</v>
      </c>
      <c r="M198" s="4">
        <f t="shared" ref="M198" si="1164">I198/$E$243</f>
        <v>0.23545001381420294</v>
      </c>
      <c r="N198" s="4">
        <f t="shared" ref="N198" si="1165">J198/$F$243</f>
        <v>0.15191582311600768</v>
      </c>
      <c r="O198" s="4">
        <f t="shared" ref="O198" si="1166">AVERAGE(K198:L199)</f>
        <v>0.24704700894169068</v>
      </c>
      <c r="P198" s="4">
        <f t="shared" ref="P198" si="1167">AVERAGE(M198:N199)</f>
        <v>0.19368291846510532</v>
      </c>
      <c r="Q198" s="4">
        <f t="shared" ref="Q198" si="1168">P198/O198</f>
        <v>0.78399216122798465</v>
      </c>
      <c r="R198" s="4">
        <f t="shared" ref="R198" si="1169">M198/O198</f>
        <v>0.95305753679363536</v>
      </c>
      <c r="S198" s="4">
        <f t="shared" ref="S198" si="1170">N198/O198</f>
        <v>0.61492678566233372</v>
      </c>
    </row>
    <row r="199" spans="1:19" x14ac:dyDescent="0.2">
      <c r="A199" s="5"/>
      <c r="B199" s="1" t="s">
        <v>198</v>
      </c>
      <c r="C199" s="2" t="s">
        <v>417</v>
      </c>
      <c r="D199" s="2" t="s">
        <v>745</v>
      </c>
      <c r="E199" s="2" t="s">
        <v>957</v>
      </c>
      <c r="F199" s="2" t="s">
        <v>1167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x14ac:dyDescent="0.2">
      <c r="A200" s="5" t="s">
        <v>551</v>
      </c>
      <c r="B200" s="1" t="s">
        <v>199</v>
      </c>
      <c r="C200" s="2" t="s">
        <v>418</v>
      </c>
      <c r="D200" s="2" t="s">
        <v>746</v>
      </c>
      <c r="E200" s="2" t="s">
        <v>958</v>
      </c>
      <c r="F200" s="2" t="s">
        <v>1168</v>
      </c>
      <c r="G200" s="4">
        <f>($C200+$C201)/2</f>
        <v>11006.54</v>
      </c>
      <c r="H200" s="4">
        <f t="shared" ref="H200" si="1171">($D200+$D201)/2</f>
        <v>13956.55</v>
      </c>
      <c r="I200" s="4">
        <f t="shared" ref="I200" si="1172">($E200+$E201)/2</f>
        <v>9769.7599999999984</v>
      </c>
      <c r="J200" s="4">
        <f t="shared" ref="J200" si="1173">($F200+$F201)/2</f>
        <v>10823.21</v>
      </c>
      <c r="K200" s="4">
        <f t="shared" ref="K200" si="1174">G200/$C$243</f>
        <v>0.27770576903369265</v>
      </c>
      <c r="L200" s="4">
        <f t="shared" ref="L200" si="1175">H200/$D$243</f>
        <v>0.32366026565873257</v>
      </c>
      <c r="M200" s="4">
        <f t="shared" ref="M200" si="1176">I200/$E$243</f>
        <v>0.24046583092277027</v>
      </c>
      <c r="N200" s="4">
        <f t="shared" ref="N200" si="1177">J200/$F$243</f>
        <v>0.29232002970948845</v>
      </c>
      <c r="O200" s="4">
        <f t="shared" ref="O200" si="1178">AVERAGE(K200:L201)</f>
        <v>0.30068301734621261</v>
      </c>
      <c r="P200" s="4">
        <f t="shared" ref="P200" si="1179">AVERAGE(M200:N201)</f>
        <v>0.26639293031612937</v>
      </c>
      <c r="Q200" s="4">
        <f t="shared" ref="Q200" si="1180">P200/O200</f>
        <v>0.8859593490423141</v>
      </c>
      <c r="R200" s="4">
        <f t="shared" ref="R200" si="1181">M200/O200</f>
        <v>0.79973200031411473</v>
      </c>
      <c r="S200" s="4">
        <f t="shared" ref="S200" si="1182">N200/O200</f>
        <v>0.97218669777051347</v>
      </c>
    </row>
    <row r="201" spans="1:19" x14ac:dyDescent="0.2">
      <c r="A201" s="5"/>
      <c r="B201" s="1" t="s">
        <v>200</v>
      </c>
      <c r="C201" s="2" t="s">
        <v>419</v>
      </c>
      <c r="D201" s="2" t="s">
        <v>747</v>
      </c>
      <c r="E201" s="2" t="s">
        <v>959</v>
      </c>
      <c r="F201" s="2" t="s">
        <v>1169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x14ac:dyDescent="0.2">
      <c r="A202" s="5" t="s">
        <v>552</v>
      </c>
      <c r="B202" s="1" t="s">
        <v>201</v>
      </c>
      <c r="C202" s="2" t="s">
        <v>420</v>
      </c>
      <c r="D202" s="2" t="s">
        <v>748</v>
      </c>
      <c r="E202" s="2" t="s">
        <v>960</v>
      </c>
      <c r="F202" s="2" t="s">
        <v>1170</v>
      </c>
      <c r="G202" s="4">
        <f>($C202+$C203)/2</f>
        <v>4642.76</v>
      </c>
      <c r="H202" s="4">
        <f t="shared" ref="H202" si="1183">($D202+$D203)/2</f>
        <v>6533.82</v>
      </c>
      <c r="I202" s="4">
        <f t="shared" ref="I202" si="1184">($E202+$E203)/2</f>
        <v>5095.0050000000001</v>
      </c>
      <c r="J202" s="4">
        <f t="shared" ref="J202" si="1185">($F202+$F203)/2</f>
        <v>3899.8999999999996</v>
      </c>
      <c r="K202" s="4">
        <f t="shared" ref="K202" si="1186">G202/$C$243</f>
        <v>0.11714137560385615</v>
      </c>
      <c r="L202" s="4">
        <f t="shared" ref="L202" si="1187">H202/$D$243</f>
        <v>0.15152297071742946</v>
      </c>
      <c r="M202" s="4">
        <f t="shared" ref="M202" si="1188">I202/$E$243</f>
        <v>0.12540478076029191</v>
      </c>
      <c r="N202" s="4">
        <f t="shared" ref="N202" si="1189">J202/$F$243</f>
        <v>0.10533094006898451</v>
      </c>
      <c r="O202" s="4">
        <f t="shared" ref="O202" si="1190">AVERAGE(K202:L203)</f>
        <v>0.1343321731606428</v>
      </c>
      <c r="P202" s="4">
        <f t="shared" ref="P202" si="1191">AVERAGE(M202:N203)</f>
        <v>0.1153678604146382</v>
      </c>
      <c r="Q202" s="4">
        <f t="shared" ref="Q202" si="1192">P202/O202</f>
        <v>0.85882523672623168</v>
      </c>
      <c r="R202" s="4">
        <f t="shared" ref="R202" si="1193">M202/O202</f>
        <v>0.93354241065038857</v>
      </c>
      <c r="S202" s="4">
        <f t="shared" ref="S202" si="1194">N202/O202</f>
        <v>0.7841080628020749</v>
      </c>
    </row>
    <row r="203" spans="1:19" x14ac:dyDescent="0.2">
      <c r="A203" s="5"/>
      <c r="B203" s="1" t="s">
        <v>202</v>
      </c>
      <c r="C203" s="2" t="s">
        <v>421</v>
      </c>
      <c r="D203" s="2" t="s">
        <v>749</v>
      </c>
      <c r="E203" s="2" t="s">
        <v>961</v>
      </c>
      <c r="F203" s="2" t="s">
        <v>1171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x14ac:dyDescent="0.2">
      <c r="A204" s="5" t="s">
        <v>553</v>
      </c>
      <c r="B204" s="1" t="s">
        <v>203</v>
      </c>
      <c r="C204" s="2" t="s">
        <v>422</v>
      </c>
      <c r="D204" s="2" t="s">
        <v>750</v>
      </c>
      <c r="E204" s="2" t="s">
        <v>962</v>
      </c>
      <c r="F204" s="2" t="s">
        <v>1172</v>
      </c>
      <c r="G204" s="4">
        <f>($C204+$C205)/2</f>
        <v>740.03</v>
      </c>
      <c r="H204" s="4">
        <f t="shared" ref="H204" si="1195">($D204+$D205)/2</f>
        <v>1365.9650000000001</v>
      </c>
      <c r="I204" s="4">
        <f t="shared" ref="I204" si="1196">($E204+$E205)/2</f>
        <v>1066.33</v>
      </c>
      <c r="J204" s="4">
        <f t="shared" ref="J204" si="1197">($F204+$F205)/2</f>
        <v>889.32500000000005</v>
      </c>
      <c r="K204" s="4">
        <f t="shared" ref="K204" si="1198">G204/$C$243</f>
        <v>1.8671680678760405E-2</v>
      </c>
      <c r="L204" s="4">
        <f t="shared" ref="L204" si="1199">H204/$D$243</f>
        <v>3.1677498721426903E-2</v>
      </c>
      <c r="M204" s="4">
        <f t="shared" ref="M204" si="1200">I204/$E$243</f>
        <v>2.6245878044893391E-2</v>
      </c>
      <c r="N204" s="4">
        <f t="shared" ref="N204" si="1201">J204/$F$243</f>
        <v>2.4019446210633521E-2</v>
      </c>
      <c r="O204" s="4">
        <f t="shared" ref="O204" si="1202">AVERAGE(K204:L205)</f>
        <v>2.5174589700093654E-2</v>
      </c>
      <c r="P204" s="4">
        <f t="shared" ref="P204" si="1203">AVERAGE(M204:N205)</f>
        <v>2.5132662127763456E-2</v>
      </c>
      <c r="Q204" s="4">
        <f t="shared" ref="Q204" si="1204">P204/O204</f>
        <v>0.99833452807653733</v>
      </c>
      <c r="R204" s="4">
        <f t="shared" ref="R204" si="1205">M204/O204</f>
        <v>1.0425543517317286</v>
      </c>
      <c r="S204" s="4">
        <f t="shared" ref="S204" si="1206">N204/O204</f>
        <v>0.95411470442134616</v>
      </c>
    </row>
    <row r="205" spans="1:19" x14ac:dyDescent="0.2">
      <c r="A205" s="5"/>
      <c r="B205" s="1" t="s">
        <v>204</v>
      </c>
      <c r="C205" s="2" t="s">
        <v>423</v>
      </c>
      <c r="D205" s="2" t="s">
        <v>751</v>
      </c>
      <c r="E205" s="2" t="s">
        <v>963</v>
      </c>
      <c r="F205" s="2" t="s">
        <v>1173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x14ac:dyDescent="0.2">
      <c r="A206" s="5" t="s">
        <v>554</v>
      </c>
      <c r="B206" s="1" t="s">
        <v>205</v>
      </c>
      <c r="C206" s="2" t="s">
        <v>424</v>
      </c>
      <c r="D206" s="2" t="s">
        <v>752</v>
      </c>
      <c r="E206" s="2" t="s">
        <v>964</v>
      </c>
      <c r="F206" s="2" t="s">
        <v>1174</v>
      </c>
      <c r="G206" s="4">
        <f>($C206+$C207)/2</f>
        <v>6123.335</v>
      </c>
      <c r="H206" s="4">
        <f t="shared" ref="H206" si="1207">($D206+$D207)/2</f>
        <v>8434.2049999999999</v>
      </c>
      <c r="I206" s="4">
        <f t="shared" ref="I206" si="1208">($E206+$E207)/2</f>
        <v>8629.93</v>
      </c>
      <c r="J206" s="4">
        <f t="shared" ref="J206" si="1209">($F206+$F207)/2</f>
        <v>11519.79</v>
      </c>
      <c r="K206" s="4">
        <f t="shared" ref="K206" si="1210">G206/$C$243</f>
        <v>0.15449773091506744</v>
      </c>
      <c r="L206" s="4">
        <f t="shared" ref="L206" si="1211">H206/$D$243</f>
        <v>0.19559397063889075</v>
      </c>
      <c r="M206" s="4">
        <f t="shared" ref="M206" si="1212">I206/$E$243</f>
        <v>0.21241087685422602</v>
      </c>
      <c r="N206" s="4">
        <f t="shared" ref="N206" si="1213">J206/$F$243</f>
        <v>0.31113369832490251</v>
      </c>
      <c r="O206" s="4">
        <f t="shared" ref="O206" si="1214">AVERAGE(K206:L207)</f>
        <v>0.1750458507769791</v>
      </c>
      <c r="P206" s="4">
        <f t="shared" ref="P206" si="1215">AVERAGE(M206:N207)</f>
        <v>0.26177228758956428</v>
      </c>
      <c r="Q206" s="4">
        <f t="shared" ref="Q206" si="1216">P206/O206</f>
        <v>1.4954498288741551</v>
      </c>
      <c r="R206" s="4">
        <f t="shared" ref="R206" si="1217">M206/O206</f>
        <v>1.2134585076503905</v>
      </c>
      <c r="S206" s="4">
        <f t="shared" ref="S206" si="1218">N206/O206</f>
        <v>1.7774411500979195</v>
      </c>
    </row>
    <row r="207" spans="1:19" x14ac:dyDescent="0.2">
      <c r="A207" s="5"/>
      <c r="B207" s="1" t="s">
        <v>206</v>
      </c>
      <c r="C207" s="2" t="s">
        <v>425</v>
      </c>
      <c r="D207" s="2" t="s">
        <v>753</v>
      </c>
      <c r="E207" s="2" t="s">
        <v>965</v>
      </c>
      <c r="F207" s="2" t="s">
        <v>1175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x14ac:dyDescent="0.2">
      <c r="A208" s="5" t="s">
        <v>555</v>
      </c>
      <c r="B208" s="1" t="s">
        <v>207</v>
      </c>
      <c r="C208" s="2" t="s">
        <v>426</v>
      </c>
      <c r="D208" s="2" t="s">
        <v>754</v>
      </c>
      <c r="E208" s="2" t="s">
        <v>966</v>
      </c>
      <c r="F208" s="2" t="s">
        <v>1176</v>
      </c>
      <c r="G208" s="4">
        <f>($C208+$C209)/2</f>
        <v>1371.19</v>
      </c>
      <c r="H208" s="4">
        <f t="shared" ref="H208" si="1219">($D208+$D209)/2</f>
        <v>1317.925</v>
      </c>
      <c r="I208" s="4">
        <f t="shared" ref="I208" si="1220">($E208+$E209)/2</f>
        <v>1113.53</v>
      </c>
      <c r="J208" s="4">
        <f t="shared" ref="J208" si="1221">($F208+$F209)/2</f>
        <v>1057.31</v>
      </c>
      <c r="K208" s="4">
        <f t="shared" ref="K208" si="1222">G208/$C$243</f>
        <v>3.4596464778332607E-2</v>
      </c>
      <c r="L208" s="4">
        <f t="shared" ref="L208" si="1223">H208/$D$243</f>
        <v>3.0563424028021619E-2</v>
      </c>
      <c r="M208" s="4">
        <f t="shared" ref="M208" si="1224">I208/$E$243</f>
        <v>2.7407624824707301E-2</v>
      </c>
      <c r="N208" s="4">
        <f t="shared" ref="N208" si="1225">J208/$F$243</f>
        <v>2.8556490229066905E-2</v>
      </c>
      <c r="O208" s="4">
        <f t="shared" ref="O208" si="1226">AVERAGE(K208:L209)</f>
        <v>3.2579944403177116E-2</v>
      </c>
      <c r="P208" s="4">
        <f t="shared" ref="P208" si="1227">AVERAGE(M208:N209)</f>
        <v>2.7982057526887101E-2</v>
      </c>
      <c r="Q208" s="4">
        <f t="shared" ref="Q208" si="1228">P208/O208</f>
        <v>0.85887370403733287</v>
      </c>
      <c r="R208" s="4">
        <f t="shared" ref="R208" si="1229">M208/O208</f>
        <v>0.84124222207188837</v>
      </c>
      <c r="S208" s="4">
        <f t="shared" ref="S208" si="1230">N208/O208</f>
        <v>0.87650518600277738</v>
      </c>
    </row>
    <row r="209" spans="1:19" x14ac:dyDescent="0.2">
      <c r="A209" s="5"/>
      <c r="B209" s="1" t="s">
        <v>208</v>
      </c>
      <c r="C209" s="2" t="s">
        <v>427</v>
      </c>
      <c r="D209" s="2" t="s">
        <v>755</v>
      </c>
      <c r="E209" s="2" t="s">
        <v>967</v>
      </c>
      <c r="F209" s="2" t="s">
        <v>1177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x14ac:dyDescent="0.2">
      <c r="A210" s="5" t="s">
        <v>556</v>
      </c>
      <c r="B210" s="1" t="s">
        <v>209</v>
      </c>
      <c r="C210" s="2" t="s">
        <v>428</v>
      </c>
      <c r="D210" s="2" t="s">
        <v>756</v>
      </c>
      <c r="E210" s="2" t="s">
        <v>968</v>
      </c>
      <c r="F210" s="2" t="s">
        <v>1178</v>
      </c>
      <c r="G210" s="4">
        <f>($C210+$C211)/2</f>
        <v>5537.1949999999997</v>
      </c>
      <c r="H210" s="4">
        <f t="shared" ref="H210" si="1231">($D210+$D211)/2</f>
        <v>7541.0650000000005</v>
      </c>
      <c r="I210" s="4">
        <f t="shared" ref="I210" si="1232">($E210+$E211)/2</f>
        <v>4967.47</v>
      </c>
      <c r="J210" s="4">
        <f t="shared" ref="J210" si="1233">($F210+$F211)/2</f>
        <v>4056.76</v>
      </c>
      <c r="K210" s="4">
        <f t="shared" ref="K210" si="1234">G210/$C$243</f>
        <v>0.13970884544684503</v>
      </c>
      <c r="L210" s="4">
        <f t="shared" ref="L210" si="1235">H210/$D$243</f>
        <v>0.17488155032939875</v>
      </c>
      <c r="M210" s="4">
        <f t="shared" ref="M210" si="1236">I210/$E$243</f>
        <v>0.12226572619326717</v>
      </c>
      <c r="N210" s="4">
        <f t="shared" ref="N210" si="1237">J210/$F$243</f>
        <v>0.10956751312450413</v>
      </c>
      <c r="O210" s="4">
        <f t="shared" ref="O210" si="1238">AVERAGE(K210:L211)</f>
        <v>0.15729519788812191</v>
      </c>
      <c r="P210" s="4">
        <f t="shared" ref="P210" si="1239">AVERAGE(M210:N211)</f>
        <v>0.11591661965888565</v>
      </c>
      <c r="Q210" s="4">
        <f t="shared" ref="Q210" si="1240">P210/O210</f>
        <v>0.73693679918526656</v>
      </c>
      <c r="R210" s="4">
        <f t="shared" ref="R210" si="1241">M210/O210</f>
        <v>0.77730107361720058</v>
      </c>
      <c r="S210" s="4">
        <f t="shared" ref="S210" si="1242">N210/O210</f>
        <v>0.69657252475333253</v>
      </c>
    </row>
    <row r="211" spans="1:19" x14ac:dyDescent="0.2">
      <c r="A211" s="5"/>
      <c r="B211" s="1" t="s">
        <v>210</v>
      </c>
      <c r="C211" s="2" t="s">
        <v>429</v>
      </c>
      <c r="D211" s="2" t="s">
        <v>757</v>
      </c>
      <c r="E211" s="2" t="s">
        <v>969</v>
      </c>
      <c r="F211" s="2" t="s">
        <v>1179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x14ac:dyDescent="0.2">
      <c r="A212" s="5" t="s">
        <v>557</v>
      </c>
      <c r="B212" s="1" t="s">
        <v>211</v>
      </c>
      <c r="C212" s="2" t="s">
        <v>430</v>
      </c>
      <c r="D212" s="2" t="s">
        <v>758</v>
      </c>
      <c r="E212" s="2" t="s">
        <v>970</v>
      </c>
      <c r="F212" s="2" t="s">
        <v>1180</v>
      </c>
      <c r="G212" s="4">
        <f>($C212+$C213)/2</f>
        <v>20627.080000000002</v>
      </c>
      <c r="H212" s="4">
        <f t="shared" ref="H212" si="1243">($D212+$D213)/2</f>
        <v>23653.64</v>
      </c>
      <c r="I212" s="4">
        <f t="shared" ref="I212" si="1244">($E212+$E213)/2</f>
        <v>29460.2</v>
      </c>
      <c r="J212" s="4">
        <f t="shared" ref="J212" si="1245">($F212+$F213)/2</f>
        <v>28307.074999999997</v>
      </c>
      <c r="K212" s="4">
        <f t="shared" ref="K212" si="1246">G212/$C$243</f>
        <v>0.52044140250428395</v>
      </c>
      <c r="L212" s="4">
        <f t="shared" ref="L212" si="1247">H212/$D$243</f>
        <v>0.54854125168440793</v>
      </c>
      <c r="M212" s="4">
        <f t="shared" ref="M212" si="1248">I212/$E$243</f>
        <v>0.72511212887020748</v>
      </c>
      <c r="N212" s="4">
        <f t="shared" ref="N212" si="1249">J212/$F$243</f>
        <v>0.76453519842899809</v>
      </c>
      <c r="O212" s="4">
        <f t="shared" ref="O212" si="1250">AVERAGE(K212:L213)</f>
        <v>0.53449132709434588</v>
      </c>
      <c r="P212" s="4">
        <f t="shared" ref="P212" si="1251">AVERAGE(M212:N213)</f>
        <v>0.74482366364960284</v>
      </c>
      <c r="Q212" s="4">
        <f t="shared" ref="Q212" si="1252">P212/O212</f>
        <v>1.3935187081494591</v>
      </c>
      <c r="R212" s="4">
        <f t="shared" ref="R212" si="1253">M212/O212</f>
        <v>1.3566396536537517</v>
      </c>
      <c r="S212" s="4">
        <f t="shared" ref="S212" si="1254">N212/O212</f>
        <v>1.4303977626451663</v>
      </c>
    </row>
    <row r="213" spans="1:19" x14ac:dyDescent="0.2">
      <c r="A213" s="5"/>
      <c r="B213" s="1" t="s">
        <v>212</v>
      </c>
      <c r="C213" s="2" t="s">
        <v>431</v>
      </c>
      <c r="D213" s="2" t="s">
        <v>759</v>
      </c>
      <c r="E213" s="2" t="s">
        <v>971</v>
      </c>
      <c r="F213" s="2" t="s">
        <v>1181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x14ac:dyDescent="0.2">
      <c r="A214" s="5" t="s">
        <v>558</v>
      </c>
      <c r="B214" s="1" t="s">
        <v>213</v>
      </c>
      <c r="C214" s="2" t="s">
        <v>432</v>
      </c>
      <c r="D214" s="2" t="s">
        <v>760</v>
      </c>
      <c r="E214" s="2" t="s">
        <v>972</v>
      </c>
      <c r="F214" s="2" t="s">
        <v>1182</v>
      </c>
      <c r="G214" s="4">
        <f>($C214+$C215)/2</f>
        <v>8928.16</v>
      </c>
      <c r="H214" s="4">
        <f t="shared" ref="H214" si="1255">($D214+$D215)/2</f>
        <v>11181.674999999999</v>
      </c>
      <c r="I214" s="4">
        <f t="shared" ref="I214" si="1256">($E214+$E215)/2</f>
        <v>2788.38</v>
      </c>
      <c r="J214" s="4">
        <f t="shared" ref="J214" si="1257">($F214+$F215)/2</f>
        <v>3558.085</v>
      </c>
      <c r="K214" s="4">
        <f t="shared" ref="K214" si="1258">G214/$C$243</f>
        <v>0.22526620889542517</v>
      </c>
      <c r="L214" s="4">
        <f t="shared" ref="L214" si="1259">H214/$D$243</f>
        <v>0.25930934944593098</v>
      </c>
      <c r="M214" s="4">
        <f t="shared" ref="M214" si="1260">I214/$E$243</f>
        <v>6.8631175548676149E-2</v>
      </c>
      <c r="N214" s="4">
        <f t="shared" ref="N214" si="1261">J214/$F$243</f>
        <v>9.6098986613849788E-2</v>
      </c>
      <c r="O214" s="4">
        <f t="shared" ref="O214" si="1262">AVERAGE(K214:L215)</f>
        <v>0.24228777917067806</v>
      </c>
      <c r="P214" s="4">
        <f t="shared" ref="P214" si="1263">AVERAGE(M214:N215)</f>
        <v>8.2365081081262975E-2</v>
      </c>
      <c r="Q214" s="4">
        <f t="shared" ref="Q214" si="1264">P214/O214</f>
        <v>0.33994731951891566</v>
      </c>
      <c r="R214" s="4">
        <f t="shared" ref="R214" si="1265">M214/O214</f>
        <v>0.28326305100320126</v>
      </c>
      <c r="S214" s="4">
        <f t="shared" ref="S214" si="1266">N214/O214</f>
        <v>0.39663158803463</v>
      </c>
    </row>
    <row r="215" spans="1:19" x14ac:dyDescent="0.2">
      <c r="A215" s="5"/>
      <c r="B215" s="1" t="s">
        <v>214</v>
      </c>
      <c r="C215" s="2" t="s">
        <v>433</v>
      </c>
      <c r="D215" s="2" t="s">
        <v>761</v>
      </c>
      <c r="E215" s="2" t="s">
        <v>973</v>
      </c>
      <c r="F215" s="2" t="s">
        <v>1183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x14ac:dyDescent="0.2">
      <c r="A216" s="5"/>
      <c r="B216" s="1" t="s">
        <v>215</v>
      </c>
      <c r="C216" s="2" t="s">
        <v>434</v>
      </c>
      <c r="D216" s="2" t="s">
        <v>260</v>
      </c>
      <c r="E216" s="2" t="s">
        <v>260</v>
      </c>
      <c r="F216" s="2" t="s">
        <v>260</v>
      </c>
      <c r="G216" s="4">
        <f>($C216+$C217)/2</f>
        <v>79.974999999999994</v>
      </c>
      <c r="H216" s="4">
        <f t="shared" ref="H216" si="1267">($D216+$D217)/2</f>
        <v>0</v>
      </c>
      <c r="I216" s="4">
        <f t="shared" ref="I216" si="1268">($E216+$E217)/2</f>
        <v>224.32499999999999</v>
      </c>
      <c r="J216" s="4">
        <f t="shared" ref="J216" si="1269">($F216+$F217)/2</f>
        <v>0</v>
      </c>
      <c r="K216" s="4">
        <f t="shared" ref="K216" si="1270">G216/$C$243</f>
        <v>2.0178474687294616E-3</v>
      </c>
      <c r="L216" s="4">
        <f t="shared" ref="L216" si="1271">H216/$D$243</f>
        <v>0</v>
      </c>
      <c r="M216" s="4">
        <f t="shared" ref="M216" si="1272">I216/$E$243</f>
        <v>5.5213738640202464E-3</v>
      </c>
      <c r="N216" s="4">
        <f t="shared" ref="N216" si="1273">J216/$F$243</f>
        <v>0</v>
      </c>
      <c r="O216" s="4">
        <f t="shared" ref="O216" si="1274">AVERAGE(K216:L217)</f>
        <v>1.0089237343647308E-3</v>
      </c>
      <c r="P216" s="4">
        <f t="shared" ref="P216" si="1275">AVERAGE(M216:N217)</f>
        <v>2.7606869320101232E-3</v>
      </c>
      <c r="Q216" s="4">
        <f t="shared" ref="Q216" si="1276">P216/O216</f>
        <v>2.7362691925850973</v>
      </c>
      <c r="R216" s="4">
        <f t="shared" ref="R216" si="1277">M216/O216</f>
        <v>5.4725383851701945</v>
      </c>
      <c r="S216" s="4">
        <f t="shared" ref="S216" si="1278">N216/O216</f>
        <v>0</v>
      </c>
    </row>
    <row r="217" spans="1:19" x14ac:dyDescent="0.2">
      <c r="A217" s="5"/>
      <c r="B217" s="1" t="s">
        <v>216</v>
      </c>
      <c r="C217" s="2" t="s">
        <v>435</v>
      </c>
      <c r="D217" s="2" t="s">
        <v>260</v>
      </c>
      <c r="E217" s="2" t="s">
        <v>974</v>
      </c>
      <c r="F217" s="2" t="s">
        <v>260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x14ac:dyDescent="0.2">
      <c r="A218" s="6" t="s">
        <v>457</v>
      </c>
      <c r="B218" s="1" t="s">
        <v>217</v>
      </c>
      <c r="C218" s="2">
        <v>40096.949999999997</v>
      </c>
      <c r="D218" s="2">
        <v>44572.85</v>
      </c>
      <c r="E218" s="2">
        <v>41653.78</v>
      </c>
      <c r="F218" s="2">
        <v>38346.85</v>
      </c>
      <c r="G218" s="4">
        <f>($C218+$C219)/2</f>
        <v>40133.774999999994</v>
      </c>
      <c r="H218" s="4">
        <f t="shared" ref="H218" si="1279">($D218+$D219)/2</f>
        <v>44540.175000000003</v>
      </c>
      <c r="I218" s="4">
        <f t="shared" ref="I218" si="1280">($E218+$E219)/2</f>
        <v>41128.434999999998</v>
      </c>
      <c r="J218" s="4">
        <f t="shared" ref="J218" si="1281">($F218+$F219)/2</f>
        <v>38562.1</v>
      </c>
      <c r="K218" s="4">
        <f t="shared" ref="K218" si="1282">G218/$C$243</f>
        <v>1.012614395677496</v>
      </c>
      <c r="L218" s="4">
        <f t="shared" ref="L218" si="1283">H218/$D$243</f>
        <v>1.0329117778381076</v>
      </c>
      <c r="M218" s="4">
        <f t="shared" ref="M218" si="1284">I218/$E$243</f>
        <v>1.0123056550855034</v>
      </c>
      <c r="N218" s="4">
        <f t="shared" ref="N218" si="1285">J218/$F$243</f>
        <v>1.0415093320429212</v>
      </c>
      <c r="O218" s="4">
        <f t="shared" ref="O218" si="1286">AVERAGE(K218:L219)</f>
        <v>1.0227630867578017</v>
      </c>
      <c r="P218" s="4">
        <f t="shared" ref="P218" si="1287">AVERAGE(M218:N219)</f>
        <v>1.0269074935642122</v>
      </c>
      <c r="Q218" s="4">
        <f t="shared" ref="Q218" si="1288">P218/O218</f>
        <v>1.0040521669779348</v>
      </c>
      <c r="R218" s="4">
        <f t="shared" ref="R218" si="1289">M218/O218</f>
        <v>0.98977531374792893</v>
      </c>
      <c r="S218" s="4">
        <f t="shared" ref="S218" si="1290">N218/O218</f>
        <v>1.0183290202079407</v>
      </c>
    </row>
    <row r="219" spans="1:19" x14ac:dyDescent="0.2">
      <c r="A219" s="6"/>
      <c r="B219" s="1" t="s">
        <v>218</v>
      </c>
      <c r="C219" s="2">
        <v>40170.6</v>
      </c>
      <c r="D219" s="2">
        <v>44507.5</v>
      </c>
      <c r="E219" s="2">
        <v>40603.089999999997</v>
      </c>
      <c r="F219" s="2">
        <v>38777.35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x14ac:dyDescent="0.2">
      <c r="A220" s="5" t="s">
        <v>559</v>
      </c>
      <c r="B220" s="1" t="s">
        <v>219</v>
      </c>
      <c r="C220" s="2" t="s">
        <v>436</v>
      </c>
      <c r="D220" s="2" t="s">
        <v>762</v>
      </c>
      <c r="E220" s="2" t="s">
        <v>975</v>
      </c>
      <c r="F220" s="2" t="s">
        <v>1184</v>
      </c>
      <c r="G220" s="4">
        <f>($C220+$C221)/2</f>
        <v>16773.985000000001</v>
      </c>
      <c r="H220" s="4">
        <f t="shared" ref="H220" si="1291">($D220+$D221)/2</f>
        <v>22808.724999999999</v>
      </c>
      <c r="I220" s="4">
        <f t="shared" ref="I220" si="1292">($E220+$E221)/2</f>
        <v>35509.300000000003</v>
      </c>
      <c r="J220" s="4">
        <f t="shared" ref="J220" si="1293">($F220+$F221)/2</f>
        <v>32737.965</v>
      </c>
      <c r="K220" s="4">
        <f t="shared" ref="K220" si="1294">G220/$C$243</f>
        <v>0.42322404717419143</v>
      </c>
      <c r="L220" s="4">
        <f t="shared" ref="L220" si="1295">H220/$D$243</f>
        <v>0.52894719632265674</v>
      </c>
      <c r="M220" s="4">
        <f t="shared" ref="M220" si="1296">I220/$E$243</f>
        <v>0.87400031628063823</v>
      </c>
      <c r="N220" s="4">
        <f t="shared" ref="N220" si="1297">J220/$F$243</f>
        <v>0.88420744875394575</v>
      </c>
      <c r="O220" s="4">
        <f t="shared" ref="O220" si="1298">AVERAGE(K220:L221)</f>
        <v>0.47608562174842406</v>
      </c>
      <c r="P220" s="4">
        <f t="shared" ref="P220" si="1299">AVERAGE(M220:N221)</f>
        <v>0.87910388251729199</v>
      </c>
      <c r="Q220" s="4">
        <f t="shared" ref="Q220" si="1300">P220/O220</f>
        <v>1.8465247475628095</v>
      </c>
      <c r="R220" s="4">
        <f t="shared" ref="R220" si="1301">M220/O220</f>
        <v>1.8358048980157662</v>
      </c>
      <c r="S220" s="4">
        <f t="shared" ref="S220" si="1302">N220/O220</f>
        <v>1.857244597109853</v>
      </c>
    </row>
    <row r="221" spans="1:19" x14ac:dyDescent="0.2">
      <c r="A221" s="5"/>
      <c r="B221" s="1" t="s">
        <v>220</v>
      </c>
      <c r="C221" s="2" t="s">
        <v>437</v>
      </c>
      <c r="D221" s="2" t="s">
        <v>763</v>
      </c>
      <c r="E221" s="2" t="s">
        <v>976</v>
      </c>
      <c r="F221" s="2" t="s">
        <v>1185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x14ac:dyDescent="0.2">
      <c r="A222" s="5" t="s">
        <v>560</v>
      </c>
      <c r="B222" s="1" t="s">
        <v>221</v>
      </c>
      <c r="C222" s="2" t="s">
        <v>438</v>
      </c>
      <c r="D222" s="2" t="s">
        <v>764</v>
      </c>
      <c r="E222" s="2" t="s">
        <v>977</v>
      </c>
      <c r="F222" s="2" t="s">
        <v>1186</v>
      </c>
      <c r="G222" s="4">
        <f>($C222+$C223)/2</f>
        <v>8085.16</v>
      </c>
      <c r="H222" s="4">
        <f t="shared" ref="H222" si="1303">($D222+$D223)/2</f>
        <v>10807.215</v>
      </c>
      <c r="I222" s="4">
        <f t="shared" ref="I222" si="1304">($E222+$E223)/2</f>
        <v>15567.05</v>
      </c>
      <c r="J222" s="4">
        <f t="shared" ref="J222" si="1305">($F222+$F223)/2</f>
        <v>15581.584999999999</v>
      </c>
      <c r="K222" s="4">
        <f t="shared" ref="K222" si="1306">G222/$C$243</f>
        <v>0.20399649440791115</v>
      </c>
      <c r="L222" s="4">
        <f t="shared" ref="L222" si="1307">H222/$D$243</f>
        <v>0.25062541085949175</v>
      </c>
      <c r="M222" s="4">
        <f t="shared" ref="M222" si="1308">I222/$E$243</f>
        <v>0.38315614848945229</v>
      </c>
      <c r="N222" s="4">
        <f t="shared" ref="N222" si="1309">J222/$F$243</f>
        <v>0.42083719988071183</v>
      </c>
      <c r="O222" s="4">
        <f t="shared" ref="O222" si="1310">AVERAGE(K222:L223)</f>
        <v>0.22731095263370144</v>
      </c>
      <c r="P222" s="4">
        <f t="shared" ref="P222" si="1311">AVERAGE(M222:N223)</f>
        <v>0.40199667418508206</v>
      </c>
      <c r="Q222" s="4">
        <f t="shared" ref="Q222" si="1312">P222/O222</f>
        <v>1.7684879216219582</v>
      </c>
      <c r="R222" s="4">
        <f t="shared" ref="R222" si="1313">M222/O222</f>
        <v>1.6856035490154602</v>
      </c>
      <c r="S222" s="4">
        <f t="shared" ref="S222" si="1314">N222/O222</f>
        <v>1.8513722942284565</v>
      </c>
    </row>
    <row r="223" spans="1:19" x14ac:dyDescent="0.2">
      <c r="A223" s="5"/>
      <c r="B223" s="1" t="s">
        <v>222</v>
      </c>
      <c r="C223" s="2" t="s">
        <v>439</v>
      </c>
      <c r="D223" s="2" t="s">
        <v>765</v>
      </c>
      <c r="E223" s="2" t="s">
        <v>978</v>
      </c>
      <c r="F223" s="2" t="s">
        <v>1187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x14ac:dyDescent="0.2">
      <c r="A224" s="5" t="s">
        <v>561</v>
      </c>
      <c r="B224" s="1" t="s">
        <v>223</v>
      </c>
      <c r="C224" s="2" t="s">
        <v>440</v>
      </c>
      <c r="D224" s="2" t="s">
        <v>766</v>
      </c>
      <c r="E224" s="2" t="s">
        <v>979</v>
      </c>
      <c r="F224" s="2" t="s">
        <v>1188</v>
      </c>
      <c r="G224" s="4">
        <f>($C224+$C225)/2</f>
        <v>1119.55</v>
      </c>
      <c r="H224" s="4">
        <f t="shared" ref="H224" si="1315">($D224+$D225)/2</f>
        <v>1413.325</v>
      </c>
      <c r="I224" s="4">
        <f t="shared" ref="I224" si="1316">($E224+$E225)/2</f>
        <v>3687.75</v>
      </c>
      <c r="J224" s="4">
        <f t="shared" ref="J224" si="1317">($F224+$F225)/2</f>
        <v>2965.7550000000001</v>
      </c>
      <c r="K224" s="4">
        <f t="shared" ref="K224" si="1318">G224/$C$243</f>
        <v>2.8247341464408486E-2</v>
      </c>
      <c r="L224" s="4">
        <f t="shared" ref="L224" si="1319">H224/$D$243</f>
        <v>3.2775803831328533E-2</v>
      </c>
      <c r="M224" s="4">
        <f t="shared" ref="M224" si="1320">I224/$E$243</f>
        <v>9.0767620492770165E-2</v>
      </c>
      <c r="N224" s="4">
        <f t="shared" ref="N224" si="1321">J224/$F$243</f>
        <v>8.0100967246414315E-2</v>
      </c>
      <c r="O224" s="4">
        <f t="shared" ref="O224" si="1322">AVERAGE(K224:L225)</f>
        <v>3.051157264786851E-2</v>
      </c>
      <c r="P224" s="4">
        <f t="shared" ref="P224" si="1323">AVERAGE(M224:N225)</f>
        <v>8.543429386959224E-2</v>
      </c>
      <c r="Q224" s="4">
        <f t="shared" ref="Q224" si="1324">P224/O224</f>
        <v>2.8000619586404882</v>
      </c>
      <c r="R224" s="4">
        <f t="shared" ref="R224" si="1325">M224/O224</f>
        <v>2.9748588032584107</v>
      </c>
      <c r="S224" s="4">
        <f t="shared" ref="S224" si="1326">N224/O224</f>
        <v>2.6252651140225653</v>
      </c>
    </row>
    <row r="225" spans="1:19" x14ac:dyDescent="0.2">
      <c r="A225" s="5"/>
      <c r="B225" s="1" t="s">
        <v>224</v>
      </c>
      <c r="C225" s="2" t="s">
        <v>441</v>
      </c>
      <c r="D225" s="2" t="s">
        <v>767</v>
      </c>
      <c r="E225" s="2" t="s">
        <v>980</v>
      </c>
      <c r="F225" s="2" t="s">
        <v>1189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x14ac:dyDescent="0.2">
      <c r="A226" s="5" t="s">
        <v>562</v>
      </c>
      <c r="B226" s="1" t="s">
        <v>225</v>
      </c>
      <c r="C226" s="2" t="s">
        <v>442</v>
      </c>
      <c r="D226" s="2" t="s">
        <v>768</v>
      </c>
      <c r="E226" s="2" t="s">
        <v>981</v>
      </c>
      <c r="F226" s="2" t="s">
        <v>1190</v>
      </c>
      <c r="G226" s="4">
        <f>($C226+$C227)/2</f>
        <v>4699.6850000000004</v>
      </c>
      <c r="H226" s="4">
        <f t="shared" ref="H226" si="1327">($D226+$D227)/2</f>
        <v>6212.2950000000001</v>
      </c>
      <c r="I226" s="4">
        <f t="shared" ref="I226" si="1328">($E226+$E227)/2</f>
        <v>3392.2200000000003</v>
      </c>
      <c r="J226" s="4">
        <f t="shared" ref="J226" si="1329">($F226+$F227)/2</f>
        <v>3595.8850000000002</v>
      </c>
      <c r="K226" s="4">
        <f t="shared" ref="K226" si="1330">G226/$C$243</f>
        <v>0.11857764902876924</v>
      </c>
      <c r="L226" s="4">
        <f t="shared" ref="L226" si="1331">H226/$D$243</f>
        <v>0.14406662463505782</v>
      </c>
      <c r="M226" s="4">
        <f t="shared" ref="M226" si="1332">I226/$E$243</f>
        <v>8.3493658080939545E-2</v>
      </c>
      <c r="N226" s="4">
        <f t="shared" ref="N226" si="1333">J226/$F$243</f>
        <v>9.7119912672109648E-2</v>
      </c>
      <c r="O226" s="4">
        <f t="shared" ref="O226" si="1334">AVERAGE(K226:L227)</f>
        <v>0.13132213683191352</v>
      </c>
      <c r="P226" s="4">
        <f t="shared" ref="P226" si="1335">AVERAGE(M226:N227)</f>
        <v>9.030678537652459E-2</v>
      </c>
      <c r="Q226" s="4">
        <f t="shared" ref="Q226" si="1336">P226/O226</f>
        <v>0.68767374301952799</v>
      </c>
      <c r="R226" s="4">
        <f t="shared" ref="R226" si="1337">M226/O226</f>
        <v>0.63579271625626765</v>
      </c>
      <c r="S226" s="4">
        <f t="shared" ref="S226" si="1338">N226/O226</f>
        <v>0.73955476978278845</v>
      </c>
    </row>
    <row r="227" spans="1:19" x14ac:dyDescent="0.2">
      <c r="A227" s="5"/>
      <c r="B227" s="1" t="s">
        <v>226</v>
      </c>
      <c r="C227" s="2" t="s">
        <v>443</v>
      </c>
      <c r="D227" s="2" t="s">
        <v>769</v>
      </c>
      <c r="E227" s="2" t="s">
        <v>982</v>
      </c>
      <c r="F227" s="2" t="s">
        <v>1191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x14ac:dyDescent="0.2">
      <c r="A228" s="5" t="s">
        <v>563</v>
      </c>
      <c r="B228" s="1" t="s">
        <v>227</v>
      </c>
      <c r="C228" s="2" t="s">
        <v>444</v>
      </c>
      <c r="D228" s="2" t="s">
        <v>770</v>
      </c>
      <c r="E228" s="2" t="s">
        <v>983</v>
      </c>
      <c r="F228" s="2" t="s">
        <v>1192</v>
      </c>
      <c r="G228" s="4">
        <f>($C228+$C229)/2</f>
        <v>772.15499999999997</v>
      </c>
      <c r="H228" s="4">
        <f t="shared" ref="H228" si="1339">($D228+$D229)/2</f>
        <v>618.78499999999997</v>
      </c>
      <c r="I228" s="4">
        <f t="shared" ref="I228" si="1340">($E228+$E229)/2</f>
        <v>981.755</v>
      </c>
      <c r="J228" s="4">
        <f t="shared" ref="J228" si="1341">($F228+$F229)/2</f>
        <v>380.27499999999998</v>
      </c>
      <c r="K228" s="4">
        <f t="shared" ref="K228" si="1342">G228/$C$243</f>
        <v>1.9482225848287557E-2</v>
      </c>
      <c r="L228" s="4">
        <f t="shared" ref="L228" si="1343">H228/$D$243</f>
        <v>1.4349973129866538E-2</v>
      </c>
      <c r="M228" s="4">
        <f t="shared" ref="M228" si="1344">I228/$E$243</f>
        <v>2.4164209953733189E-2</v>
      </c>
      <c r="N228" s="4">
        <f t="shared" ref="N228" si="1345">J228/$F$243</f>
        <v>1.0270705206475318E-2</v>
      </c>
      <c r="O228" s="4">
        <f t="shared" ref="O228" si="1346">AVERAGE(K228:L229)</f>
        <v>1.6916099489077047E-2</v>
      </c>
      <c r="P228" s="4">
        <f t="shared" ref="P228" si="1347">AVERAGE(M228:N229)</f>
        <v>1.7217457580104255E-2</v>
      </c>
      <c r="Q228" s="4">
        <f t="shared" ref="Q228" si="1348">P228/O228</f>
        <v>1.0178148686830435</v>
      </c>
      <c r="R228" s="4">
        <f t="shared" ref="R228" si="1349">M228/O228</f>
        <v>1.428474097668694</v>
      </c>
      <c r="S228" s="4">
        <f t="shared" ref="S228" si="1350">N228/O228</f>
        <v>0.60715563969739306</v>
      </c>
    </row>
    <row r="229" spans="1:19" x14ac:dyDescent="0.2">
      <c r="A229" s="5"/>
      <c r="B229" s="1" t="s">
        <v>228</v>
      </c>
      <c r="C229" s="2" t="s">
        <v>445</v>
      </c>
      <c r="D229" s="2" t="s">
        <v>771</v>
      </c>
      <c r="E229" s="2" t="s">
        <v>984</v>
      </c>
      <c r="F229" s="2" t="s">
        <v>1193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x14ac:dyDescent="0.2">
      <c r="A230" s="5" t="s">
        <v>564</v>
      </c>
      <c r="B230" s="1" t="s">
        <v>229</v>
      </c>
      <c r="C230" s="2" t="s">
        <v>446</v>
      </c>
      <c r="D230" s="2" t="s">
        <v>772</v>
      </c>
      <c r="E230" s="2" t="s">
        <v>985</v>
      </c>
      <c r="F230" s="2" t="s">
        <v>1194</v>
      </c>
      <c r="G230" s="4">
        <f>($C230+$C231)/2</f>
        <v>234.15</v>
      </c>
      <c r="H230" s="4">
        <f t="shared" ref="H230" si="1351">($D230+$D231)/2</f>
        <v>683.77499999999998</v>
      </c>
      <c r="I230" s="4">
        <f t="shared" ref="I230" si="1352">($E230+$E231)/2</f>
        <v>526.43500000000006</v>
      </c>
      <c r="J230" s="4">
        <f t="shared" ref="J230" si="1353">($F230+$F231)/2</f>
        <v>266.66499999999996</v>
      </c>
      <c r="K230" s="4">
        <f t="shared" ref="K230" si="1354">G230/$C$243</f>
        <v>5.907833508008796E-3</v>
      </c>
      <c r="L230" s="4">
        <f t="shared" ref="L230" si="1355">H230/$D$243</f>
        <v>1.5857127882664402E-2</v>
      </c>
      <c r="M230" s="4">
        <f t="shared" ref="M230" si="1356">I230/$E$243</f>
        <v>1.2957291653206282E-2</v>
      </c>
      <c r="N230" s="4">
        <f t="shared" ref="N230" si="1357">J230/$F$243</f>
        <v>7.2022552202609695E-3</v>
      </c>
      <c r="O230" s="4">
        <f t="shared" ref="O230" si="1358">AVERAGE(K230:L231)</f>
        <v>1.0882480695336599E-2</v>
      </c>
      <c r="P230" s="4">
        <f t="shared" ref="P230" si="1359">AVERAGE(M230:N231)</f>
        <v>1.0079773436733625E-2</v>
      </c>
      <c r="Q230" s="4">
        <f t="shared" ref="Q230" si="1360">P230/O230</f>
        <v>0.92623857729911219</v>
      </c>
      <c r="R230" s="4">
        <f t="shared" ref="R230" si="1361">M230/O230</f>
        <v>1.19065606601616</v>
      </c>
      <c r="S230" s="4">
        <f t="shared" ref="S230" si="1362">N230/O230</f>
        <v>0.66182108858206445</v>
      </c>
    </row>
    <row r="231" spans="1:19" x14ac:dyDescent="0.2">
      <c r="A231" s="5"/>
      <c r="B231" s="1" t="s">
        <v>230</v>
      </c>
      <c r="C231" s="2" t="s">
        <v>447</v>
      </c>
      <c r="D231" s="2" t="s">
        <v>773</v>
      </c>
      <c r="E231" s="2" t="s">
        <v>986</v>
      </c>
      <c r="F231" s="2" t="s">
        <v>1195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x14ac:dyDescent="0.2">
      <c r="A232" s="5" t="s">
        <v>565</v>
      </c>
      <c r="B232" s="1" t="s">
        <v>231</v>
      </c>
      <c r="C232" s="2" t="s">
        <v>448</v>
      </c>
      <c r="D232" s="2" t="s">
        <v>774</v>
      </c>
      <c r="E232" s="2" t="s">
        <v>987</v>
      </c>
      <c r="F232" s="2" t="s">
        <v>1196</v>
      </c>
      <c r="G232" s="4">
        <f>($C232+$C233)/2</f>
        <v>426.8</v>
      </c>
      <c r="H232" s="4">
        <f t="shared" ref="H232" si="1363">($D232+$D233)/2</f>
        <v>891.82999999999993</v>
      </c>
      <c r="I232" s="4">
        <f t="shared" ref="I232" si="1364">($E232+$E233)/2</f>
        <v>732.39499999999998</v>
      </c>
      <c r="J232" s="4">
        <f t="shared" ref="J232" si="1365">($F232+$F233)/2</f>
        <v>711.41499999999996</v>
      </c>
      <c r="K232" s="4">
        <f t="shared" ref="K232" si="1366">G232/$C$243</f>
        <v>1.0768581427367731E-2</v>
      </c>
      <c r="L232" s="4">
        <f t="shared" ref="L232" si="1367">H232/$D$243</f>
        <v>2.0682040670683476E-2</v>
      </c>
      <c r="M232" s="4">
        <f t="shared" ref="M232" si="1368">I232/$E$243</f>
        <v>1.8026642644106135E-2</v>
      </c>
      <c r="N232" s="4">
        <f t="shared" ref="N232" si="1369">J232/$F$243</f>
        <v>1.9214341580342218E-2</v>
      </c>
      <c r="O232" s="4">
        <f>AVERAGE(K232:L233)</f>
        <v>1.5725311049025602E-2</v>
      </c>
      <c r="P232" s="4">
        <f t="shared" ref="P232" si="1370">AVERAGE(M232:N233)</f>
        <v>1.8620492112224177E-2</v>
      </c>
      <c r="Q232" s="4">
        <f t="shared" ref="Q232" si="1371">P232/O232</f>
        <v>1.1841096213723525</v>
      </c>
      <c r="R232" s="4">
        <f t="shared" ref="R232" si="1372">M232/O232</f>
        <v>1.1463456963048837</v>
      </c>
      <c r="S232" s="4">
        <f t="shared" ref="S232" si="1373">N232/O232</f>
        <v>1.2218735464398212</v>
      </c>
    </row>
    <row r="233" spans="1:19" x14ac:dyDescent="0.2">
      <c r="A233" s="5"/>
      <c r="B233" s="1" t="s">
        <v>232</v>
      </c>
      <c r="C233" s="2" t="s">
        <v>449</v>
      </c>
      <c r="D233" s="2" t="s">
        <v>775</v>
      </c>
      <c r="E233" s="2" t="s">
        <v>988</v>
      </c>
      <c r="F233" s="2" t="s">
        <v>1197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x14ac:dyDescent="0.2">
      <c r="A234" s="5" t="s">
        <v>566</v>
      </c>
      <c r="B234" s="1" t="s">
        <v>233</v>
      </c>
      <c r="C234" s="2" t="s">
        <v>450</v>
      </c>
      <c r="D234" s="2" t="s">
        <v>776</v>
      </c>
      <c r="E234" s="2" t="s">
        <v>989</v>
      </c>
      <c r="F234" s="2" t="s">
        <v>1198</v>
      </c>
      <c r="G234" s="4">
        <f>($C234+$C235)/2</f>
        <v>10792.174999999999</v>
      </c>
      <c r="H234" s="4">
        <f t="shared" ref="H234" si="1374">($D234+$D235)/2</f>
        <v>13610.945</v>
      </c>
      <c r="I234" s="4">
        <f t="shared" ref="I234" si="1375">($E234+$E235)/2</f>
        <v>10145.535</v>
      </c>
      <c r="J234" s="4">
        <f t="shared" ref="J234" si="1376">($F234+$F235)/2</f>
        <v>9382.02</v>
      </c>
      <c r="K234" s="4">
        <f t="shared" ref="K234" si="1377">G234/$C$243</f>
        <v>0.27229713042620041</v>
      </c>
      <c r="L234" s="4">
        <f t="shared" ref="L234" si="1378">H234/$D$243</f>
        <v>0.31564549079581972</v>
      </c>
      <c r="M234" s="4">
        <f t="shared" ref="M234" si="1379">I234/$E$243</f>
        <v>0.24971488592668073</v>
      </c>
      <c r="N234" s="4">
        <f t="shared" ref="N234" si="1380">J234/$F$243</f>
        <v>0.25339546817764924</v>
      </c>
      <c r="O234" s="4">
        <f t="shared" ref="O234" si="1381">AVERAGE(K234:L235)</f>
        <v>0.29397131061101006</v>
      </c>
      <c r="P234" s="4">
        <f t="shared" ref="P234" si="1382">AVERAGE(M234:N235)</f>
        <v>0.25155517705216501</v>
      </c>
      <c r="Q234" s="4">
        <f t="shared" ref="Q234" si="1383">P234/O234</f>
        <v>0.85571335695757367</v>
      </c>
      <c r="R234" s="4">
        <f t="shared" ref="R234" si="1384">M234/O234</f>
        <v>0.84945325245397674</v>
      </c>
      <c r="S234" s="4">
        <f t="shared" ref="S234" si="1385">N234/O234</f>
        <v>0.86197346146117038</v>
      </c>
    </row>
    <row r="235" spans="1:19" x14ac:dyDescent="0.2">
      <c r="A235" s="5"/>
      <c r="B235" s="1" t="s">
        <v>234</v>
      </c>
      <c r="C235" s="2" t="s">
        <v>451</v>
      </c>
      <c r="D235" s="2" t="s">
        <v>777</v>
      </c>
      <c r="E235" s="2" t="s">
        <v>990</v>
      </c>
      <c r="F235" s="2" t="s">
        <v>1199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x14ac:dyDescent="0.2">
      <c r="A236" s="5" t="s">
        <v>567</v>
      </c>
      <c r="B236" s="1" t="s">
        <v>235</v>
      </c>
      <c r="C236" s="2" t="s">
        <v>452</v>
      </c>
      <c r="D236" s="2" t="s">
        <v>778</v>
      </c>
      <c r="E236" s="2" t="s">
        <v>991</v>
      </c>
      <c r="F236" s="2" t="s">
        <v>1200</v>
      </c>
      <c r="G236" s="4">
        <f>($C236+$C237)/2</f>
        <v>370.99</v>
      </c>
      <c r="H236" s="4">
        <f t="shared" ref="H236" si="1386">($D236+$D237)/2</f>
        <v>497.09000000000003</v>
      </c>
      <c r="I236" s="4">
        <f t="shared" ref="I236" si="1387">($E236+$E237)/2</f>
        <v>1086.25</v>
      </c>
      <c r="J236" s="4">
        <f t="shared" ref="J236" si="1388">($F236+$F237)/2</f>
        <v>346.815</v>
      </c>
      <c r="K236" s="4">
        <f t="shared" ref="K236" si="1389">G236/$C$243</f>
        <v>9.3604405429689643E-3</v>
      </c>
      <c r="L236" s="4">
        <f t="shared" ref="L236" si="1390">H236/$D$243</f>
        <v>1.1527797446811669E-2</v>
      </c>
      <c r="M236" s="4">
        <f t="shared" ref="M236" si="1391">I236/$E$243</f>
        <v>2.6736174567221636E-2</v>
      </c>
      <c r="N236" s="4">
        <f t="shared" ref="N236" si="1392">J236/$F$243</f>
        <v>9.3669965845341856E-3</v>
      </c>
      <c r="O236" s="4">
        <f t="shared" ref="O236" si="1393">AVERAGE(K236:L237)</f>
        <v>1.0444118994890316E-2</v>
      </c>
      <c r="P236" s="4">
        <f t="shared" ref="P236" si="1394">AVERAGE(M236:N237)</f>
        <v>1.805158557587791E-2</v>
      </c>
      <c r="Q236" s="4">
        <f t="shared" ref="Q236" si="1395">P236/O236</f>
        <v>1.7283971567835901</v>
      </c>
      <c r="R236" s="4">
        <f t="shared" ref="R236" si="1396">M236/O236</f>
        <v>2.5599262685825437</v>
      </c>
      <c r="S236" s="4">
        <f t="shared" ref="S236" si="1397">N236/O236</f>
        <v>0.89686804498463657</v>
      </c>
    </row>
    <row r="237" spans="1:19" x14ac:dyDescent="0.2">
      <c r="A237" s="5"/>
      <c r="B237" s="1" t="s">
        <v>236</v>
      </c>
      <c r="C237" s="2" t="s">
        <v>453</v>
      </c>
      <c r="D237" s="2" t="s">
        <v>779</v>
      </c>
      <c r="E237" s="2" t="s">
        <v>992</v>
      </c>
      <c r="F237" s="2" t="s">
        <v>260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x14ac:dyDescent="0.2">
      <c r="A238" s="5" t="s">
        <v>568</v>
      </c>
      <c r="B238" s="1" t="s">
        <v>237</v>
      </c>
      <c r="C238" s="2" t="s">
        <v>454</v>
      </c>
      <c r="D238" s="2" t="s">
        <v>780</v>
      </c>
      <c r="E238" s="2" t="s">
        <v>993</v>
      </c>
      <c r="F238" s="2" t="s">
        <v>1201</v>
      </c>
      <c r="G238" s="4">
        <f>($C238+$C239)/2</f>
        <v>9746.0149999999994</v>
      </c>
      <c r="H238" s="4">
        <f t="shared" ref="H238" si="1398">($D238+$D239)/2</f>
        <v>12306.495000000001</v>
      </c>
      <c r="I238" s="4">
        <f t="shared" ref="I238" si="1399">($E238+$E239)/2</f>
        <v>6285.2349999999997</v>
      </c>
      <c r="J238" s="4">
        <f t="shared" ref="J238" si="1400">($F238+$F239)/2</f>
        <v>4819.8999999999996</v>
      </c>
      <c r="K238" s="4">
        <f t="shared" ref="K238" si="1401">G238/$C$243</f>
        <v>0.24590149044012957</v>
      </c>
      <c r="L238" s="4">
        <f t="shared" ref="L238" si="1402">H238/$D$243</f>
        <v>0.28539455961737425</v>
      </c>
      <c r="M238" s="4">
        <f t="shared" ref="M238" si="1403">I238/$E$243</f>
        <v>0.15470024410219679</v>
      </c>
      <c r="N238" s="4">
        <f t="shared" ref="N238" si="1404">J238/$F$243</f>
        <v>0.13017887587848367</v>
      </c>
      <c r="O238" s="4">
        <f t="shared" ref="O238" si="1405">AVERAGE(K238:L239)</f>
        <v>0.2656480250287519</v>
      </c>
      <c r="P238" s="4">
        <f t="shared" ref="P238" si="1406">AVERAGE(M238:N239)</f>
        <v>0.14243955999034025</v>
      </c>
      <c r="Q238" s="4">
        <f t="shared" ref="Q238" si="1407">P238/O238</f>
        <v>0.53619657053698622</v>
      </c>
      <c r="R238" s="4">
        <f t="shared" ref="R238" si="1408">M238/O238</f>
        <v>0.5823504394036173</v>
      </c>
      <c r="S238" s="4">
        <f t="shared" ref="S238" si="1409">N238/O238</f>
        <v>0.49004270167035502</v>
      </c>
    </row>
    <row r="239" spans="1:19" x14ac:dyDescent="0.2">
      <c r="A239" s="5"/>
      <c r="B239" s="1" t="s">
        <v>238</v>
      </c>
      <c r="C239" s="2" t="s">
        <v>455</v>
      </c>
      <c r="D239" s="2" t="s">
        <v>781</v>
      </c>
      <c r="E239" s="2" t="s">
        <v>994</v>
      </c>
      <c r="F239" s="2" t="s">
        <v>1202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x14ac:dyDescent="0.2">
      <c r="A240" s="6" t="s">
        <v>569</v>
      </c>
      <c r="B240" s="1" t="s">
        <v>239</v>
      </c>
      <c r="C240" s="2" t="s">
        <v>456</v>
      </c>
      <c r="D240" s="2" t="s">
        <v>260</v>
      </c>
      <c r="E240" s="2" t="s">
        <v>260</v>
      </c>
      <c r="F240" s="2" t="s">
        <v>1203</v>
      </c>
      <c r="G240" s="4">
        <f>($C240+$C241)/2</f>
        <v>95.49</v>
      </c>
      <c r="H240" s="4">
        <f t="shared" ref="H240" si="1410">($D240+$D241)/2</f>
        <v>0</v>
      </c>
      <c r="I240" s="4">
        <f t="shared" ref="I240" si="1411">($E240+$E241)/2</f>
        <v>122.515</v>
      </c>
      <c r="J240" s="4">
        <f t="shared" ref="J240" si="1412">($F240+$F241)/2</f>
        <v>474.21000000000004</v>
      </c>
      <c r="K240" s="4">
        <f t="shared" ref="K240" si="1413">G240/$C$243</f>
        <v>2.4093060930162708E-3</v>
      </c>
      <c r="L240" s="4">
        <f t="shared" ref="L240" si="1414">H240/$D$243</f>
        <v>0</v>
      </c>
      <c r="M240" s="4">
        <f t="shared" ref="M240" si="1415">I240/$E$243</f>
        <v>3.0154959052733337E-3</v>
      </c>
      <c r="N240" s="4">
        <f t="shared" ref="N240" si="1416">J240/$F$243</f>
        <v>1.2807760478502822E-2</v>
      </c>
      <c r="O240" s="4">
        <f t="shared" ref="O240" si="1417">AVERAGE(K240:L241)</f>
        <v>1.2046530465081354E-3</v>
      </c>
      <c r="P240" s="4">
        <f t="shared" ref="P240" si="1418">AVERAGE(M240:N241)</f>
        <v>7.9116281918880788E-3</v>
      </c>
      <c r="Q240" s="4">
        <f t="shared" ref="Q240" si="1419">P240/O240</f>
        <v>6.5675575343631927</v>
      </c>
      <c r="R240" s="4">
        <f t="shared" ref="R240" si="1420">M240/O240</f>
        <v>2.5032069723429444</v>
      </c>
      <c r="S240" s="4">
        <f t="shared" ref="S240" si="1421">N240/O240</f>
        <v>10.631908096383441</v>
      </c>
    </row>
    <row r="241" spans="1:19" x14ac:dyDescent="0.2">
      <c r="A241" s="6"/>
      <c r="B241" s="1" t="s">
        <v>240</v>
      </c>
      <c r="C241" s="2" t="s">
        <v>260</v>
      </c>
      <c r="D241" s="2" t="s">
        <v>260</v>
      </c>
      <c r="E241" s="2" t="s">
        <v>995</v>
      </c>
      <c r="F241" s="2" t="s">
        <v>1204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x14ac:dyDescent="0.2">
      <c r="A242" s="3"/>
    </row>
    <row r="243" spans="1:19" x14ac:dyDescent="0.2">
      <c r="C243" s="4">
        <f>AVERAGE(C218:C219,C24:C25,C2:C3)</f>
        <v>39633.818333333336</v>
      </c>
      <c r="D243" s="4">
        <f>AVERAGE(D218:D219,D24:D25,D2:D3)</f>
        <v>43120.986666666671</v>
      </c>
      <c r="E243" s="4">
        <f>AVERAGE(E218:E219,E24:E25,E2:E3)</f>
        <v>40628.474999999999</v>
      </c>
      <c r="F243" s="4">
        <f>AVERAGE(F218:F219,F24:F25,F2:F3)</f>
        <v>37025.208333333336</v>
      </c>
    </row>
    <row r="244" spans="1:19" x14ac:dyDescent="0.2">
      <c r="A244" s="3" t="s">
        <v>1219</v>
      </c>
      <c r="C244" s="4"/>
      <c r="D244" s="4"/>
      <c r="E244" s="4"/>
      <c r="F244" s="4"/>
    </row>
  </sheetData>
  <mergeCells count="1684">
    <mergeCell ref="Q240:Q241"/>
    <mergeCell ref="Q218:Q219"/>
    <mergeCell ref="Q220:Q221"/>
    <mergeCell ref="Q222:Q223"/>
    <mergeCell ref="Q224:Q225"/>
    <mergeCell ref="Q226:Q227"/>
    <mergeCell ref="Q228:Q229"/>
    <mergeCell ref="Q206:Q207"/>
    <mergeCell ref="Q208:Q209"/>
    <mergeCell ref="Q210:Q211"/>
    <mergeCell ref="Q212:Q213"/>
    <mergeCell ref="Q214:Q215"/>
    <mergeCell ref="Q216:Q217"/>
    <mergeCell ref="Q194:Q195"/>
    <mergeCell ref="Q196:Q197"/>
    <mergeCell ref="Q198:Q199"/>
    <mergeCell ref="Q200:Q201"/>
    <mergeCell ref="Q202:Q203"/>
    <mergeCell ref="Q204:Q205"/>
    <mergeCell ref="Q230:Q231"/>
    <mergeCell ref="Q232:Q233"/>
    <mergeCell ref="Q234:Q235"/>
    <mergeCell ref="Q236:Q237"/>
    <mergeCell ref="Q238:Q239"/>
    <mergeCell ref="Q168:Q169"/>
    <mergeCell ref="Q146:Q147"/>
    <mergeCell ref="Q148:Q149"/>
    <mergeCell ref="Q150:Q151"/>
    <mergeCell ref="Q152:Q153"/>
    <mergeCell ref="Q154:Q155"/>
    <mergeCell ref="Q156:Q157"/>
    <mergeCell ref="Q182:Q183"/>
    <mergeCell ref="Q184:Q185"/>
    <mergeCell ref="Q186:Q187"/>
    <mergeCell ref="Q188:Q189"/>
    <mergeCell ref="Q190:Q191"/>
    <mergeCell ref="Q192:Q193"/>
    <mergeCell ref="Q170:Q171"/>
    <mergeCell ref="Q172:Q173"/>
    <mergeCell ref="Q174:Q175"/>
    <mergeCell ref="Q176:Q177"/>
    <mergeCell ref="Q178:Q179"/>
    <mergeCell ref="Q180:Q181"/>
    <mergeCell ref="Q134:Q135"/>
    <mergeCell ref="Q136:Q137"/>
    <mergeCell ref="Q138:Q139"/>
    <mergeCell ref="Q140:Q141"/>
    <mergeCell ref="Q142:Q143"/>
    <mergeCell ref="Q144:Q145"/>
    <mergeCell ref="Q122:Q123"/>
    <mergeCell ref="Q124:Q125"/>
    <mergeCell ref="Q126:Q127"/>
    <mergeCell ref="Q128:Q129"/>
    <mergeCell ref="Q130:Q131"/>
    <mergeCell ref="Q132:Q133"/>
    <mergeCell ref="Q158:Q159"/>
    <mergeCell ref="Q160:Q161"/>
    <mergeCell ref="Q162:Q163"/>
    <mergeCell ref="Q164:Q165"/>
    <mergeCell ref="Q166:Q167"/>
    <mergeCell ref="Q90:Q91"/>
    <mergeCell ref="Q92:Q93"/>
    <mergeCell ref="Q94:Q95"/>
    <mergeCell ref="Q96:Q97"/>
    <mergeCell ref="Q74:Q75"/>
    <mergeCell ref="Q76:Q77"/>
    <mergeCell ref="Q78:Q79"/>
    <mergeCell ref="Q80:Q81"/>
    <mergeCell ref="Q82:Q83"/>
    <mergeCell ref="Q84:Q85"/>
    <mergeCell ref="Q110:Q111"/>
    <mergeCell ref="Q112:Q113"/>
    <mergeCell ref="Q114:Q115"/>
    <mergeCell ref="Q116:Q117"/>
    <mergeCell ref="Q118:Q119"/>
    <mergeCell ref="Q120:Q121"/>
    <mergeCell ref="Q98:Q99"/>
    <mergeCell ref="Q100:Q101"/>
    <mergeCell ref="Q102:Q103"/>
    <mergeCell ref="Q104:Q105"/>
    <mergeCell ref="Q106:Q107"/>
    <mergeCell ref="Q108:Q109"/>
    <mergeCell ref="Q2:Q3"/>
    <mergeCell ref="Q4:Q5"/>
    <mergeCell ref="Q6:Q7"/>
    <mergeCell ref="Q8:Q9"/>
    <mergeCell ref="Q10:Q11"/>
    <mergeCell ref="Q12:Q13"/>
    <mergeCell ref="Q38:Q39"/>
    <mergeCell ref="Q40:Q41"/>
    <mergeCell ref="Q42:Q43"/>
    <mergeCell ref="Q44:Q45"/>
    <mergeCell ref="Q46:Q47"/>
    <mergeCell ref="Q48:Q49"/>
    <mergeCell ref="Q26:Q27"/>
    <mergeCell ref="Q28:Q29"/>
    <mergeCell ref="Q30:Q31"/>
    <mergeCell ref="Q32:Q33"/>
    <mergeCell ref="Q34:Q35"/>
    <mergeCell ref="Q36:Q37"/>
    <mergeCell ref="P230:P231"/>
    <mergeCell ref="P232:P233"/>
    <mergeCell ref="P234:P235"/>
    <mergeCell ref="P236:P237"/>
    <mergeCell ref="P238:P239"/>
    <mergeCell ref="P240:P241"/>
    <mergeCell ref="P218:P219"/>
    <mergeCell ref="P220:P221"/>
    <mergeCell ref="P222:P223"/>
    <mergeCell ref="P224:P225"/>
    <mergeCell ref="P226:P227"/>
    <mergeCell ref="P228:P229"/>
    <mergeCell ref="Q14:Q15"/>
    <mergeCell ref="Q16:Q17"/>
    <mergeCell ref="Q18:Q19"/>
    <mergeCell ref="Q20:Q21"/>
    <mergeCell ref="Q22:Q23"/>
    <mergeCell ref="Q24:Q25"/>
    <mergeCell ref="Q62:Q63"/>
    <mergeCell ref="Q64:Q65"/>
    <mergeCell ref="Q66:Q67"/>
    <mergeCell ref="Q68:Q69"/>
    <mergeCell ref="Q70:Q71"/>
    <mergeCell ref="Q72:Q73"/>
    <mergeCell ref="Q50:Q51"/>
    <mergeCell ref="Q52:Q53"/>
    <mergeCell ref="Q54:Q55"/>
    <mergeCell ref="Q56:Q57"/>
    <mergeCell ref="Q58:Q59"/>
    <mergeCell ref="Q60:Q61"/>
    <mergeCell ref="Q86:Q87"/>
    <mergeCell ref="Q88:Q89"/>
    <mergeCell ref="P192:P193"/>
    <mergeCell ref="P170:P171"/>
    <mergeCell ref="P172:P173"/>
    <mergeCell ref="P174:P175"/>
    <mergeCell ref="P176:P177"/>
    <mergeCell ref="P178:P179"/>
    <mergeCell ref="P180:P181"/>
    <mergeCell ref="P206:P207"/>
    <mergeCell ref="P208:P209"/>
    <mergeCell ref="P210:P211"/>
    <mergeCell ref="P212:P213"/>
    <mergeCell ref="P214:P215"/>
    <mergeCell ref="P216:P217"/>
    <mergeCell ref="P194:P195"/>
    <mergeCell ref="P196:P197"/>
    <mergeCell ref="P198:P199"/>
    <mergeCell ref="P200:P201"/>
    <mergeCell ref="P202:P203"/>
    <mergeCell ref="P204:P205"/>
    <mergeCell ref="P158:P159"/>
    <mergeCell ref="P160:P161"/>
    <mergeCell ref="P162:P163"/>
    <mergeCell ref="P164:P165"/>
    <mergeCell ref="P166:P167"/>
    <mergeCell ref="P168:P169"/>
    <mergeCell ref="P146:P147"/>
    <mergeCell ref="P148:P149"/>
    <mergeCell ref="P150:P151"/>
    <mergeCell ref="P152:P153"/>
    <mergeCell ref="P154:P155"/>
    <mergeCell ref="P156:P157"/>
    <mergeCell ref="P182:P183"/>
    <mergeCell ref="P184:P185"/>
    <mergeCell ref="P186:P187"/>
    <mergeCell ref="P188:P189"/>
    <mergeCell ref="P190:P191"/>
    <mergeCell ref="P120:P121"/>
    <mergeCell ref="P98:P99"/>
    <mergeCell ref="P100:P101"/>
    <mergeCell ref="P102:P103"/>
    <mergeCell ref="P104:P105"/>
    <mergeCell ref="P106:P107"/>
    <mergeCell ref="P108:P109"/>
    <mergeCell ref="P134:P135"/>
    <mergeCell ref="P136:P137"/>
    <mergeCell ref="P138:P139"/>
    <mergeCell ref="P140:P141"/>
    <mergeCell ref="P142:P143"/>
    <mergeCell ref="P144:P145"/>
    <mergeCell ref="P122:P123"/>
    <mergeCell ref="P124:P125"/>
    <mergeCell ref="P126:P127"/>
    <mergeCell ref="P128:P129"/>
    <mergeCell ref="P130:P131"/>
    <mergeCell ref="P132:P133"/>
    <mergeCell ref="P86:P87"/>
    <mergeCell ref="P88:P89"/>
    <mergeCell ref="P90:P91"/>
    <mergeCell ref="P92:P93"/>
    <mergeCell ref="P94:P95"/>
    <mergeCell ref="P96:P97"/>
    <mergeCell ref="P74:P75"/>
    <mergeCell ref="P76:P77"/>
    <mergeCell ref="P78:P79"/>
    <mergeCell ref="P80:P81"/>
    <mergeCell ref="P82:P83"/>
    <mergeCell ref="P84:P85"/>
    <mergeCell ref="P110:P111"/>
    <mergeCell ref="P112:P113"/>
    <mergeCell ref="P114:P115"/>
    <mergeCell ref="P116:P117"/>
    <mergeCell ref="P118:P119"/>
    <mergeCell ref="P48:P49"/>
    <mergeCell ref="P26:P27"/>
    <mergeCell ref="P28:P29"/>
    <mergeCell ref="P30:P31"/>
    <mergeCell ref="P32:P33"/>
    <mergeCell ref="P34:P35"/>
    <mergeCell ref="P36:P37"/>
    <mergeCell ref="P62:P63"/>
    <mergeCell ref="P64:P65"/>
    <mergeCell ref="P66:P67"/>
    <mergeCell ref="P68:P69"/>
    <mergeCell ref="P70:P71"/>
    <mergeCell ref="P72:P73"/>
    <mergeCell ref="P50:P51"/>
    <mergeCell ref="P52:P53"/>
    <mergeCell ref="P54:P55"/>
    <mergeCell ref="P56:P57"/>
    <mergeCell ref="P58:P59"/>
    <mergeCell ref="P60:P61"/>
    <mergeCell ref="P14:P15"/>
    <mergeCell ref="P16:P17"/>
    <mergeCell ref="P18:P19"/>
    <mergeCell ref="P20:P21"/>
    <mergeCell ref="P22:P23"/>
    <mergeCell ref="P24:P25"/>
    <mergeCell ref="P2:P3"/>
    <mergeCell ref="P4:P5"/>
    <mergeCell ref="P6:P7"/>
    <mergeCell ref="P8:P9"/>
    <mergeCell ref="P10:P11"/>
    <mergeCell ref="P12:P13"/>
    <mergeCell ref="P38:P39"/>
    <mergeCell ref="P40:P41"/>
    <mergeCell ref="P42:P43"/>
    <mergeCell ref="P44:P45"/>
    <mergeCell ref="P46:P47"/>
    <mergeCell ref="O216:O217"/>
    <mergeCell ref="O194:O195"/>
    <mergeCell ref="O196:O197"/>
    <mergeCell ref="O198:O199"/>
    <mergeCell ref="O200:O201"/>
    <mergeCell ref="O202:O203"/>
    <mergeCell ref="O204:O205"/>
    <mergeCell ref="O230:O231"/>
    <mergeCell ref="O232:O233"/>
    <mergeCell ref="O234:O235"/>
    <mergeCell ref="O236:O237"/>
    <mergeCell ref="O238:O239"/>
    <mergeCell ref="O240:O241"/>
    <mergeCell ref="O218:O219"/>
    <mergeCell ref="O220:O221"/>
    <mergeCell ref="O222:O223"/>
    <mergeCell ref="O224:O225"/>
    <mergeCell ref="O226:O227"/>
    <mergeCell ref="O228:O229"/>
    <mergeCell ref="O182:O183"/>
    <mergeCell ref="O184:O185"/>
    <mergeCell ref="O186:O187"/>
    <mergeCell ref="O188:O189"/>
    <mergeCell ref="O190:O191"/>
    <mergeCell ref="O192:O193"/>
    <mergeCell ref="O170:O171"/>
    <mergeCell ref="O172:O173"/>
    <mergeCell ref="O174:O175"/>
    <mergeCell ref="O176:O177"/>
    <mergeCell ref="O178:O179"/>
    <mergeCell ref="O180:O181"/>
    <mergeCell ref="O206:O207"/>
    <mergeCell ref="O208:O209"/>
    <mergeCell ref="O210:O211"/>
    <mergeCell ref="O212:O213"/>
    <mergeCell ref="O214:O215"/>
    <mergeCell ref="O144:O145"/>
    <mergeCell ref="O122:O123"/>
    <mergeCell ref="O124:O125"/>
    <mergeCell ref="O126:O127"/>
    <mergeCell ref="O128:O129"/>
    <mergeCell ref="O130:O131"/>
    <mergeCell ref="O132:O133"/>
    <mergeCell ref="O158:O159"/>
    <mergeCell ref="O160:O161"/>
    <mergeCell ref="O162:O163"/>
    <mergeCell ref="O164:O165"/>
    <mergeCell ref="O166:O167"/>
    <mergeCell ref="O168:O169"/>
    <mergeCell ref="O146:O147"/>
    <mergeCell ref="O148:O149"/>
    <mergeCell ref="O150:O151"/>
    <mergeCell ref="O152:O153"/>
    <mergeCell ref="O154:O155"/>
    <mergeCell ref="O156:O157"/>
    <mergeCell ref="O110:O111"/>
    <mergeCell ref="O112:O113"/>
    <mergeCell ref="O114:O115"/>
    <mergeCell ref="O116:O117"/>
    <mergeCell ref="O118:O119"/>
    <mergeCell ref="O120:O121"/>
    <mergeCell ref="O98:O99"/>
    <mergeCell ref="O100:O101"/>
    <mergeCell ref="O102:O103"/>
    <mergeCell ref="O104:O105"/>
    <mergeCell ref="O106:O107"/>
    <mergeCell ref="O108:O109"/>
    <mergeCell ref="O134:O135"/>
    <mergeCell ref="O136:O137"/>
    <mergeCell ref="O138:O139"/>
    <mergeCell ref="O140:O141"/>
    <mergeCell ref="O142:O143"/>
    <mergeCell ref="O64:O65"/>
    <mergeCell ref="O66:O67"/>
    <mergeCell ref="O68:O69"/>
    <mergeCell ref="O70:O71"/>
    <mergeCell ref="O72:O73"/>
    <mergeCell ref="O50:O51"/>
    <mergeCell ref="O52:O53"/>
    <mergeCell ref="O54:O55"/>
    <mergeCell ref="O56:O57"/>
    <mergeCell ref="O58:O59"/>
    <mergeCell ref="O60:O61"/>
    <mergeCell ref="O86:O87"/>
    <mergeCell ref="O88:O89"/>
    <mergeCell ref="O90:O91"/>
    <mergeCell ref="O92:O93"/>
    <mergeCell ref="O94:O95"/>
    <mergeCell ref="O96:O97"/>
    <mergeCell ref="O74:O75"/>
    <mergeCell ref="O76:O77"/>
    <mergeCell ref="O78:O79"/>
    <mergeCell ref="O80:O81"/>
    <mergeCell ref="O82:O83"/>
    <mergeCell ref="O84:O85"/>
    <mergeCell ref="J240:J241"/>
    <mergeCell ref="J218:J219"/>
    <mergeCell ref="J220:J221"/>
    <mergeCell ref="J222:J223"/>
    <mergeCell ref="J224:J225"/>
    <mergeCell ref="J226:J227"/>
    <mergeCell ref="J228:J229"/>
    <mergeCell ref="O14:O15"/>
    <mergeCell ref="O16:O17"/>
    <mergeCell ref="O18:O19"/>
    <mergeCell ref="O20:O21"/>
    <mergeCell ref="O22:O23"/>
    <mergeCell ref="O24:O25"/>
    <mergeCell ref="O2:O3"/>
    <mergeCell ref="O4:O5"/>
    <mergeCell ref="O6:O7"/>
    <mergeCell ref="O8:O9"/>
    <mergeCell ref="O10:O11"/>
    <mergeCell ref="O12:O13"/>
    <mergeCell ref="O38:O39"/>
    <mergeCell ref="O40:O41"/>
    <mergeCell ref="O42:O43"/>
    <mergeCell ref="O44:O45"/>
    <mergeCell ref="O46:O47"/>
    <mergeCell ref="O48:O49"/>
    <mergeCell ref="O26:O27"/>
    <mergeCell ref="O28:O29"/>
    <mergeCell ref="O30:O31"/>
    <mergeCell ref="O32:O33"/>
    <mergeCell ref="O34:O35"/>
    <mergeCell ref="O36:O37"/>
    <mergeCell ref="O62:O63"/>
    <mergeCell ref="J206:J207"/>
    <mergeCell ref="J208:J209"/>
    <mergeCell ref="J210:J211"/>
    <mergeCell ref="J212:J213"/>
    <mergeCell ref="J214:J215"/>
    <mergeCell ref="J216:J217"/>
    <mergeCell ref="J194:J195"/>
    <mergeCell ref="J196:J197"/>
    <mergeCell ref="J198:J199"/>
    <mergeCell ref="J200:J201"/>
    <mergeCell ref="J202:J203"/>
    <mergeCell ref="J204:J205"/>
    <mergeCell ref="J230:J231"/>
    <mergeCell ref="J232:J233"/>
    <mergeCell ref="J234:J235"/>
    <mergeCell ref="J236:J237"/>
    <mergeCell ref="J238:J239"/>
    <mergeCell ref="J168:J169"/>
    <mergeCell ref="J146:J147"/>
    <mergeCell ref="J148:J149"/>
    <mergeCell ref="J150:J151"/>
    <mergeCell ref="J152:J153"/>
    <mergeCell ref="J154:J155"/>
    <mergeCell ref="J156:J157"/>
    <mergeCell ref="J182:J183"/>
    <mergeCell ref="J184:J185"/>
    <mergeCell ref="J186:J187"/>
    <mergeCell ref="J188:J189"/>
    <mergeCell ref="J190:J191"/>
    <mergeCell ref="J192:J193"/>
    <mergeCell ref="J170:J171"/>
    <mergeCell ref="J172:J173"/>
    <mergeCell ref="J174:J175"/>
    <mergeCell ref="J176:J177"/>
    <mergeCell ref="J178:J179"/>
    <mergeCell ref="J180:J181"/>
    <mergeCell ref="J134:J135"/>
    <mergeCell ref="J136:J137"/>
    <mergeCell ref="J138:J139"/>
    <mergeCell ref="J140:J141"/>
    <mergeCell ref="J142:J143"/>
    <mergeCell ref="J144:J145"/>
    <mergeCell ref="J122:J123"/>
    <mergeCell ref="J124:J125"/>
    <mergeCell ref="J126:J127"/>
    <mergeCell ref="J128:J129"/>
    <mergeCell ref="J130:J131"/>
    <mergeCell ref="J132:J133"/>
    <mergeCell ref="J158:J159"/>
    <mergeCell ref="J160:J161"/>
    <mergeCell ref="J162:J163"/>
    <mergeCell ref="J164:J165"/>
    <mergeCell ref="J166:J167"/>
    <mergeCell ref="J96:J97"/>
    <mergeCell ref="J74:J75"/>
    <mergeCell ref="J76:J77"/>
    <mergeCell ref="J78:J79"/>
    <mergeCell ref="J80:J81"/>
    <mergeCell ref="J82:J83"/>
    <mergeCell ref="J84:J85"/>
    <mergeCell ref="J110:J111"/>
    <mergeCell ref="J112:J113"/>
    <mergeCell ref="J114:J115"/>
    <mergeCell ref="J116:J117"/>
    <mergeCell ref="J118:J119"/>
    <mergeCell ref="J120:J121"/>
    <mergeCell ref="J98:J99"/>
    <mergeCell ref="J100:J101"/>
    <mergeCell ref="J102:J103"/>
    <mergeCell ref="J104:J105"/>
    <mergeCell ref="J106:J107"/>
    <mergeCell ref="J108:J109"/>
    <mergeCell ref="J62:J63"/>
    <mergeCell ref="J64:J65"/>
    <mergeCell ref="J66:J67"/>
    <mergeCell ref="J68:J69"/>
    <mergeCell ref="J70:J71"/>
    <mergeCell ref="J72:J73"/>
    <mergeCell ref="J50:J51"/>
    <mergeCell ref="J52:J53"/>
    <mergeCell ref="J54:J55"/>
    <mergeCell ref="J56:J57"/>
    <mergeCell ref="J58:J59"/>
    <mergeCell ref="J60:J61"/>
    <mergeCell ref="J86:J87"/>
    <mergeCell ref="J88:J89"/>
    <mergeCell ref="J90:J91"/>
    <mergeCell ref="J92:J93"/>
    <mergeCell ref="J94:J95"/>
    <mergeCell ref="J24:J25"/>
    <mergeCell ref="J2:J3"/>
    <mergeCell ref="J4:J5"/>
    <mergeCell ref="J6:J7"/>
    <mergeCell ref="J8:J9"/>
    <mergeCell ref="J10:J11"/>
    <mergeCell ref="J12:J13"/>
    <mergeCell ref="J38:J39"/>
    <mergeCell ref="J40:J41"/>
    <mergeCell ref="J42:J43"/>
    <mergeCell ref="J44:J45"/>
    <mergeCell ref="J46:J47"/>
    <mergeCell ref="J48:J49"/>
    <mergeCell ref="J26:J27"/>
    <mergeCell ref="J28:J29"/>
    <mergeCell ref="J30:J31"/>
    <mergeCell ref="J32:J33"/>
    <mergeCell ref="J34:J35"/>
    <mergeCell ref="J36:J37"/>
    <mergeCell ref="I216:I217"/>
    <mergeCell ref="I194:I195"/>
    <mergeCell ref="I196:I197"/>
    <mergeCell ref="I198:I199"/>
    <mergeCell ref="I200:I201"/>
    <mergeCell ref="I202:I203"/>
    <mergeCell ref="I204:I205"/>
    <mergeCell ref="I230:I231"/>
    <mergeCell ref="I232:I233"/>
    <mergeCell ref="I234:I235"/>
    <mergeCell ref="I236:I237"/>
    <mergeCell ref="I238:I239"/>
    <mergeCell ref="I240:I241"/>
    <mergeCell ref="I218:I219"/>
    <mergeCell ref="I220:I221"/>
    <mergeCell ref="I222:I223"/>
    <mergeCell ref="I224:I225"/>
    <mergeCell ref="I226:I227"/>
    <mergeCell ref="I228:I229"/>
    <mergeCell ref="I182:I183"/>
    <mergeCell ref="I184:I185"/>
    <mergeCell ref="I186:I187"/>
    <mergeCell ref="I188:I189"/>
    <mergeCell ref="I190:I191"/>
    <mergeCell ref="I192:I193"/>
    <mergeCell ref="I170:I171"/>
    <mergeCell ref="I172:I173"/>
    <mergeCell ref="I174:I175"/>
    <mergeCell ref="I176:I177"/>
    <mergeCell ref="I178:I179"/>
    <mergeCell ref="I180:I181"/>
    <mergeCell ref="I206:I207"/>
    <mergeCell ref="I208:I209"/>
    <mergeCell ref="I210:I211"/>
    <mergeCell ref="I212:I213"/>
    <mergeCell ref="I214:I215"/>
    <mergeCell ref="I144:I145"/>
    <mergeCell ref="I122:I123"/>
    <mergeCell ref="I124:I125"/>
    <mergeCell ref="I126:I127"/>
    <mergeCell ref="I128:I129"/>
    <mergeCell ref="I130:I131"/>
    <mergeCell ref="I132:I133"/>
    <mergeCell ref="I158:I159"/>
    <mergeCell ref="I160:I161"/>
    <mergeCell ref="I162:I163"/>
    <mergeCell ref="I164:I165"/>
    <mergeCell ref="I166:I167"/>
    <mergeCell ref="I168:I169"/>
    <mergeCell ref="I146:I147"/>
    <mergeCell ref="I148:I149"/>
    <mergeCell ref="I150:I151"/>
    <mergeCell ref="I152:I153"/>
    <mergeCell ref="I154:I155"/>
    <mergeCell ref="I156:I157"/>
    <mergeCell ref="I110:I111"/>
    <mergeCell ref="I112:I113"/>
    <mergeCell ref="I114:I115"/>
    <mergeCell ref="I116:I117"/>
    <mergeCell ref="I118:I119"/>
    <mergeCell ref="I120:I121"/>
    <mergeCell ref="I98:I99"/>
    <mergeCell ref="I100:I101"/>
    <mergeCell ref="I102:I103"/>
    <mergeCell ref="I104:I105"/>
    <mergeCell ref="I106:I107"/>
    <mergeCell ref="I108:I109"/>
    <mergeCell ref="I134:I135"/>
    <mergeCell ref="I136:I137"/>
    <mergeCell ref="I138:I139"/>
    <mergeCell ref="I140:I141"/>
    <mergeCell ref="I142:I143"/>
    <mergeCell ref="I64:I65"/>
    <mergeCell ref="I66:I67"/>
    <mergeCell ref="I68:I69"/>
    <mergeCell ref="I70:I71"/>
    <mergeCell ref="I72:I73"/>
    <mergeCell ref="I50:I51"/>
    <mergeCell ref="I52:I53"/>
    <mergeCell ref="I54:I55"/>
    <mergeCell ref="I56:I57"/>
    <mergeCell ref="I58:I59"/>
    <mergeCell ref="I60:I61"/>
    <mergeCell ref="I86:I87"/>
    <mergeCell ref="I88:I89"/>
    <mergeCell ref="I90:I91"/>
    <mergeCell ref="I92:I93"/>
    <mergeCell ref="I94:I95"/>
    <mergeCell ref="I96:I97"/>
    <mergeCell ref="I74:I75"/>
    <mergeCell ref="I76:I77"/>
    <mergeCell ref="I78:I79"/>
    <mergeCell ref="I80:I81"/>
    <mergeCell ref="I82:I83"/>
    <mergeCell ref="I84:I85"/>
    <mergeCell ref="H240:H241"/>
    <mergeCell ref="H218:H219"/>
    <mergeCell ref="H220:H221"/>
    <mergeCell ref="H222:H223"/>
    <mergeCell ref="H224:H225"/>
    <mergeCell ref="H226:H227"/>
    <mergeCell ref="H228:H229"/>
    <mergeCell ref="I14:I15"/>
    <mergeCell ref="I16:I17"/>
    <mergeCell ref="I18:I19"/>
    <mergeCell ref="I20:I21"/>
    <mergeCell ref="I22:I23"/>
    <mergeCell ref="I24:I25"/>
    <mergeCell ref="I2:I3"/>
    <mergeCell ref="I4:I5"/>
    <mergeCell ref="I6:I7"/>
    <mergeCell ref="I8:I9"/>
    <mergeCell ref="I10:I11"/>
    <mergeCell ref="I12:I13"/>
    <mergeCell ref="I38:I39"/>
    <mergeCell ref="I40:I41"/>
    <mergeCell ref="I42:I43"/>
    <mergeCell ref="I44:I45"/>
    <mergeCell ref="I46:I47"/>
    <mergeCell ref="I48:I49"/>
    <mergeCell ref="I26:I27"/>
    <mergeCell ref="I28:I29"/>
    <mergeCell ref="I30:I31"/>
    <mergeCell ref="I32:I33"/>
    <mergeCell ref="I34:I35"/>
    <mergeCell ref="I36:I37"/>
    <mergeCell ref="I62:I63"/>
    <mergeCell ref="H206:H207"/>
    <mergeCell ref="H208:H209"/>
    <mergeCell ref="H210:H211"/>
    <mergeCell ref="H212:H213"/>
    <mergeCell ref="H214:H215"/>
    <mergeCell ref="H216:H217"/>
    <mergeCell ref="H194:H195"/>
    <mergeCell ref="H196:H197"/>
    <mergeCell ref="H198:H199"/>
    <mergeCell ref="H200:H201"/>
    <mergeCell ref="H202:H203"/>
    <mergeCell ref="H204:H205"/>
    <mergeCell ref="H230:H231"/>
    <mergeCell ref="H232:H233"/>
    <mergeCell ref="H234:H235"/>
    <mergeCell ref="H236:H237"/>
    <mergeCell ref="H238:H239"/>
    <mergeCell ref="H168:H169"/>
    <mergeCell ref="H146:H147"/>
    <mergeCell ref="H148:H149"/>
    <mergeCell ref="H150:H151"/>
    <mergeCell ref="H152:H153"/>
    <mergeCell ref="H154:H155"/>
    <mergeCell ref="H156:H157"/>
    <mergeCell ref="H182:H183"/>
    <mergeCell ref="H184:H185"/>
    <mergeCell ref="H186:H187"/>
    <mergeCell ref="H188:H189"/>
    <mergeCell ref="H190:H191"/>
    <mergeCell ref="H192:H193"/>
    <mergeCell ref="H170:H171"/>
    <mergeCell ref="H172:H173"/>
    <mergeCell ref="H174:H175"/>
    <mergeCell ref="H176:H177"/>
    <mergeCell ref="H178:H179"/>
    <mergeCell ref="H180:H181"/>
    <mergeCell ref="H134:H135"/>
    <mergeCell ref="H136:H137"/>
    <mergeCell ref="H138:H139"/>
    <mergeCell ref="H140:H141"/>
    <mergeCell ref="H142:H143"/>
    <mergeCell ref="H144:H145"/>
    <mergeCell ref="H122:H123"/>
    <mergeCell ref="H124:H125"/>
    <mergeCell ref="H126:H127"/>
    <mergeCell ref="H128:H129"/>
    <mergeCell ref="H130:H131"/>
    <mergeCell ref="H132:H133"/>
    <mergeCell ref="H158:H159"/>
    <mergeCell ref="H160:H161"/>
    <mergeCell ref="H162:H163"/>
    <mergeCell ref="H164:H165"/>
    <mergeCell ref="H166:H167"/>
    <mergeCell ref="H96:H97"/>
    <mergeCell ref="H74:H75"/>
    <mergeCell ref="H76:H77"/>
    <mergeCell ref="H78:H79"/>
    <mergeCell ref="H80:H81"/>
    <mergeCell ref="H82:H83"/>
    <mergeCell ref="H84:H85"/>
    <mergeCell ref="H110:H111"/>
    <mergeCell ref="H112:H113"/>
    <mergeCell ref="H114:H115"/>
    <mergeCell ref="H116:H117"/>
    <mergeCell ref="H118:H119"/>
    <mergeCell ref="H120:H121"/>
    <mergeCell ref="H98:H99"/>
    <mergeCell ref="H100:H101"/>
    <mergeCell ref="H102:H103"/>
    <mergeCell ref="H104:H105"/>
    <mergeCell ref="H106:H107"/>
    <mergeCell ref="H108:H109"/>
    <mergeCell ref="H62:H63"/>
    <mergeCell ref="H64:H65"/>
    <mergeCell ref="H66:H67"/>
    <mergeCell ref="H68:H69"/>
    <mergeCell ref="H70:H71"/>
    <mergeCell ref="H72:H73"/>
    <mergeCell ref="H50:H51"/>
    <mergeCell ref="H52:H53"/>
    <mergeCell ref="H54:H55"/>
    <mergeCell ref="H56:H57"/>
    <mergeCell ref="H58:H59"/>
    <mergeCell ref="H60:H61"/>
    <mergeCell ref="H86:H87"/>
    <mergeCell ref="H88:H89"/>
    <mergeCell ref="H90:H91"/>
    <mergeCell ref="H92:H93"/>
    <mergeCell ref="H94:H95"/>
    <mergeCell ref="H24:H25"/>
    <mergeCell ref="H2:H3"/>
    <mergeCell ref="H4:H5"/>
    <mergeCell ref="H6:H7"/>
    <mergeCell ref="H8:H9"/>
    <mergeCell ref="H10:H11"/>
    <mergeCell ref="H12:H13"/>
    <mergeCell ref="H38:H39"/>
    <mergeCell ref="H40:H41"/>
    <mergeCell ref="H42:H43"/>
    <mergeCell ref="H44:H45"/>
    <mergeCell ref="H46:H47"/>
    <mergeCell ref="H48:H49"/>
    <mergeCell ref="H26:H27"/>
    <mergeCell ref="H28:H29"/>
    <mergeCell ref="H30:H31"/>
    <mergeCell ref="H32:H33"/>
    <mergeCell ref="H34:H35"/>
    <mergeCell ref="H36:H37"/>
    <mergeCell ref="G216:G217"/>
    <mergeCell ref="G194:G195"/>
    <mergeCell ref="G196:G197"/>
    <mergeCell ref="G198:G199"/>
    <mergeCell ref="G200:G201"/>
    <mergeCell ref="G202:G203"/>
    <mergeCell ref="G204:G205"/>
    <mergeCell ref="G230:G231"/>
    <mergeCell ref="G232:G233"/>
    <mergeCell ref="G234:G235"/>
    <mergeCell ref="G236:G237"/>
    <mergeCell ref="G238:G239"/>
    <mergeCell ref="G240:G241"/>
    <mergeCell ref="G218:G219"/>
    <mergeCell ref="G220:G221"/>
    <mergeCell ref="G222:G223"/>
    <mergeCell ref="G224:G225"/>
    <mergeCell ref="G226:G227"/>
    <mergeCell ref="G228:G229"/>
    <mergeCell ref="G182:G183"/>
    <mergeCell ref="G184:G185"/>
    <mergeCell ref="G186:G187"/>
    <mergeCell ref="G188:G189"/>
    <mergeCell ref="G190:G191"/>
    <mergeCell ref="G192:G193"/>
    <mergeCell ref="G170:G171"/>
    <mergeCell ref="G172:G173"/>
    <mergeCell ref="G174:G175"/>
    <mergeCell ref="G176:G177"/>
    <mergeCell ref="G178:G179"/>
    <mergeCell ref="G180:G181"/>
    <mergeCell ref="G206:G207"/>
    <mergeCell ref="G208:G209"/>
    <mergeCell ref="G210:G211"/>
    <mergeCell ref="G212:G213"/>
    <mergeCell ref="G214:G215"/>
    <mergeCell ref="G144:G145"/>
    <mergeCell ref="G122:G123"/>
    <mergeCell ref="G124:G125"/>
    <mergeCell ref="G126:G127"/>
    <mergeCell ref="G128:G129"/>
    <mergeCell ref="G130:G131"/>
    <mergeCell ref="G132:G133"/>
    <mergeCell ref="G158:G159"/>
    <mergeCell ref="G160:G161"/>
    <mergeCell ref="G162:G163"/>
    <mergeCell ref="G164:G165"/>
    <mergeCell ref="G166:G167"/>
    <mergeCell ref="G168:G169"/>
    <mergeCell ref="G146:G147"/>
    <mergeCell ref="G148:G149"/>
    <mergeCell ref="G150:G151"/>
    <mergeCell ref="G152:G153"/>
    <mergeCell ref="G154:G155"/>
    <mergeCell ref="G156:G157"/>
    <mergeCell ref="G110:G111"/>
    <mergeCell ref="G112:G113"/>
    <mergeCell ref="G114:G115"/>
    <mergeCell ref="G116:G117"/>
    <mergeCell ref="G118:G119"/>
    <mergeCell ref="G120:G121"/>
    <mergeCell ref="G98:G99"/>
    <mergeCell ref="G100:G101"/>
    <mergeCell ref="G102:G103"/>
    <mergeCell ref="G104:G105"/>
    <mergeCell ref="G106:G107"/>
    <mergeCell ref="G108:G109"/>
    <mergeCell ref="G134:G135"/>
    <mergeCell ref="G136:G137"/>
    <mergeCell ref="G138:G139"/>
    <mergeCell ref="G140:G141"/>
    <mergeCell ref="G142:G143"/>
    <mergeCell ref="G64:G65"/>
    <mergeCell ref="G66:G67"/>
    <mergeCell ref="G68:G69"/>
    <mergeCell ref="G70:G71"/>
    <mergeCell ref="G72:G73"/>
    <mergeCell ref="G50:G51"/>
    <mergeCell ref="G52:G53"/>
    <mergeCell ref="G54:G55"/>
    <mergeCell ref="G56:G57"/>
    <mergeCell ref="G58:G59"/>
    <mergeCell ref="G60:G61"/>
    <mergeCell ref="G86:G87"/>
    <mergeCell ref="G88:G89"/>
    <mergeCell ref="G90:G91"/>
    <mergeCell ref="G92:G93"/>
    <mergeCell ref="G94:G95"/>
    <mergeCell ref="G96:G97"/>
    <mergeCell ref="G74:G75"/>
    <mergeCell ref="G76:G77"/>
    <mergeCell ref="G78:G79"/>
    <mergeCell ref="G80:G81"/>
    <mergeCell ref="G82:G83"/>
    <mergeCell ref="G84:G85"/>
    <mergeCell ref="A240:A241"/>
    <mergeCell ref="A218:A219"/>
    <mergeCell ref="A220:A221"/>
    <mergeCell ref="A222:A223"/>
    <mergeCell ref="A224:A225"/>
    <mergeCell ref="A226:A227"/>
    <mergeCell ref="A228:A229"/>
    <mergeCell ref="G14:G15"/>
    <mergeCell ref="G16:G17"/>
    <mergeCell ref="G18:G19"/>
    <mergeCell ref="G20:G21"/>
    <mergeCell ref="G22:G23"/>
    <mergeCell ref="G24:G25"/>
    <mergeCell ref="G2:G3"/>
    <mergeCell ref="G4:G5"/>
    <mergeCell ref="G6:G7"/>
    <mergeCell ref="G8:G9"/>
    <mergeCell ref="G10:G11"/>
    <mergeCell ref="G12:G13"/>
    <mergeCell ref="G38:G39"/>
    <mergeCell ref="G40:G41"/>
    <mergeCell ref="G42:G43"/>
    <mergeCell ref="G44:G45"/>
    <mergeCell ref="G46:G47"/>
    <mergeCell ref="G48:G49"/>
    <mergeCell ref="G26:G27"/>
    <mergeCell ref="G28:G29"/>
    <mergeCell ref="G30:G31"/>
    <mergeCell ref="G32:G33"/>
    <mergeCell ref="G34:G35"/>
    <mergeCell ref="G36:G37"/>
    <mergeCell ref="G62:G63"/>
    <mergeCell ref="A206:A207"/>
    <mergeCell ref="A208:A209"/>
    <mergeCell ref="A210:A211"/>
    <mergeCell ref="A212:A213"/>
    <mergeCell ref="A214:A215"/>
    <mergeCell ref="A216:A217"/>
    <mergeCell ref="A194:A195"/>
    <mergeCell ref="A196:A197"/>
    <mergeCell ref="A198:A199"/>
    <mergeCell ref="A200:A201"/>
    <mergeCell ref="A202:A203"/>
    <mergeCell ref="A204:A205"/>
    <mergeCell ref="A230:A231"/>
    <mergeCell ref="A232:A233"/>
    <mergeCell ref="A234:A235"/>
    <mergeCell ref="A236:A237"/>
    <mergeCell ref="A238:A239"/>
    <mergeCell ref="A168:A169"/>
    <mergeCell ref="A146:A147"/>
    <mergeCell ref="A148:A149"/>
    <mergeCell ref="A150:A151"/>
    <mergeCell ref="A152:A153"/>
    <mergeCell ref="A154:A155"/>
    <mergeCell ref="A156:A157"/>
    <mergeCell ref="A182:A183"/>
    <mergeCell ref="A184:A185"/>
    <mergeCell ref="A186:A187"/>
    <mergeCell ref="A188:A189"/>
    <mergeCell ref="A190:A191"/>
    <mergeCell ref="A192:A193"/>
    <mergeCell ref="A170:A171"/>
    <mergeCell ref="A172:A173"/>
    <mergeCell ref="A174:A175"/>
    <mergeCell ref="A176:A177"/>
    <mergeCell ref="A178:A179"/>
    <mergeCell ref="A180:A181"/>
    <mergeCell ref="A134:A135"/>
    <mergeCell ref="A136:A137"/>
    <mergeCell ref="A138:A139"/>
    <mergeCell ref="A140:A141"/>
    <mergeCell ref="A142:A143"/>
    <mergeCell ref="A144:A145"/>
    <mergeCell ref="A122:A123"/>
    <mergeCell ref="A124:A125"/>
    <mergeCell ref="A126:A127"/>
    <mergeCell ref="A128:A129"/>
    <mergeCell ref="A130:A131"/>
    <mergeCell ref="A132:A133"/>
    <mergeCell ref="A158:A159"/>
    <mergeCell ref="A160:A161"/>
    <mergeCell ref="A162:A163"/>
    <mergeCell ref="A164:A165"/>
    <mergeCell ref="A166:A167"/>
    <mergeCell ref="A96:A97"/>
    <mergeCell ref="A74:A75"/>
    <mergeCell ref="A76:A77"/>
    <mergeCell ref="A78:A79"/>
    <mergeCell ref="A80:A81"/>
    <mergeCell ref="A82:A83"/>
    <mergeCell ref="A84:A85"/>
    <mergeCell ref="A110:A111"/>
    <mergeCell ref="A112:A113"/>
    <mergeCell ref="A114:A115"/>
    <mergeCell ref="A116:A117"/>
    <mergeCell ref="A118:A119"/>
    <mergeCell ref="A120:A121"/>
    <mergeCell ref="A98:A99"/>
    <mergeCell ref="A100:A101"/>
    <mergeCell ref="A102:A103"/>
    <mergeCell ref="A104:A105"/>
    <mergeCell ref="A106:A107"/>
    <mergeCell ref="A108:A109"/>
    <mergeCell ref="A62:A63"/>
    <mergeCell ref="A64:A65"/>
    <mergeCell ref="A66:A67"/>
    <mergeCell ref="A68:A69"/>
    <mergeCell ref="A70:A71"/>
    <mergeCell ref="A72:A73"/>
    <mergeCell ref="A50:A51"/>
    <mergeCell ref="A52:A53"/>
    <mergeCell ref="A54:A55"/>
    <mergeCell ref="A56:A57"/>
    <mergeCell ref="A58:A59"/>
    <mergeCell ref="A60:A61"/>
    <mergeCell ref="A86:A87"/>
    <mergeCell ref="A88:A89"/>
    <mergeCell ref="A90:A91"/>
    <mergeCell ref="A92:A93"/>
    <mergeCell ref="A94:A95"/>
    <mergeCell ref="A24:A25"/>
    <mergeCell ref="A2:A3"/>
    <mergeCell ref="A4:A5"/>
    <mergeCell ref="A6:A7"/>
    <mergeCell ref="A8:A9"/>
    <mergeCell ref="A10:A11"/>
    <mergeCell ref="A12:A13"/>
    <mergeCell ref="A38:A39"/>
    <mergeCell ref="A40:A41"/>
    <mergeCell ref="A42:A43"/>
    <mergeCell ref="A44:A45"/>
    <mergeCell ref="A46:A47"/>
    <mergeCell ref="A48:A49"/>
    <mergeCell ref="A26:A27"/>
    <mergeCell ref="A28:A29"/>
    <mergeCell ref="A30:A31"/>
    <mergeCell ref="A32:A33"/>
    <mergeCell ref="A34:A35"/>
    <mergeCell ref="A36:A37"/>
    <mergeCell ref="K2:K3"/>
    <mergeCell ref="L2:L3"/>
    <mergeCell ref="M2:M3"/>
    <mergeCell ref="N2:N3"/>
    <mergeCell ref="K4:K5"/>
    <mergeCell ref="L4:L5"/>
    <mergeCell ref="M4:M5"/>
    <mergeCell ref="N4:N5"/>
    <mergeCell ref="K6:K7"/>
    <mergeCell ref="L6:L7"/>
    <mergeCell ref="M6:M7"/>
    <mergeCell ref="N6:N7"/>
    <mergeCell ref="A14:A15"/>
    <mergeCell ref="A16:A17"/>
    <mergeCell ref="A18:A19"/>
    <mergeCell ref="A20:A21"/>
    <mergeCell ref="A22:A23"/>
    <mergeCell ref="H14:H15"/>
    <mergeCell ref="H16:H17"/>
    <mergeCell ref="H18:H19"/>
    <mergeCell ref="H20:H21"/>
    <mergeCell ref="H22:H23"/>
    <mergeCell ref="J14:J15"/>
    <mergeCell ref="J16:J17"/>
    <mergeCell ref="J18:J19"/>
    <mergeCell ref="J20:J21"/>
    <mergeCell ref="J22:J23"/>
    <mergeCell ref="K14:K15"/>
    <mergeCell ref="L14:L15"/>
    <mergeCell ref="M14:M15"/>
    <mergeCell ref="N14:N15"/>
    <mergeCell ref="K16:K17"/>
    <mergeCell ref="L16:L17"/>
    <mergeCell ref="M16:M17"/>
    <mergeCell ref="N16:N17"/>
    <mergeCell ref="K18:K19"/>
    <mergeCell ref="L18:L19"/>
    <mergeCell ref="M18:M19"/>
    <mergeCell ref="N18:N19"/>
    <mergeCell ref="K8:K9"/>
    <mergeCell ref="L8:L9"/>
    <mergeCell ref="M8:M9"/>
    <mergeCell ref="N8:N9"/>
    <mergeCell ref="K10:K11"/>
    <mergeCell ref="L10:L11"/>
    <mergeCell ref="M10:M11"/>
    <mergeCell ref="N10:N11"/>
    <mergeCell ref="K12:K13"/>
    <mergeCell ref="L12:L13"/>
    <mergeCell ref="M12:M13"/>
    <mergeCell ref="N12:N13"/>
    <mergeCell ref="K26:K27"/>
    <mergeCell ref="L26:L27"/>
    <mergeCell ref="M26:M27"/>
    <mergeCell ref="N26:N27"/>
    <mergeCell ref="K28:K29"/>
    <mergeCell ref="L28:L29"/>
    <mergeCell ref="M28:M29"/>
    <mergeCell ref="N28:N29"/>
    <mergeCell ref="K30:K31"/>
    <mergeCell ref="L30:L31"/>
    <mergeCell ref="M30:M31"/>
    <mergeCell ref="N30:N31"/>
    <mergeCell ref="K20:K21"/>
    <mergeCell ref="L20:L21"/>
    <mergeCell ref="M20:M21"/>
    <mergeCell ref="N20:N21"/>
    <mergeCell ref="K22:K23"/>
    <mergeCell ref="L22:L23"/>
    <mergeCell ref="M22:M23"/>
    <mergeCell ref="N22:N23"/>
    <mergeCell ref="K24:K25"/>
    <mergeCell ref="L24:L25"/>
    <mergeCell ref="M24:M25"/>
    <mergeCell ref="N24:N25"/>
    <mergeCell ref="K38:K39"/>
    <mergeCell ref="L38:L39"/>
    <mergeCell ref="M38:M39"/>
    <mergeCell ref="N38:N39"/>
    <mergeCell ref="K40:K41"/>
    <mergeCell ref="L40:L41"/>
    <mergeCell ref="M40:M41"/>
    <mergeCell ref="N40:N41"/>
    <mergeCell ref="K42:K43"/>
    <mergeCell ref="L42:L43"/>
    <mergeCell ref="M42:M43"/>
    <mergeCell ref="N42:N43"/>
    <mergeCell ref="K32:K33"/>
    <mergeCell ref="L32:L33"/>
    <mergeCell ref="M32:M33"/>
    <mergeCell ref="N32:N33"/>
    <mergeCell ref="K34:K35"/>
    <mergeCell ref="L34:L35"/>
    <mergeCell ref="M34:M35"/>
    <mergeCell ref="N34:N35"/>
    <mergeCell ref="K36:K37"/>
    <mergeCell ref="L36:L37"/>
    <mergeCell ref="M36:M37"/>
    <mergeCell ref="N36:N37"/>
    <mergeCell ref="K50:K51"/>
    <mergeCell ref="L50:L51"/>
    <mergeCell ref="M50:M51"/>
    <mergeCell ref="N50:N51"/>
    <mergeCell ref="K52:K53"/>
    <mergeCell ref="L52:L53"/>
    <mergeCell ref="M52:M53"/>
    <mergeCell ref="N52:N53"/>
    <mergeCell ref="K54:K55"/>
    <mergeCell ref="L54:L55"/>
    <mergeCell ref="M54:M55"/>
    <mergeCell ref="N54:N55"/>
    <mergeCell ref="K44:K45"/>
    <mergeCell ref="L44:L45"/>
    <mergeCell ref="M44:M45"/>
    <mergeCell ref="N44:N45"/>
    <mergeCell ref="K46:K47"/>
    <mergeCell ref="L46:L47"/>
    <mergeCell ref="M46:M47"/>
    <mergeCell ref="N46:N47"/>
    <mergeCell ref="K48:K49"/>
    <mergeCell ref="L48:L49"/>
    <mergeCell ref="M48:M49"/>
    <mergeCell ref="N48:N49"/>
    <mergeCell ref="K62:K63"/>
    <mergeCell ref="L62:L63"/>
    <mergeCell ref="M62:M63"/>
    <mergeCell ref="N62:N63"/>
    <mergeCell ref="K64:K65"/>
    <mergeCell ref="L64:L65"/>
    <mergeCell ref="M64:M65"/>
    <mergeCell ref="N64:N65"/>
    <mergeCell ref="K66:K67"/>
    <mergeCell ref="L66:L67"/>
    <mergeCell ref="M66:M67"/>
    <mergeCell ref="N66:N67"/>
    <mergeCell ref="K56:K57"/>
    <mergeCell ref="L56:L57"/>
    <mergeCell ref="M56:M57"/>
    <mergeCell ref="N56:N57"/>
    <mergeCell ref="K58:K59"/>
    <mergeCell ref="L58:L59"/>
    <mergeCell ref="M58:M59"/>
    <mergeCell ref="N58:N59"/>
    <mergeCell ref="K60:K61"/>
    <mergeCell ref="L60:L61"/>
    <mergeCell ref="M60:M61"/>
    <mergeCell ref="N60:N61"/>
    <mergeCell ref="K74:K75"/>
    <mergeCell ref="L74:L75"/>
    <mergeCell ref="M74:M75"/>
    <mergeCell ref="N74:N75"/>
    <mergeCell ref="K76:K77"/>
    <mergeCell ref="L76:L77"/>
    <mergeCell ref="M76:M77"/>
    <mergeCell ref="N76:N77"/>
    <mergeCell ref="K78:K79"/>
    <mergeCell ref="L78:L79"/>
    <mergeCell ref="M78:M79"/>
    <mergeCell ref="N78:N79"/>
    <mergeCell ref="K68:K69"/>
    <mergeCell ref="L68:L69"/>
    <mergeCell ref="M68:M69"/>
    <mergeCell ref="N68:N69"/>
    <mergeCell ref="K70:K71"/>
    <mergeCell ref="L70:L71"/>
    <mergeCell ref="M70:M71"/>
    <mergeCell ref="N70:N71"/>
    <mergeCell ref="K72:K73"/>
    <mergeCell ref="L72:L73"/>
    <mergeCell ref="M72:M73"/>
    <mergeCell ref="N72:N73"/>
    <mergeCell ref="K86:K87"/>
    <mergeCell ref="L86:L87"/>
    <mergeCell ref="M86:M87"/>
    <mergeCell ref="N86:N87"/>
    <mergeCell ref="K88:K89"/>
    <mergeCell ref="L88:L89"/>
    <mergeCell ref="M88:M89"/>
    <mergeCell ref="N88:N89"/>
    <mergeCell ref="K90:K91"/>
    <mergeCell ref="L90:L91"/>
    <mergeCell ref="M90:M91"/>
    <mergeCell ref="N90:N91"/>
    <mergeCell ref="K80:K81"/>
    <mergeCell ref="L80:L81"/>
    <mergeCell ref="M80:M81"/>
    <mergeCell ref="N80:N81"/>
    <mergeCell ref="K82:K83"/>
    <mergeCell ref="L82:L83"/>
    <mergeCell ref="M82:M83"/>
    <mergeCell ref="N82:N83"/>
    <mergeCell ref="K84:K85"/>
    <mergeCell ref="L84:L85"/>
    <mergeCell ref="M84:M85"/>
    <mergeCell ref="N84:N85"/>
    <mergeCell ref="K98:K99"/>
    <mergeCell ref="L98:L99"/>
    <mergeCell ref="M98:M99"/>
    <mergeCell ref="N98:N99"/>
    <mergeCell ref="K100:K101"/>
    <mergeCell ref="L100:L101"/>
    <mergeCell ref="M100:M101"/>
    <mergeCell ref="N100:N101"/>
    <mergeCell ref="K102:K103"/>
    <mergeCell ref="L102:L103"/>
    <mergeCell ref="M102:M103"/>
    <mergeCell ref="N102:N103"/>
    <mergeCell ref="K92:K93"/>
    <mergeCell ref="L92:L93"/>
    <mergeCell ref="M92:M93"/>
    <mergeCell ref="N92:N93"/>
    <mergeCell ref="K94:K95"/>
    <mergeCell ref="L94:L95"/>
    <mergeCell ref="M94:M95"/>
    <mergeCell ref="N94:N95"/>
    <mergeCell ref="K96:K97"/>
    <mergeCell ref="L96:L97"/>
    <mergeCell ref="M96:M97"/>
    <mergeCell ref="N96:N97"/>
    <mergeCell ref="K110:K111"/>
    <mergeCell ref="L110:L111"/>
    <mergeCell ref="M110:M111"/>
    <mergeCell ref="N110:N111"/>
    <mergeCell ref="K112:K113"/>
    <mergeCell ref="L112:L113"/>
    <mergeCell ref="M112:M113"/>
    <mergeCell ref="N112:N113"/>
    <mergeCell ref="K114:K115"/>
    <mergeCell ref="L114:L115"/>
    <mergeCell ref="M114:M115"/>
    <mergeCell ref="N114:N115"/>
    <mergeCell ref="K104:K105"/>
    <mergeCell ref="L104:L105"/>
    <mergeCell ref="M104:M105"/>
    <mergeCell ref="N104:N105"/>
    <mergeCell ref="K106:K107"/>
    <mergeCell ref="L106:L107"/>
    <mergeCell ref="M106:M107"/>
    <mergeCell ref="N106:N107"/>
    <mergeCell ref="K108:K109"/>
    <mergeCell ref="L108:L109"/>
    <mergeCell ref="M108:M109"/>
    <mergeCell ref="N108:N109"/>
    <mergeCell ref="K122:K123"/>
    <mergeCell ref="L122:L123"/>
    <mergeCell ref="M122:M123"/>
    <mergeCell ref="N122:N123"/>
    <mergeCell ref="K124:K125"/>
    <mergeCell ref="L124:L125"/>
    <mergeCell ref="M124:M125"/>
    <mergeCell ref="N124:N125"/>
    <mergeCell ref="K126:K127"/>
    <mergeCell ref="L126:L127"/>
    <mergeCell ref="M126:M127"/>
    <mergeCell ref="N126:N127"/>
    <mergeCell ref="K116:K117"/>
    <mergeCell ref="L116:L117"/>
    <mergeCell ref="M116:M117"/>
    <mergeCell ref="N116:N117"/>
    <mergeCell ref="K118:K119"/>
    <mergeCell ref="L118:L119"/>
    <mergeCell ref="M118:M119"/>
    <mergeCell ref="N118:N119"/>
    <mergeCell ref="K120:K121"/>
    <mergeCell ref="L120:L121"/>
    <mergeCell ref="M120:M121"/>
    <mergeCell ref="N120:N121"/>
    <mergeCell ref="K134:K135"/>
    <mergeCell ref="L134:L135"/>
    <mergeCell ref="M134:M135"/>
    <mergeCell ref="N134:N135"/>
    <mergeCell ref="K136:K137"/>
    <mergeCell ref="L136:L137"/>
    <mergeCell ref="M136:M137"/>
    <mergeCell ref="N136:N137"/>
    <mergeCell ref="K138:K139"/>
    <mergeCell ref="L138:L139"/>
    <mergeCell ref="M138:M139"/>
    <mergeCell ref="N138:N139"/>
    <mergeCell ref="K128:K129"/>
    <mergeCell ref="L128:L129"/>
    <mergeCell ref="M128:M129"/>
    <mergeCell ref="N128:N129"/>
    <mergeCell ref="K130:K131"/>
    <mergeCell ref="L130:L131"/>
    <mergeCell ref="M130:M131"/>
    <mergeCell ref="N130:N131"/>
    <mergeCell ref="K132:K133"/>
    <mergeCell ref="L132:L133"/>
    <mergeCell ref="M132:M133"/>
    <mergeCell ref="N132:N133"/>
    <mergeCell ref="K146:K147"/>
    <mergeCell ref="L146:L147"/>
    <mergeCell ref="M146:M147"/>
    <mergeCell ref="N146:N147"/>
    <mergeCell ref="K148:K149"/>
    <mergeCell ref="L148:L149"/>
    <mergeCell ref="M148:M149"/>
    <mergeCell ref="N148:N149"/>
    <mergeCell ref="K150:K151"/>
    <mergeCell ref="L150:L151"/>
    <mergeCell ref="M150:M151"/>
    <mergeCell ref="N150:N151"/>
    <mergeCell ref="K140:K141"/>
    <mergeCell ref="L140:L141"/>
    <mergeCell ref="M140:M141"/>
    <mergeCell ref="N140:N141"/>
    <mergeCell ref="K142:K143"/>
    <mergeCell ref="L142:L143"/>
    <mergeCell ref="M142:M143"/>
    <mergeCell ref="N142:N143"/>
    <mergeCell ref="K144:K145"/>
    <mergeCell ref="L144:L145"/>
    <mergeCell ref="M144:M145"/>
    <mergeCell ref="N144:N145"/>
    <mergeCell ref="K158:K159"/>
    <mergeCell ref="L158:L159"/>
    <mergeCell ref="M158:M159"/>
    <mergeCell ref="N158:N159"/>
    <mergeCell ref="K160:K161"/>
    <mergeCell ref="L160:L161"/>
    <mergeCell ref="M160:M161"/>
    <mergeCell ref="N160:N161"/>
    <mergeCell ref="K162:K163"/>
    <mergeCell ref="L162:L163"/>
    <mergeCell ref="M162:M163"/>
    <mergeCell ref="N162:N163"/>
    <mergeCell ref="K152:K153"/>
    <mergeCell ref="L152:L153"/>
    <mergeCell ref="M152:M153"/>
    <mergeCell ref="N152:N153"/>
    <mergeCell ref="K154:K155"/>
    <mergeCell ref="L154:L155"/>
    <mergeCell ref="M154:M155"/>
    <mergeCell ref="N154:N155"/>
    <mergeCell ref="K156:K157"/>
    <mergeCell ref="L156:L157"/>
    <mergeCell ref="M156:M157"/>
    <mergeCell ref="N156:N157"/>
    <mergeCell ref="K170:K171"/>
    <mergeCell ref="L170:L171"/>
    <mergeCell ref="M170:M171"/>
    <mergeCell ref="N170:N171"/>
    <mergeCell ref="K172:K173"/>
    <mergeCell ref="L172:L173"/>
    <mergeCell ref="M172:M173"/>
    <mergeCell ref="N172:N173"/>
    <mergeCell ref="K174:K175"/>
    <mergeCell ref="L174:L175"/>
    <mergeCell ref="M174:M175"/>
    <mergeCell ref="N174:N175"/>
    <mergeCell ref="K164:K165"/>
    <mergeCell ref="L164:L165"/>
    <mergeCell ref="M164:M165"/>
    <mergeCell ref="N164:N165"/>
    <mergeCell ref="K166:K167"/>
    <mergeCell ref="L166:L167"/>
    <mergeCell ref="M166:M167"/>
    <mergeCell ref="N166:N167"/>
    <mergeCell ref="K168:K169"/>
    <mergeCell ref="L168:L169"/>
    <mergeCell ref="M168:M169"/>
    <mergeCell ref="N168:N169"/>
    <mergeCell ref="K182:K183"/>
    <mergeCell ref="L182:L183"/>
    <mergeCell ref="M182:M183"/>
    <mergeCell ref="N182:N183"/>
    <mergeCell ref="K184:K185"/>
    <mergeCell ref="L184:L185"/>
    <mergeCell ref="M184:M185"/>
    <mergeCell ref="N184:N185"/>
    <mergeCell ref="K186:K187"/>
    <mergeCell ref="L186:L187"/>
    <mergeCell ref="M186:M187"/>
    <mergeCell ref="N186:N187"/>
    <mergeCell ref="K176:K177"/>
    <mergeCell ref="L176:L177"/>
    <mergeCell ref="M176:M177"/>
    <mergeCell ref="N176:N177"/>
    <mergeCell ref="K178:K179"/>
    <mergeCell ref="L178:L179"/>
    <mergeCell ref="M178:M179"/>
    <mergeCell ref="N178:N179"/>
    <mergeCell ref="K180:K181"/>
    <mergeCell ref="L180:L181"/>
    <mergeCell ref="M180:M181"/>
    <mergeCell ref="N180:N181"/>
    <mergeCell ref="K194:K195"/>
    <mergeCell ref="L194:L195"/>
    <mergeCell ref="M194:M195"/>
    <mergeCell ref="N194:N195"/>
    <mergeCell ref="K196:K197"/>
    <mergeCell ref="L196:L197"/>
    <mergeCell ref="M196:M197"/>
    <mergeCell ref="N196:N197"/>
    <mergeCell ref="K198:K199"/>
    <mergeCell ref="L198:L199"/>
    <mergeCell ref="M198:M199"/>
    <mergeCell ref="N198:N199"/>
    <mergeCell ref="K188:K189"/>
    <mergeCell ref="L188:L189"/>
    <mergeCell ref="M188:M189"/>
    <mergeCell ref="N188:N189"/>
    <mergeCell ref="K190:K191"/>
    <mergeCell ref="L190:L191"/>
    <mergeCell ref="M190:M191"/>
    <mergeCell ref="N190:N191"/>
    <mergeCell ref="K192:K193"/>
    <mergeCell ref="L192:L193"/>
    <mergeCell ref="M192:M193"/>
    <mergeCell ref="N192:N193"/>
    <mergeCell ref="K206:K207"/>
    <mergeCell ref="L206:L207"/>
    <mergeCell ref="M206:M207"/>
    <mergeCell ref="N206:N207"/>
    <mergeCell ref="K208:K209"/>
    <mergeCell ref="L208:L209"/>
    <mergeCell ref="M208:M209"/>
    <mergeCell ref="N208:N209"/>
    <mergeCell ref="K210:K211"/>
    <mergeCell ref="L210:L211"/>
    <mergeCell ref="M210:M211"/>
    <mergeCell ref="N210:N211"/>
    <mergeCell ref="K200:K201"/>
    <mergeCell ref="L200:L201"/>
    <mergeCell ref="M200:M201"/>
    <mergeCell ref="N200:N201"/>
    <mergeCell ref="K202:K203"/>
    <mergeCell ref="L202:L203"/>
    <mergeCell ref="M202:M203"/>
    <mergeCell ref="N202:N203"/>
    <mergeCell ref="K204:K205"/>
    <mergeCell ref="L204:L205"/>
    <mergeCell ref="M204:M205"/>
    <mergeCell ref="N204:N205"/>
    <mergeCell ref="K218:K219"/>
    <mergeCell ref="L218:L219"/>
    <mergeCell ref="M218:M219"/>
    <mergeCell ref="N218:N219"/>
    <mergeCell ref="K220:K221"/>
    <mergeCell ref="L220:L221"/>
    <mergeCell ref="M220:M221"/>
    <mergeCell ref="N220:N221"/>
    <mergeCell ref="K222:K223"/>
    <mergeCell ref="L222:L223"/>
    <mergeCell ref="M222:M223"/>
    <mergeCell ref="N222:N223"/>
    <mergeCell ref="K212:K213"/>
    <mergeCell ref="L212:L213"/>
    <mergeCell ref="M212:M213"/>
    <mergeCell ref="N212:N213"/>
    <mergeCell ref="K214:K215"/>
    <mergeCell ref="L214:L215"/>
    <mergeCell ref="M214:M215"/>
    <mergeCell ref="N214:N215"/>
    <mergeCell ref="K216:K217"/>
    <mergeCell ref="L216:L217"/>
    <mergeCell ref="M216:M217"/>
    <mergeCell ref="N216:N217"/>
    <mergeCell ref="K240:K241"/>
    <mergeCell ref="L240:L241"/>
    <mergeCell ref="M240:M241"/>
    <mergeCell ref="N240:N241"/>
    <mergeCell ref="K230:K231"/>
    <mergeCell ref="L230:L231"/>
    <mergeCell ref="M230:M231"/>
    <mergeCell ref="N230:N231"/>
    <mergeCell ref="K232:K233"/>
    <mergeCell ref="L232:L233"/>
    <mergeCell ref="M232:M233"/>
    <mergeCell ref="N232:N233"/>
    <mergeCell ref="K234:K235"/>
    <mergeCell ref="L234:L235"/>
    <mergeCell ref="M234:M235"/>
    <mergeCell ref="N234:N235"/>
    <mergeCell ref="K224:K225"/>
    <mergeCell ref="L224:L225"/>
    <mergeCell ref="M224:M225"/>
    <mergeCell ref="N224:N225"/>
    <mergeCell ref="K226:K227"/>
    <mergeCell ref="L226:L227"/>
    <mergeCell ref="M226:M227"/>
    <mergeCell ref="N226:N227"/>
    <mergeCell ref="K228:K229"/>
    <mergeCell ref="L228:L229"/>
    <mergeCell ref="M228:M229"/>
    <mergeCell ref="N228:N229"/>
    <mergeCell ref="C243:C244"/>
    <mergeCell ref="D243:D244"/>
    <mergeCell ref="E243:E244"/>
    <mergeCell ref="F243:F244"/>
    <mergeCell ref="R2:R3"/>
    <mergeCell ref="S2:S3"/>
    <mergeCell ref="R4:R5"/>
    <mergeCell ref="S4:S5"/>
    <mergeCell ref="R6:R7"/>
    <mergeCell ref="S6:S7"/>
    <mergeCell ref="R8:R9"/>
    <mergeCell ref="S8:S9"/>
    <mergeCell ref="R10:R11"/>
    <mergeCell ref="S10:S11"/>
    <mergeCell ref="R12:R13"/>
    <mergeCell ref="S12:S13"/>
    <mergeCell ref="R14:R15"/>
    <mergeCell ref="S14:S15"/>
    <mergeCell ref="R16:R17"/>
    <mergeCell ref="S16:S17"/>
    <mergeCell ref="R18:R19"/>
    <mergeCell ref="S18:S19"/>
    <mergeCell ref="R20:R21"/>
    <mergeCell ref="S20:S21"/>
    <mergeCell ref="K236:K237"/>
    <mergeCell ref="L236:L237"/>
    <mergeCell ref="M236:M237"/>
    <mergeCell ref="N236:N237"/>
    <mergeCell ref="K238:K239"/>
    <mergeCell ref="L238:L239"/>
    <mergeCell ref="M238:M239"/>
    <mergeCell ref="N238:N239"/>
    <mergeCell ref="R32:R33"/>
    <mergeCell ref="S32:S33"/>
    <mergeCell ref="R34:R35"/>
    <mergeCell ref="S34:S35"/>
    <mergeCell ref="R36:R37"/>
    <mergeCell ref="S36:S37"/>
    <mergeCell ref="R38:R39"/>
    <mergeCell ref="S38:S39"/>
    <mergeCell ref="R40:R41"/>
    <mergeCell ref="S40:S41"/>
    <mergeCell ref="R22:R23"/>
    <mergeCell ref="S22:S23"/>
    <mergeCell ref="R24:R25"/>
    <mergeCell ref="S24:S25"/>
    <mergeCell ref="R26:R27"/>
    <mergeCell ref="S26:S27"/>
    <mergeCell ref="R28:R29"/>
    <mergeCell ref="S28:S29"/>
    <mergeCell ref="R30:R31"/>
    <mergeCell ref="S30:S31"/>
    <mergeCell ref="R52:R53"/>
    <mergeCell ref="S52:S53"/>
    <mergeCell ref="R54:R55"/>
    <mergeCell ref="S54:S55"/>
    <mergeCell ref="R56:R57"/>
    <mergeCell ref="S56:S57"/>
    <mergeCell ref="R58:R59"/>
    <mergeCell ref="S58:S59"/>
    <mergeCell ref="R60:R61"/>
    <mergeCell ref="S60:S61"/>
    <mergeCell ref="R42:R43"/>
    <mergeCell ref="S42:S43"/>
    <mergeCell ref="R44:R45"/>
    <mergeCell ref="S44:S45"/>
    <mergeCell ref="R46:R47"/>
    <mergeCell ref="S46:S47"/>
    <mergeCell ref="R48:R49"/>
    <mergeCell ref="S48:S49"/>
    <mergeCell ref="R50:R51"/>
    <mergeCell ref="S50:S51"/>
    <mergeCell ref="R72:R73"/>
    <mergeCell ref="S72:S73"/>
    <mergeCell ref="R74:R75"/>
    <mergeCell ref="S74:S75"/>
    <mergeCell ref="R76:R77"/>
    <mergeCell ref="S76:S77"/>
    <mergeCell ref="R78:R79"/>
    <mergeCell ref="S78:S79"/>
    <mergeCell ref="R80:R81"/>
    <mergeCell ref="S80:S81"/>
    <mergeCell ref="R62:R63"/>
    <mergeCell ref="S62:S63"/>
    <mergeCell ref="R64:R65"/>
    <mergeCell ref="S64:S65"/>
    <mergeCell ref="R66:R67"/>
    <mergeCell ref="S66:S67"/>
    <mergeCell ref="R68:R69"/>
    <mergeCell ref="S68:S69"/>
    <mergeCell ref="R70:R71"/>
    <mergeCell ref="S70:S71"/>
    <mergeCell ref="R92:R93"/>
    <mergeCell ref="S92:S93"/>
    <mergeCell ref="R94:R95"/>
    <mergeCell ref="S94:S95"/>
    <mergeCell ref="R96:R97"/>
    <mergeCell ref="S96:S97"/>
    <mergeCell ref="R98:R99"/>
    <mergeCell ref="S98:S99"/>
    <mergeCell ref="R100:R101"/>
    <mergeCell ref="S100:S101"/>
    <mergeCell ref="R82:R83"/>
    <mergeCell ref="S82:S83"/>
    <mergeCell ref="R84:R85"/>
    <mergeCell ref="S84:S85"/>
    <mergeCell ref="R86:R87"/>
    <mergeCell ref="S86:S87"/>
    <mergeCell ref="R88:R89"/>
    <mergeCell ref="S88:S89"/>
    <mergeCell ref="R90:R91"/>
    <mergeCell ref="S90:S91"/>
    <mergeCell ref="R112:R113"/>
    <mergeCell ref="S112:S113"/>
    <mergeCell ref="R114:R115"/>
    <mergeCell ref="S114:S115"/>
    <mergeCell ref="R116:R117"/>
    <mergeCell ref="S116:S117"/>
    <mergeCell ref="R118:R119"/>
    <mergeCell ref="S118:S119"/>
    <mergeCell ref="R120:R121"/>
    <mergeCell ref="S120:S121"/>
    <mergeCell ref="R102:R103"/>
    <mergeCell ref="S102:S103"/>
    <mergeCell ref="R104:R105"/>
    <mergeCell ref="S104:S105"/>
    <mergeCell ref="R106:R107"/>
    <mergeCell ref="S106:S107"/>
    <mergeCell ref="R108:R109"/>
    <mergeCell ref="S108:S109"/>
    <mergeCell ref="R110:R111"/>
    <mergeCell ref="S110:S111"/>
    <mergeCell ref="R132:R133"/>
    <mergeCell ref="S132:S133"/>
    <mergeCell ref="R134:R135"/>
    <mergeCell ref="S134:S135"/>
    <mergeCell ref="R136:R137"/>
    <mergeCell ref="S136:S137"/>
    <mergeCell ref="R138:R139"/>
    <mergeCell ref="S138:S139"/>
    <mergeCell ref="R140:R141"/>
    <mergeCell ref="S140:S141"/>
    <mergeCell ref="R122:R123"/>
    <mergeCell ref="S122:S123"/>
    <mergeCell ref="R124:R125"/>
    <mergeCell ref="S124:S125"/>
    <mergeCell ref="R126:R127"/>
    <mergeCell ref="S126:S127"/>
    <mergeCell ref="R128:R129"/>
    <mergeCell ref="S128:S129"/>
    <mergeCell ref="R130:R131"/>
    <mergeCell ref="S130:S131"/>
    <mergeCell ref="R152:R153"/>
    <mergeCell ref="S152:S153"/>
    <mergeCell ref="R154:R155"/>
    <mergeCell ref="S154:S155"/>
    <mergeCell ref="R156:R157"/>
    <mergeCell ref="S156:S157"/>
    <mergeCell ref="R158:R159"/>
    <mergeCell ref="S158:S159"/>
    <mergeCell ref="R160:R161"/>
    <mergeCell ref="S160:S161"/>
    <mergeCell ref="R142:R143"/>
    <mergeCell ref="S142:S143"/>
    <mergeCell ref="R144:R145"/>
    <mergeCell ref="S144:S145"/>
    <mergeCell ref="R146:R147"/>
    <mergeCell ref="S146:S147"/>
    <mergeCell ref="R148:R149"/>
    <mergeCell ref="S148:S149"/>
    <mergeCell ref="R150:R151"/>
    <mergeCell ref="S150:S151"/>
    <mergeCell ref="R172:R173"/>
    <mergeCell ref="S172:S173"/>
    <mergeCell ref="R174:R175"/>
    <mergeCell ref="S174:S175"/>
    <mergeCell ref="R176:R177"/>
    <mergeCell ref="S176:S177"/>
    <mergeCell ref="R178:R179"/>
    <mergeCell ref="S178:S179"/>
    <mergeCell ref="R180:R181"/>
    <mergeCell ref="S180:S181"/>
    <mergeCell ref="R162:R163"/>
    <mergeCell ref="S162:S163"/>
    <mergeCell ref="R164:R165"/>
    <mergeCell ref="S164:S165"/>
    <mergeCell ref="R166:R167"/>
    <mergeCell ref="S166:S167"/>
    <mergeCell ref="R168:R169"/>
    <mergeCell ref="S168:S169"/>
    <mergeCell ref="R170:R171"/>
    <mergeCell ref="S170:S171"/>
    <mergeCell ref="R192:R193"/>
    <mergeCell ref="S192:S193"/>
    <mergeCell ref="R194:R195"/>
    <mergeCell ref="S194:S195"/>
    <mergeCell ref="R196:R197"/>
    <mergeCell ref="S196:S197"/>
    <mergeCell ref="R198:R199"/>
    <mergeCell ref="S198:S199"/>
    <mergeCell ref="R200:R201"/>
    <mergeCell ref="S200:S201"/>
    <mergeCell ref="R182:R183"/>
    <mergeCell ref="S182:S183"/>
    <mergeCell ref="R184:R185"/>
    <mergeCell ref="S184:S185"/>
    <mergeCell ref="R186:R187"/>
    <mergeCell ref="S186:S187"/>
    <mergeCell ref="R188:R189"/>
    <mergeCell ref="S188:S189"/>
    <mergeCell ref="R190:R191"/>
    <mergeCell ref="S190:S191"/>
    <mergeCell ref="R212:R213"/>
    <mergeCell ref="S212:S213"/>
    <mergeCell ref="R214:R215"/>
    <mergeCell ref="S214:S215"/>
    <mergeCell ref="R216:R217"/>
    <mergeCell ref="S216:S217"/>
    <mergeCell ref="R218:R219"/>
    <mergeCell ref="S218:S219"/>
    <mergeCell ref="R220:R221"/>
    <mergeCell ref="S220:S221"/>
    <mergeCell ref="R202:R203"/>
    <mergeCell ref="S202:S203"/>
    <mergeCell ref="R204:R205"/>
    <mergeCell ref="S204:S205"/>
    <mergeCell ref="R206:R207"/>
    <mergeCell ref="S206:S207"/>
    <mergeCell ref="R208:R209"/>
    <mergeCell ref="S208:S209"/>
    <mergeCell ref="R210:R211"/>
    <mergeCell ref="S210:S211"/>
    <mergeCell ref="R232:R233"/>
    <mergeCell ref="S232:S233"/>
    <mergeCell ref="R234:R235"/>
    <mergeCell ref="S234:S235"/>
    <mergeCell ref="R236:R237"/>
    <mergeCell ref="S236:S237"/>
    <mergeCell ref="R238:R239"/>
    <mergeCell ref="S238:S239"/>
    <mergeCell ref="R240:R241"/>
    <mergeCell ref="S240:S241"/>
    <mergeCell ref="R222:R223"/>
    <mergeCell ref="S222:S223"/>
    <mergeCell ref="R224:R225"/>
    <mergeCell ref="S224:S225"/>
    <mergeCell ref="R226:R227"/>
    <mergeCell ref="S226:S227"/>
    <mergeCell ref="R228:R229"/>
    <mergeCell ref="S228:S229"/>
    <mergeCell ref="R230:R231"/>
    <mergeCell ref="S230:S23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 Legend</vt:lpstr>
      <vt:lpstr>RawData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Hartmut Vodermaier</cp:lastModifiedBy>
  <dcterms:created xsi:type="dcterms:W3CDTF">2019-07-19T18:41:19Z</dcterms:created>
  <dcterms:modified xsi:type="dcterms:W3CDTF">2023-07-28T08:19:23Z</dcterms:modified>
</cp:coreProperties>
</file>