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\Desktop\bsbrl files\Autoinjector\paper\homestretch\final files\Source Data\"/>
    </mc:Choice>
  </mc:AlternateContent>
  <xr:revisionPtr revIDLastSave="0" documentId="13_ncr:1_{87A8AE35-7A5C-4849-9EA1-2F7893DB5300}" xr6:coauthVersionLast="43" xr6:coauthVersionMax="43" xr10:uidLastSave="{00000000-0000-0000-0000-000000000000}"/>
  <bookViews>
    <workbookView xWindow="390" yWindow="340" windowWidth="19900" windowHeight="15230" xr2:uid="{302F2C26-4D70-43AB-97FB-545DF875DC89}"/>
  </bookViews>
  <sheets>
    <sheet name="Fig4D-layer" sheetId="12" r:id="rId1"/>
    <sheet name="Fig4E-dist" sheetId="11" r:id="rId2"/>
    <sheet name="Fig4F-Tbr2" sheetId="13" r:id="rId3"/>
    <sheet name="Fig4G-TuJI" sheetId="14" r:id="rId4"/>
    <sheet name="Fig4H- RFP" sheetId="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" i="14" l="1"/>
  <c r="M7" i="14"/>
  <c r="N7" i="14"/>
  <c r="L8" i="14"/>
  <c r="M8" i="14"/>
  <c r="N8" i="14"/>
  <c r="M7" i="12"/>
  <c r="O7" i="12"/>
  <c r="P7" i="12"/>
  <c r="Q7" i="12"/>
  <c r="M8" i="12"/>
  <c r="O8" i="12"/>
  <c r="P8" i="12"/>
  <c r="Q8" i="12"/>
  <c r="M9" i="12"/>
  <c r="O9" i="12"/>
  <c r="P9" i="12"/>
  <c r="Q9" i="12"/>
  <c r="C26" i="2" l="1"/>
  <c r="D25" i="2"/>
  <c r="D24" i="2"/>
</calcChain>
</file>

<file path=xl/sharedStrings.xml><?xml version="1.0" encoding="utf-8"?>
<sst xmlns="http://schemas.openxmlformats.org/spreadsheetml/2006/main" count="635" uniqueCount="32">
  <si>
    <t>aMIexp.150618</t>
  </si>
  <si>
    <t>File name</t>
  </si>
  <si>
    <t>Cell n</t>
  </si>
  <si>
    <t>RFP</t>
  </si>
  <si>
    <t>RFP_slice4_1.lsm</t>
  </si>
  <si>
    <t>neg</t>
  </si>
  <si>
    <t>RFP_slice2_2.lsm</t>
  </si>
  <si>
    <t>RFP_slice2_1.lsm</t>
  </si>
  <si>
    <t>pos</t>
  </si>
  <si>
    <t>RFP_slice2_1_I.lsm</t>
  </si>
  <si>
    <t>aMIexp.110718</t>
  </si>
  <si>
    <t>RFP.czi</t>
  </si>
  <si>
    <t>as%</t>
  </si>
  <si>
    <t>tot</t>
  </si>
  <si>
    <t>Figure 4H - RFP</t>
  </si>
  <si>
    <t>very close to basal lamina, assigned as 200</t>
  </si>
  <si>
    <t>48h</t>
  </si>
  <si>
    <t>24h</t>
  </si>
  <si>
    <t>Tzero</t>
  </si>
  <si>
    <t>Distance from the apical surface</t>
  </si>
  <si>
    <t>NL</t>
  </si>
  <si>
    <t>SVZ</t>
  </si>
  <si>
    <t>VZ</t>
  </si>
  <si>
    <t>sVZ</t>
  </si>
  <si>
    <t>NL-SVZ</t>
  </si>
  <si>
    <t>NL_SVZ</t>
  </si>
  <si>
    <t>as %</t>
  </si>
  <si>
    <t>Location</t>
  </si>
  <si>
    <t>mild pos</t>
  </si>
  <si>
    <t>T zer0</t>
  </si>
  <si>
    <t>Tbr2</t>
  </si>
  <si>
    <t>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</si>
</sst>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0" xfId="0" applyFont="1" applyFill="1" applyBorder="1"/>
    <xf numFmtId="0" fontId="2" fillId="4" borderId="5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0" fillId="5" borderId="0" xfId="0" applyFill="1" applyBorder="1"/>
    <xf numFmtId="0" fontId="0" fillId="5" borderId="5" xfId="0" applyFill="1" applyBorder="1"/>
    <xf numFmtId="0" fontId="3" fillId="0" borderId="0" xfId="1"/>
    <xf numFmtId="0" fontId="3" fillId="0" borderId="0" xfId="1" applyFill="1"/>
    <xf numFmtId="0" fontId="3" fillId="0" borderId="0" xfId="1" applyFill="1" applyBorder="1"/>
    <xf numFmtId="0" fontId="3" fillId="0" borderId="9" xfId="1" applyBorder="1"/>
    <xf numFmtId="0" fontId="3" fillId="0" borderId="10" xfId="1" applyBorder="1"/>
    <xf numFmtId="0" fontId="3" fillId="0" borderId="11" xfId="1" applyBorder="1"/>
    <xf numFmtId="0" fontId="3" fillId="0" borderId="0" xfId="1" applyBorder="1"/>
    <xf numFmtId="0" fontId="3" fillId="0" borderId="12" xfId="1" applyBorder="1"/>
    <xf numFmtId="0" fontId="3" fillId="0" borderId="13" xfId="1" applyBorder="1"/>
    <xf numFmtId="0" fontId="3" fillId="6" borderId="13" xfId="1" applyFill="1" applyBorder="1"/>
    <xf numFmtId="0" fontId="3" fillId="6" borderId="0" xfId="1" applyFill="1" applyBorder="1"/>
    <xf numFmtId="0" fontId="3" fillId="0" borderId="14" xfId="1" applyBorder="1"/>
    <xf numFmtId="0" fontId="3" fillId="0" borderId="15" xfId="1" applyBorder="1"/>
    <xf numFmtId="0" fontId="3" fillId="0" borderId="16" xfId="1" applyBorder="1"/>
    <xf numFmtId="0" fontId="1" fillId="0" borderId="0" xfId="1" applyFont="1" applyFill="1"/>
    <xf numFmtId="0" fontId="2" fillId="0" borderId="0" xfId="1" applyFont="1" applyFill="1"/>
    <xf numFmtId="0" fontId="3" fillId="5" borderId="0" xfId="1" applyFill="1"/>
    <xf numFmtId="0" fontId="3" fillId="6" borderId="0" xfId="1" applyFill="1"/>
  </cellXfs>
  <cellStyles count="2">
    <cellStyle name="Normal" xfId="0" builtinId="0"/>
    <cellStyle name="Normal 2" xfId="1" xr:uid="{AC231ABB-C940-438A-9D13-C3E3102CA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'Fig4D-layer'!$P$14:$R$14</c:f>
              <c:strCache>
                <c:ptCount val="3"/>
                <c:pt idx="0">
                  <c:v>Tzero</c:v>
                </c:pt>
                <c:pt idx="1">
                  <c:v>24h</c:v>
                </c:pt>
                <c:pt idx="2">
                  <c:v>48h</c:v>
                </c:pt>
              </c:strCache>
            </c:strRef>
          </c:cat>
          <c:val>
            <c:numRef>
              <c:f>'Fig4D-layer'!$P$15:$R$15</c:f>
              <c:numCache>
                <c:formatCode>General</c:formatCode>
                <c:ptCount val="3"/>
                <c:pt idx="0">
                  <c:v>100</c:v>
                </c:pt>
                <c:pt idx="1">
                  <c:v>31.125827814569533</c:v>
                </c:pt>
                <c:pt idx="2">
                  <c:v>23.076923076923077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0F-4E38-AE28-1CD1EFEB9F1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'Fig4D-layer'!$P$14:$R$14</c:f>
              <c:strCache>
                <c:ptCount val="3"/>
                <c:pt idx="0">
                  <c:v>Tzero</c:v>
                </c:pt>
                <c:pt idx="1">
                  <c:v>24h</c:v>
                </c:pt>
                <c:pt idx="2">
                  <c:v>48h</c:v>
                </c:pt>
              </c:strCache>
            </c:strRef>
          </c:cat>
          <c:val>
            <c:numRef>
              <c:f>'Fig4D-layer'!$P$16:$R$16</c:f>
              <c:numCache>
                <c:formatCode>General</c:formatCode>
                <c:ptCount val="3"/>
                <c:pt idx="0">
                  <c:v>0</c:v>
                </c:pt>
                <c:pt idx="1">
                  <c:v>58.940397350993379</c:v>
                </c:pt>
                <c:pt idx="2">
                  <c:v>30.76923076923077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0F-4E38-AE28-1CD1EFEB9F1E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'Fig4D-layer'!$P$14:$R$14</c:f>
              <c:strCache>
                <c:ptCount val="3"/>
                <c:pt idx="0">
                  <c:v>Tzero</c:v>
                </c:pt>
                <c:pt idx="1">
                  <c:v>24h</c:v>
                </c:pt>
                <c:pt idx="2">
                  <c:v>48h</c:v>
                </c:pt>
              </c:strCache>
            </c:strRef>
          </c:cat>
          <c:val>
            <c:numRef>
              <c:f>'Fig4D-layer'!$P$17:$R$17</c:f>
              <c:numCache>
                <c:formatCode>General</c:formatCode>
                <c:ptCount val="3"/>
                <c:pt idx="0">
                  <c:v>0</c:v>
                </c:pt>
                <c:pt idx="1">
                  <c:v>9.9337748344370862</c:v>
                </c:pt>
                <c:pt idx="2">
                  <c:v>46.153846153846153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0F-4E38-AE28-1CD1EFEB9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6405295"/>
        <c:axId val="1818978719"/>
      </c:barChart>
      <c:catAx>
        <c:axId val="181640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8978719"/>
        <c:crosses val="autoZero"/>
        <c:auto val="1"/>
        <c:lblAlgn val="ctr"/>
        <c:lblOffset val="100"/>
        <c:noMultiLvlLbl val="0"/>
      </c:catAx>
      <c:valAx>
        <c:axId val="1818978719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16405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'Fig4E-dist'!$A$4:$A$150</c:f>
              <c:numCache>
                <c:formatCode>General</c:formatCode>
                <c:ptCount val="147"/>
                <c:pt idx="0">
                  <c:v>6.0330000000000004</c:v>
                </c:pt>
                <c:pt idx="1">
                  <c:v>7.6769999999999996</c:v>
                </c:pt>
                <c:pt idx="2">
                  <c:v>8.4060000000000006</c:v>
                </c:pt>
                <c:pt idx="3">
                  <c:v>9.0860000000000003</c:v>
                </c:pt>
                <c:pt idx="4">
                  <c:v>9.1370000000000005</c:v>
                </c:pt>
                <c:pt idx="5">
                  <c:v>10.29</c:v>
                </c:pt>
                <c:pt idx="6">
                  <c:v>10.856</c:v>
                </c:pt>
                <c:pt idx="7">
                  <c:v>11.002000000000001</c:v>
                </c:pt>
                <c:pt idx="8">
                  <c:v>12.26</c:v>
                </c:pt>
                <c:pt idx="9">
                  <c:v>13.565</c:v>
                </c:pt>
                <c:pt idx="10">
                  <c:v>13.76</c:v>
                </c:pt>
                <c:pt idx="11">
                  <c:v>13.949</c:v>
                </c:pt>
                <c:pt idx="12">
                  <c:v>14.05</c:v>
                </c:pt>
                <c:pt idx="13">
                  <c:v>14.066000000000001</c:v>
                </c:pt>
                <c:pt idx="14">
                  <c:v>14.47</c:v>
                </c:pt>
                <c:pt idx="15">
                  <c:v>14.571999999999999</c:v>
                </c:pt>
                <c:pt idx="16">
                  <c:v>15.066000000000001</c:v>
                </c:pt>
                <c:pt idx="17">
                  <c:v>15.137</c:v>
                </c:pt>
                <c:pt idx="18">
                  <c:v>15.15</c:v>
                </c:pt>
                <c:pt idx="19">
                  <c:v>15.25</c:v>
                </c:pt>
                <c:pt idx="20">
                  <c:v>15.36</c:v>
                </c:pt>
                <c:pt idx="21">
                  <c:v>15.938000000000001</c:v>
                </c:pt>
                <c:pt idx="22">
                  <c:v>16.190999999999999</c:v>
                </c:pt>
                <c:pt idx="23">
                  <c:v>16.63</c:v>
                </c:pt>
                <c:pt idx="24">
                  <c:v>17.262</c:v>
                </c:pt>
                <c:pt idx="25">
                  <c:v>17.565000000000001</c:v>
                </c:pt>
                <c:pt idx="26">
                  <c:v>18.13</c:v>
                </c:pt>
                <c:pt idx="27">
                  <c:v>18.645</c:v>
                </c:pt>
                <c:pt idx="28">
                  <c:v>18.797999999999998</c:v>
                </c:pt>
                <c:pt idx="29">
                  <c:v>19.042999999999999</c:v>
                </c:pt>
                <c:pt idx="30">
                  <c:v>19.117999999999999</c:v>
                </c:pt>
                <c:pt idx="31">
                  <c:v>19.190999999999999</c:v>
                </c:pt>
                <c:pt idx="32">
                  <c:v>19.777999999999999</c:v>
                </c:pt>
                <c:pt idx="33">
                  <c:v>20.013999999999999</c:v>
                </c:pt>
                <c:pt idx="34">
                  <c:v>20.082000000000001</c:v>
                </c:pt>
                <c:pt idx="35">
                  <c:v>20.71</c:v>
                </c:pt>
                <c:pt idx="36">
                  <c:v>21.222000000000001</c:v>
                </c:pt>
                <c:pt idx="37">
                  <c:v>22.75</c:v>
                </c:pt>
                <c:pt idx="38">
                  <c:v>23.138999999999999</c:v>
                </c:pt>
                <c:pt idx="39">
                  <c:v>23.15</c:v>
                </c:pt>
                <c:pt idx="40">
                  <c:v>24.181999999999999</c:v>
                </c:pt>
                <c:pt idx="41">
                  <c:v>25.335000000000001</c:v>
                </c:pt>
                <c:pt idx="42">
                  <c:v>25.78</c:v>
                </c:pt>
                <c:pt idx="43">
                  <c:v>27.03</c:v>
                </c:pt>
                <c:pt idx="44">
                  <c:v>27.31</c:v>
                </c:pt>
                <c:pt idx="45">
                  <c:v>27.771999999999998</c:v>
                </c:pt>
                <c:pt idx="46">
                  <c:v>28.15</c:v>
                </c:pt>
                <c:pt idx="47">
                  <c:v>31.015999999999998</c:v>
                </c:pt>
                <c:pt idx="48">
                  <c:v>31.177</c:v>
                </c:pt>
                <c:pt idx="49">
                  <c:v>32.656999999999996</c:v>
                </c:pt>
                <c:pt idx="50">
                  <c:v>32.83</c:v>
                </c:pt>
                <c:pt idx="51">
                  <c:v>32.909999999999997</c:v>
                </c:pt>
                <c:pt idx="52">
                  <c:v>34.25</c:v>
                </c:pt>
                <c:pt idx="53">
                  <c:v>35.207000000000001</c:v>
                </c:pt>
                <c:pt idx="54">
                  <c:v>35.951999999999998</c:v>
                </c:pt>
                <c:pt idx="55">
                  <c:v>36.036999999999999</c:v>
                </c:pt>
                <c:pt idx="56">
                  <c:v>36.384</c:v>
                </c:pt>
                <c:pt idx="57">
                  <c:v>36.49</c:v>
                </c:pt>
                <c:pt idx="58">
                  <c:v>36.773000000000003</c:v>
                </c:pt>
                <c:pt idx="59">
                  <c:v>37.811999999999998</c:v>
                </c:pt>
                <c:pt idx="60">
                  <c:v>38.084000000000003</c:v>
                </c:pt>
                <c:pt idx="61">
                  <c:v>38.283000000000001</c:v>
                </c:pt>
                <c:pt idx="62">
                  <c:v>38.6</c:v>
                </c:pt>
                <c:pt idx="63">
                  <c:v>38.860999999999997</c:v>
                </c:pt>
                <c:pt idx="64">
                  <c:v>38.92</c:v>
                </c:pt>
                <c:pt idx="65">
                  <c:v>40</c:v>
                </c:pt>
                <c:pt idx="66">
                  <c:v>40.412999999999997</c:v>
                </c:pt>
                <c:pt idx="67">
                  <c:v>40.639000000000003</c:v>
                </c:pt>
                <c:pt idx="68">
                  <c:v>41.64</c:v>
                </c:pt>
                <c:pt idx="69">
                  <c:v>41.9</c:v>
                </c:pt>
                <c:pt idx="70">
                  <c:v>41.968000000000004</c:v>
                </c:pt>
                <c:pt idx="71">
                  <c:v>42.548000000000002</c:v>
                </c:pt>
                <c:pt idx="72">
                  <c:v>42.606000000000002</c:v>
                </c:pt>
                <c:pt idx="73">
                  <c:v>42.790999999999997</c:v>
                </c:pt>
                <c:pt idx="74">
                  <c:v>42.86</c:v>
                </c:pt>
                <c:pt idx="75">
                  <c:v>43.01</c:v>
                </c:pt>
                <c:pt idx="76">
                  <c:v>43.161999999999999</c:v>
                </c:pt>
                <c:pt idx="77">
                  <c:v>43.34</c:v>
                </c:pt>
                <c:pt idx="78">
                  <c:v>43.701999999999998</c:v>
                </c:pt>
                <c:pt idx="79">
                  <c:v>43.71</c:v>
                </c:pt>
                <c:pt idx="80">
                  <c:v>43.765999999999998</c:v>
                </c:pt>
                <c:pt idx="81">
                  <c:v>44.481999999999999</c:v>
                </c:pt>
                <c:pt idx="82">
                  <c:v>45.064999999999998</c:v>
                </c:pt>
                <c:pt idx="83">
                  <c:v>45.204999999999998</c:v>
                </c:pt>
                <c:pt idx="84">
                  <c:v>45.320999999999998</c:v>
                </c:pt>
                <c:pt idx="85">
                  <c:v>46.52</c:v>
                </c:pt>
                <c:pt idx="86">
                  <c:v>46.72</c:v>
                </c:pt>
                <c:pt idx="87">
                  <c:v>47.073</c:v>
                </c:pt>
                <c:pt idx="88">
                  <c:v>47.29</c:v>
                </c:pt>
                <c:pt idx="89">
                  <c:v>48.454999999999998</c:v>
                </c:pt>
                <c:pt idx="90">
                  <c:v>49.71</c:v>
                </c:pt>
                <c:pt idx="91">
                  <c:v>50.134999999999998</c:v>
                </c:pt>
                <c:pt idx="92">
                  <c:v>50.866</c:v>
                </c:pt>
                <c:pt idx="93">
                  <c:v>51.043999999999997</c:v>
                </c:pt>
                <c:pt idx="94">
                  <c:v>51.1</c:v>
                </c:pt>
                <c:pt idx="95">
                  <c:v>51.317999999999998</c:v>
                </c:pt>
                <c:pt idx="96">
                  <c:v>51.95</c:v>
                </c:pt>
                <c:pt idx="97">
                  <c:v>52.36</c:v>
                </c:pt>
                <c:pt idx="98">
                  <c:v>52.526000000000003</c:v>
                </c:pt>
                <c:pt idx="99">
                  <c:v>52.637</c:v>
                </c:pt>
                <c:pt idx="100">
                  <c:v>52.65</c:v>
                </c:pt>
                <c:pt idx="101">
                  <c:v>53.552999999999997</c:v>
                </c:pt>
                <c:pt idx="102">
                  <c:v>54.18</c:v>
                </c:pt>
                <c:pt idx="103">
                  <c:v>54.722000000000001</c:v>
                </c:pt>
                <c:pt idx="104">
                  <c:v>54.99</c:v>
                </c:pt>
                <c:pt idx="105">
                  <c:v>56.47</c:v>
                </c:pt>
                <c:pt idx="106">
                  <c:v>56.616</c:v>
                </c:pt>
                <c:pt idx="107">
                  <c:v>57.898000000000003</c:v>
                </c:pt>
                <c:pt idx="108">
                  <c:v>57.972999999999999</c:v>
                </c:pt>
                <c:pt idx="109">
                  <c:v>59.55</c:v>
                </c:pt>
                <c:pt idx="110">
                  <c:v>61.176000000000002</c:v>
                </c:pt>
                <c:pt idx="111">
                  <c:v>61.417000000000002</c:v>
                </c:pt>
                <c:pt idx="112">
                  <c:v>61.475999999999999</c:v>
                </c:pt>
                <c:pt idx="113">
                  <c:v>62.781999999999996</c:v>
                </c:pt>
                <c:pt idx="114">
                  <c:v>63.22</c:v>
                </c:pt>
                <c:pt idx="115">
                  <c:v>63.618000000000002</c:v>
                </c:pt>
                <c:pt idx="116">
                  <c:v>63.664999999999999</c:v>
                </c:pt>
                <c:pt idx="117">
                  <c:v>63.829000000000001</c:v>
                </c:pt>
                <c:pt idx="118">
                  <c:v>63.98</c:v>
                </c:pt>
                <c:pt idx="119">
                  <c:v>64.13</c:v>
                </c:pt>
                <c:pt idx="120">
                  <c:v>64.218999999999994</c:v>
                </c:pt>
                <c:pt idx="121">
                  <c:v>65.838999999999999</c:v>
                </c:pt>
                <c:pt idx="122">
                  <c:v>66.27</c:v>
                </c:pt>
                <c:pt idx="123">
                  <c:v>66.394000000000005</c:v>
                </c:pt>
                <c:pt idx="124">
                  <c:v>66.409000000000006</c:v>
                </c:pt>
                <c:pt idx="125">
                  <c:v>66.462000000000003</c:v>
                </c:pt>
                <c:pt idx="126">
                  <c:v>66.48</c:v>
                </c:pt>
                <c:pt idx="127">
                  <c:v>68.164000000000001</c:v>
                </c:pt>
                <c:pt idx="128">
                  <c:v>68.466999999999999</c:v>
                </c:pt>
                <c:pt idx="129">
                  <c:v>70.28</c:v>
                </c:pt>
                <c:pt idx="130">
                  <c:v>70.331999999999994</c:v>
                </c:pt>
                <c:pt idx="131">
                  <c:v>70.486000000000004</c:v>
                </c:pt>
                <c:pt idx="132">
                  <c:v>70.5</c:v>
                </c:pt>
                <c:pt idx="133">
                  <c:v>70.52</c:v>
                </c:pt>
                <c:pt idx="134">
                  <c:v>72.573999999999998</c:v>
                </c:pt>
                <c:pt idx="135">
                  <c:v>72.78</c:v>
                </c:pt>
                <c:pt idx="136">
                  <c:v>75.119</c:v>
                </c:pt>
                <c:pt idx="137">
                  <c:v>78.27</c:v>
                </c:pt>
                <c:pt idx="138">
                  <c:v>82.96</c:v>
                </c:pt>
                <c:pt idx="139">
                  <c:v>83.23</c:v>
                </c:pt>
                <c:pt idx="140">
                  <c:v>83.81</c:v>
                </c:pt>
                <c:pt idx="141">
                  <c:v>83.95</c:v>
                </c:pt>
                <c:pt idx="142">
                  <c:v>84.35</c:v>
                </c:pt>
                <c:pt idx="143">
                  <c:v>86.558000000000007</c:v>
                </c:pt>
                <c:pt idx="144">
                  <c:v>87.13</c:v>
                </c:pt>
                <c:pt idx="145">
                  <c:v>92.545000000000002</c:v>
                </c:pt>
                <c:pt idx="146">
                  <c:v>99.38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CE-472D-90CD-94A9273BE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201359"/>
        <c:axId val="1785355615"/>
      </c:scatterChart>
      <c:valAx>
        <c:axId val="18842013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355615"/>
        <c:crosses val="autoZero"/>
        <c:crossBetween val="midCat"/>
      </c:valAx>
      <c:valAx>
        <c:axId val="178535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42013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'Fig4E-dist'!$A$3</c:f>
              <c:strCache>
                <c:ptCount val="1"/>
                <c:pt idx="0">
                  <c:v>Tzero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'Fig4E-dist'!$A$4:$A$151</c:f>
              <c:numCache>
                <c:formatCode>General</c:formatCode>
                <c:ptCount val="148"/>
                <c:pt idx="0">
                  <c:v>6.0330000000000004</c:v>
                </c:pt>
                <c:pt idx="1">
                  <c:v>7.6769999999999996</c:v>
                </c:pt>
                <c:pt idx="2">
                  <c:v>8.4060000000000006</c:v>
                </c:pt>
                <c:pt idx="3">
                  <c:v>9.0860000000000003</c:v>
                </c:pt>
                <c:pt idx="4">
                  <c:v>9.1370000000000005</c:v>
                </c:pt>
                <c:pt idx="5">
                  <c:v>10.29</c:v>
                </c:pt>
                <c:pt idx="6">
                  <c:v>10.856</c:v>
                </c:pt>
                <c:pt idx="7">
                  <c:v>11.002000000000001</c:v>
                </c:pt>
                <c:pt idx="8">
                  <c:v>12.26</c:v>
                </c:pt>
                <c:pt idx="9">
                  <c:v>13.565</c:v>
                </c:pt>
                <c:pt idx="10">
                  <c:v>13.76</c:v>
                </c:pt>
                <c:pt idx="11">
                  <c:v>13.949</c:v>
                </c:pt>
                <c:pt idx="12">
                  <c:v>14.05</c:v>
                </c:pt>
                <c:pt idx="13">
                  <c:v>14.066000000000001</c:v>
                </c:pt>
                <c:pt idx="14">
                  <c:v>14.47</c:v>
                </c:pt>
                <c:pt idx="15">
                  <c:v>14.571999999999999</c:v>
                </c:pt>
                <c:pt idx="16">
                  <c:v>15.066000000000001</c:v>
                </c:pt>
                <c:pt idx="17">
                  <c:v>15.137</c:v>
                </c:pt>
                <c:pt idx="18">
                  <c:v>15.15</c:v>
                </c:pt>
                <c:pt idx="19">
                  <c:v>15.25</c:v>
                </c:pt>
                <c:pt idx="20">
                  <c:v>15.36</c:v>
                </c:pt>
                <c:pt idx="21">
                  <c:v>15.938000000000001</c:v>
                </c:pt>
                <c:pt idx="22">
                  <c:v>16.190999999999999</c:v>
                </c:pt>
                <c:pt idx="23">
                  <c:v>16.63</c:v>
                </c:pt>
                <c:pt idx="24">
                  <c:v>17.262</c:v>
                </c:pt>
                <c:pt idx="25">
                  <c:v>17.565000000000001</c:v>
                </c:pt>
                <c:pt idx="26">
                  <c:v>18.13</c:v>
                </c:pt>
                <c:pt idx="27">
                  <c:v>18.645</c:v>
                </c:pt>
                <c:pt idx="28">
                  <c:v>18.797999999999998</c:v>
                </c:pt>
                <c:pt idx="29">
                  <c:v>19.042999999999999</c:v>
                </c:pt>
                <c:pt idx="30">
                  <c:v>19.117999999999999</c:v>
                </c:pt>
                <c:pt idx="31">
                  <c:v>19.190999999999999</c:v>
                </c:pt>
                <c:pt idx="32">
                  <c:v>19.777999999999999</c:v>
                </c:pt>
                <c:pt idx="33">
                  <c:v>20.013999999999999</c:v>
                </c:pt>
                <c:pt idx="34">
                  <c:v>20.082000000000001</c:v>
                </c:pt>
                <c:pt idx="35">
                  <c:v>20.71</c:v>
                </c:pt>
                <c:pt idx="36">
                  <c:v>21.222000000000001</c:v>
                </c:pt>
                <c:pt idx="37">
                  <c:v>22.75</c:v>
                </c:pt>
                <c:pt idx="38">
                  <c:v>23.138999999999999</c:v>
                </c:pt>
                <c:pt idx="39">
                  <c:v>23.15</c:v>
                </c:pt>
                <c:pt idx="40">
                  <c:v>24.181999999999999</c:v>
                </c:pt>
                <c:pt idx="41">
                  <c:v>25.335000000000001</c:v>
                </c:pt>
                <c:pt idx="42">
                  <c:v>25.78</c:v>
                </c:pt>
                <c:pt idx="43">
                  <c:v>27.03</c:v>
                </c:pt>
                <c:pt idx="44">
                  <c:v>27.31</c:v>
                </c:pt>
                <c:pt idx="45">
                  <c:v>27.771999999999998</c:v>
                </c:pt>
                <c:pt idx="46">
                  <c:v>28.15</c:v>
                </c:pt>
                <c:pt idx="47">
                  <c:v>31.015999999999998</c:v>
                </c:pt>
                <c:pt idx="48">
                  <c:v>31.177</c:v>
                </c:pt>
                <c:pt idx="49">
                  <c:v>32.656999999999996</c:v>
                </c:pt>
                <c:pt idx="50">
                  <c:v>32.83</c:v>
                </c:pt>
                <c:pt idx="51">
                  <c:v>32.909999999999997</c:v>
                </c:pt>
                <c:pt idx="52">
                  <c:v>34.25</c:v>
                </c:pt>
                <c:pt idx="53">
                  <c:v>35.207000000000001</c:v>
                </c:pt>
                <c:pt idx="54">
                  <c:v>35.951999999999998</c:v>
                </c:pt>
                <c:pt idx="55">
                  <c:v>36.036999999999999</c:v>
                </c:pt>
                <c:pt idx="56">
                  <c:v>36.384</c:v>
                </c:pt>
                <c:pt idx="57">
                  <c:v>36.49</c:v>
                </c:pt>
                <c:pt idx="58">
                  <c:v>36.773000000000003</c:v>
                </c:pt>
                <c:pt idx="59">
                  <c:v>37.811999999999998</c:v>
                </c:pt>
                <c:pt idx="60">
                  <c:v>38.084000000000003</c:v>
                </c:pt>
                <c:pt idx="61">
                  <c:v>38.283000000000001</c:v>
                </c:pt>
                <c:pt idx="62">
                  <c:v>38.6</c:v>
                </c:pt>
                <c:pt idx="63">
                  <c:v>38.860999999999997</c:v>
                </c:pt>
                <c:pt idx="64">
                  <c:v>38.92</c:v>
                </c:pt>
                <c:pt idx="65">
                  <c:v>40</c:v>
                </c:pt>
                <c:pt idx="66">
                  <c:v>40.412999999999997</c:v>
                </c:pt>
                <c:pt idx="67">
                  <c:v>40.639000000000003</c:v>
                </c:pt>
                <c:pt idx="68">
                  <c:v>41.64</c:v>
                </c:pt>
                <c:pt idx="69">
                  <c:v>41.9</c:v>
                </c:pt>
                <c:pt idx="70">
                  <c:v>41.968000000000004</c:v>
                </c:pt>
                <c:pt idx="71">
                  <c:v>42.548000000000002</c:v>
                </c:pt>
                <c:pt idx="72">
                  <c:v>42.606000000000002</c:v>
                </c:pt>
                <c:pt idx="73">
                  <c:v>42.790999999999997</c:v>
                </c:pt>
                <c:pt idx="74">
                  <c:v>42.86</c:v>
                </c:pt>
                <c:pt idx="75">
                  <c:v>43.01</c:v>
                </c:pt>
                <c:pt idx="76">
                  <c:v>43.161999999999999</c:v>
                </c:pt>
                <c:pt idx="77">
                  <c:v>43.34</c:v>
                </c:pt>
                <c:pt idx="78">
                  <c:v>43.701999999999998</c:v>
                </c:pt>
                <c:pt idx="79">
                  <c:v>43.71</c:v>
                </c:pt>
                <c:pt idx="80">
                  <c:v>43.765999999999998</c:v>
                </c:pt>
                <c:pt idx="81">
                  <c:v>44.481999999999999</c:v>
                </c:pt>
                <c:pt idx="82">
                  <c:v>45.064999999999998</c:v>
                </c:pt>
                <c:pt idx="83">
                  <c:v>45.204999999999998</c:v>
                </c:pt>
                <c:pt idx="84">
                  <c:v>45.320999999999998</c:v>
                </c:pt>
                <c:pt idx="85">
                  <c:v>46.52</c:v>
                </c:pt>
                <c:pt idx="86">
                  <c:v>46.72</c:v>
                </c:pt>
                <c:pt idx="87">
                  <c:v>47.073</c:v>
                </c:pt>
                <c:pt idx="88">
                  <c:v>47.29</c:v>
                </c:pt>
                <c:pt idx="89">
                  <c:v>48.454999999999998</c:v>
                </c:pt>
                <c:pt idx="90">
                  <c:v>49.71</c:v>
                </c:pt>
                <c:pt idx="91">
                  <c:v>50.134999999999998</c:v>
                </c:pt>
                <c:pt idx="92">
                  <c:v>50.866</c:v>
                </c:pt>
                <c:pt idx="93">
                  <c:v>51.043999999999997</c:v>
                </c:pt>
                <c:pt idx="94">
                  <c:v>51.1</c:v>
                </c:pt>
                <c:pt idx="95">
                  <c:v>51.317999999999998</c:v>
                </c:pt>
                <c:pt idx="96">
                  <c:v>51.95</c:v>
                </c:pt>
                <c:pt idx="97">
                  <c:v>52.36</c:v>
                </c:pt>
                <c:pt idx="98">
                  <c:v>52.526000000000003</c:v>
                </c:pt>
                <c:pt idx="99">
                  <c:v>52.637</c:v>
                </c:pt>
                <c:pt idx="100">
                  <c:v>52.65</c:v>
                </c:pt>
                <c:pt idx="101">
                  <c:v>53.552999999999997</c:v>
                </c:pt>
                <c:pt idx="102">
                  <c:v>54.18</c:v>
                </c:pt>
                <c:pt idx="103">
                  <c:v>54.722000000000001</c:v>
                </c:pt>
                <c:pt idx="104">
                  <c:v>54.99</c:v>
                </c:pt>
                <c:pt idx="105">
                  <c:v>56.47</c:v>
                </c:pt>
                <c:pt idx="106">
                  <c:v>56.616</c:v>
                </c:pt>
                <c:pt idx="107">
                  <c:v>57.898000000000003</c:v>
                </c:pt>
                <c:pt idx="108">
                  <c:v>57.972999999999999</c:v>
                </c:pt>
                <c:pt idx="109">
                  <c:v>59.55</c:v>
                </c:pt>
                <c:pt idx="110">
                  <c:v>61.176000000000002</c:v>
                </c:pt>
                <c:pt idx="111">
                  <c:v>61.417000000000002</c:v>
                </c:pt>
                <c:pt idx="112">
                  <c:v>61.475999999999999</c:v>
                </c:pt>
                <c:pt idx="113">
                  <c:v>62.781999999999996</c:v>
                </c:pt>
                <c:pt idx="114">
                  <c:v>63.22</c:v>
                </c:pt>
                <c:pt idx="115">
                  <c:v>63.618000000000002</c:v>
                </c:pt>
                <c:pt idx="116">
                  <c:v>63.664999999999999</c:v>
                </c:pt>
                <c:pt idx="117">
                  <c:v>63.829000000000001</c:v>
                </c:pt>
                <c:pt idx="118">
                  <c:v>63.98</c:v>
                </c:pt>
                <c:pt idx="119">
                  <c:v>64.13</c:v>
                </c:pt>
                <c:pt idx="120">
                  <c:v>64.218999999999994</c:v>
                </c:pt>
                <c:pt idx="121">
                  <c:v>65.838999999999999</c:v>
                </c:pt>
                <c:pt idx="122">
                  <c:v>66.27</c:v>
                </c:pt>
                <c:pt idx="123">
                  <c:v>66.394000000000005</c:v>
                </c:pt>
                <c:pt idx="124">
                  <c:v>66.409000000000006</c:v>
                </c:pt>
                <c:pt idx="125">
                  <c:v>66.462000000000003</c:v>
                </c:pt>
                <c:pt idx="126">
                  <c:v>66.48</c:v>
                </c:pt>
                <c:pt idx="127">
                  <c:v>68.164000000000001</c:v>
                </c:pt>
                <c:pt idx="128">
                  <c:v>68.466999999999999</c:v>
                </c:pt>
                <c:pt idx="129">
                  <c:v>70.28</c:v>
                </c:pt>
                <c:pt idx="130">
                  <c:v>70.331999999999994</c:v>
                </c:pt>
                <c:pt idx="131">
                  <c:v>70.486000000000004</c:v>
                </c:pt>
                <c:pt idx="132">
                  <c:v>70.5</c:v>
                </c:pt>
                <c:pt idx="133">
                  <c:v>70.52</c:v>
                </c:pt>
                <c:pt idx="134">
                  <c:v>72.573999999999998</c:v>
                </c:pt>
                <c:pt idx="135">
                  <c:v>72.78</c:v>
                </c:pt>
                <c:pt idx="136">
                  <c:v>75.119</c:v>
                </c:pt>
                <c:pt idx="137">
                  <c:v>78.27</c:v>
                </c:pt>
                <c:pt idx="138">
                  <c:v>82.96</c:v>
                </c:pt>
                <c:pt idx="139">
                  <c:v>83.23</c:v>
                </c:pt>
                <c:pt idx="140">
                  <c:v>83.81</c:v>
                </c:pt>
                <c:pt idx="141">
                  <c:v>83.95</c:v>
                </c:pt>
                <c:pt idx="142">
                  <c:v>84.35</c:v>
                </c:pt>
                <c:pt idx="143">
                  <c:v>86.558000000000007</c:v>
                </c:pt>
                <c:pt idx="144">
                  <c:v>87.13</c:v>
                </c:pt>
                <c:pt idx="145">
                  <c:v>92.545000000000002</c:v>
                </c:pt>
                <c:pt idx="146">
                  <c:v>99.38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D-4CBF-9D1A-416802225F65}"/>
            </c:ext>
          </c:extLst>
        </c:ser>
        <c:ser>
          <c:idx val="2"/>
          <c:order val="2"/>
          <c:tx>
            <c:strRef>
              <c:f>'Fig4E-dist'!$C$3</c:f>
              <c:strCache>
                <c:ptCount val="1"/>
                <c:pt idx="0">
                  <c:v>24h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'Fig4E-dist'!$C$4:$C$151</c:f>
              <c:numCache>
                <c:formatCode>General</c:formatCode>
                <c:ptCount val="148"/>
                <c:pt idx="0">
                  <c:v>4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11</c:v>
                </c:pt>
                <c:pt idx="6">
                  <c:v>15</c:v>
                </c:pt>
                <c:pt idx="7">
                  <c:v>15</c:v>
                </c:pt>
                <c:pt idx="8">
                  <c:v>16</c:v>
                </c:pt>
                <c:pt idx="9">
                  <c:v>17</c:v>
                </c:pt>
                <c:pt idx="10">
                  <c:v>20</c:v>
                </c:pt>
                <c:pt idx="11">
                  <c:v>22</c:v>
                </c:pt>
                <c:pt idx="12">
                  <c:v>23</c:v>
                </c:pt>
                <c:pt idx="13">
                  <c:v>23</c:v>
                </c:pt>
                <c:pt idx="14">
                  <c:v>25</c:v>
                </c:pt>
                <c:pt idx="15">
                  <c:v>28</c:v>
                </c:pt>
                <c:pt idx="16">
                  <c:v>29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33</c:v>
                </c:pt>
                <c:pt idx="21">
                  <c:v>34</c:v>
                </c:pt>
                <c:pt idx="22">
                  <c:v>34</c:v>
                </c:pt>
                <c:pt idx="23">
                  <c:v>36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38</c:v>
                </c:pt>
                <c:pt idx="28">
                  <c:v>38</c:v>
                </c:pt>
                <c:pt idx="29">
                  <c:v>39</c:v>
                </c:pt>
                <c:pt idx="30">
                  <c:v>41</c:v>
                </c:pt>
                <c:pt idx="31">
                  <c:v>42</c:v>
                </c:pt>
                <c:pt idx="32">
                  <c:v>43</c:v>
                </c:pt>
                <c:pt idx="33">
                  <c:v>43</c:v>
                </c:pt>
                <c:pt idx="34">
                  <c:v>43</c:v>
                </c:pt>
                <c:pt idx="35">
                  <c:v>44</c:v>
                </c:pt>
                <c:pt idx="36">
                  <c:v>45</c:v>
                </c:pt>
                <c:pt idx="37">
                  <c:v>45</c:v>
                </c:pt>
                <c:pt idx="38">
                  <c:v>46</c:v>
                </c:pt>
                <c:pt idx="39">
                  <c:v>46</c:v>
                </c:pt>
                <c:pt idx="40">
                  <c:v>47</c:v>
                </c:pt>
                <c:pt idx="41">
                  <c:v>48</c:v>
                </c:pt>
                <c:pt idx="42">
                  <c:v>48</c:v>
                </c:pt>
                <c:pt idx="43">
                  <c:v>48</c:v>
                </c:pt>
                <c:pt idx="44">
                  <c:v>52</c:v>
                </c:pt>
                <c:pt idx="45">
                  <c:v>52</c:v>
                </c:pt>
                <c:pt idx="46">
                  <c:v>52</c:v>
                </c:pt>
                <c:pt idx="47">
                  <c:v>53</c:v>
                </c:pt>
                <c:pt idx="48">
                  <c:v>54</c:v>
                </c:pt>
                <c:pt idx="49">
                  <c:v>55</c:v>
                </c:pt>
                <c:pt idx="50">
                  <c:v>55</c:v>
                </c:pt>
                <c:pt idx="51">
                  <c:v>56</c:v>
                </c:pt>
                <c:pt idx="52">
                  <c:v>56</c:v>
                </c:pt>
                <c:pt idx="53">
                  <c:v>57</c:v>
                </c:pt>
                <c:pt idx="54">
                  <c:v>57</c:v>
                </c:pt>
                <c:pt idx="55">
                  <c:v>57</c:v>
                </c:pt>
                <c:pt idx="56">
                  <c:v>57</c:v>
                </c:pt>
                <c:pt idx="57">
                  <c:v>59</c:v>
                </c:pt>
                <c:pt idx="58">
                  <c:v>59</c:v>
                </c:pt>
                <c:pt idx="59">
                  <c:v>60</c:v>
                </c:pt>
                <c:pt idx="60">
                  <c:v>60</c:v>
                </c:pt>
                <c:pt idx="61">
                  <c:v>61</c:v>
                </c:pt>
                <c:pt idx="62">
                  <c:v>61</c:v>
                </c:pt>
                <c:pt idx="63">
                  <c:v>63</c:v>
                </c:pt>
                <c:pt idx="64">
                  <c:v>63</c:v>
                </c:pt>
                <c:pt idx="65">
                  <c:v>65</c:v>
                </c:pt>
                <c:pt idx="66">
                  <c:v>65</c:v>
                </c:pt>
                <c:pt idx="67">
                  <c:v>65</c:v>
                </c:pt>
                <c:pt idx="68">
                  <c:v>66</c:v>
                </c:pt>
                <c:pt idx="69">
                  <c:v>66</c:v>
                </c:pt>
                <c:pt idx="70">
                  <c:v>66</c:v>
                </c:pt>
                <c:pt idx="71">
                  <c:v>67</c:v>
                </c:pt>
                <c:pt idx="72">
                  <c:v>67</c:v>
                </c:pt>
                <c:pt idx="73">
                  <c:v>67</c:v>
                </c:pt>
                <c:pt idx="74">
                  <c:v>68</c:v>
                </c:pt>
                <c:pt idx="75">
                  <c:v>68</c:v>
                </c:pt>
                <c:pt idx="76">
                  <c:v>69</c:v>
                </c:pt>
                <c:pt idx="77">
                  <c:v>71</c:v>
                </c:pt>
                <c:pt idx="78">
                  <c:v>71</c:v>
                </c:pt>
                <c:pt idx="79">
                  <c:v>72</c:v>
                </c:pt>
                <c:pt idx="80">
                  <c:v>72</c:v>
                </c:pt>
                <c:pt idx="81">
                  <c:v>76</c:v>
                </c:pt>
                <c:pt idx="82">
                  <c:v>76</c:v>
                </c:pt>
                <c:pt idx="83">
                  <c:v>77</c:v>
                </c:pt>
                <c:pt idx="84">
                  <c:v>79</c:v>
                </c:pt>
                <c:pt idx="85">
                  <c:v>79</c:v>
                </c:pt>
                <c:pt idx="86">
                  <c:v>80</c:v>
                </c:pt>
                <c:pt idx="87">
                  <c:v>80</c:v>
                </c:pt>
                <c:pt idx="88">
                  <c:v>80</c:v>
                </c:pt>
                <c:pt idx="89">
                  <c:v>81</c:v>
                </c:pt>
                <c:pt idx="90">
                  <c:v>82</c:v>
                </c:pt>
                <c:pt idx="91">
                  <c:v>82</c:v>
                </c:pt>
                <c:pt idx="92">
                  <c:v>83</c:v>
                </c:pt>
                <c:pt idx="93">
                  <c:v>86</c:v>
                </c:pt>
                <c:pt idx="94">
                  <c:v>86</c:v>
                </c:pt>
                <c:pt idx="95">
                  <c:v>87</c:v>
                </c:pt>
                <c:pt idx="96">
                  <c:v>88</c:v>
                </c:pt>
                <c:pt idx="97">
                  <c:v>88</c:v>
                </c:pt>
                <c:pt idx="98">
                  <c:v>89</c:v>
                </c:pt>
                <c:pt idx="99">
                  <c:v>89</c:v>
                </c:pt>
                <c:pt idx="100">
                  <c:v>92</c:v>
                </c:pt>
                <c:pt idx="101">
                  <c:v>92</c:v>
                </c:pt>
                <c:pt idx="102">
                  <c:v>93</c:v>
                </c:pt>
                <c:pt idx="103">
                  <c:v>95</c:v>
                </c:pt>
                <c:pt idx="104">
                  <c:v>95</c:v>
                </c:pt>
                <c:pt idx="105">
                  <c:v>96</c:v>
                </c:pt>
                <c:pt idx="106">
                  <c:v>96</c:v>
                </c:pt>
                <c:pt idx="107">
                  <c:v>96</c:v>
                </c:pt>
                <c:pt idx="108">
                  <c:v>97</c:v>
                </c:pt>
                <c:pt idx="109">
                  <c:v>98</c:v>
                </c:pt>
                <c:pt idx="110">
                  <c:v>98</c:v>
                </c:pt>
                <c:pt idx="111">
                  <c:v>101</c:v>
                </c:pt>
                <c:pt idx="112">
                  <c:v>102</c:v>
                </c:pt>
                <c:pt idx="113">
                  <c:v>105</c:v>
                </c:pt>
                <c:pt idx="114">
                  <c:v>105</c:v>
                </c:pt>
                <c:pt idx="115">
                  <c:v>107</c:v>
                </c:pt>
                <c:pt idx="116">
                  <c:v>108</c:v>
                </c:pt>
                <c:pt idx="117">
                  <c:v>109</c:v>
                </c:pt>
                <c:pt idx="118">
                  <c:v>110</c:v>
                </c:pt>
                <c:pt idx="119">
                  <c:v>113</c:v>
                </c:pt>
                <c:pt idx="120">
                  <c:v>114</c:v>
                </c:pt>
                <c:pt idx="121">
                  <c:v>115</c:v>
                </c:pt>
                <c:pt idx="122">
                  <c:v>116</c:v>
                </c:pt>
                <c:pt idx="123">
                  <c:v>117</c:v>
                </c:pt>
                <c:pt idx="124">
                  <c:v>124</c:v>
                </c:pt>
                <c:pt idx="125">
                  <c:v>124</c:v>
                </c:pt>
                <c:pt idx="126">
                  <c:v>127</c:v>
                </c:pt>
                <c:pt idx="127">
                  <c:v>132</c:v>
                </c:pt>
                <c:pt idx="128">
                  <c:v>133</c:v>
                </c:pt>
                <c:pt idx="129">
                  <c:v>133</c:v>
                </c:pt>
                <c:pt idx="130">
                  <c:v>146</c:v>
                </c:pt>
                <c:pt idx="131">
                  <c:v>148</c:v>
                </c:pt>
                <c:pt idx="132">
                  <c:v>152</c:v>
                </c:pt>
                <c:pt idx="133">
                  <c:v>153</c:v>
                </c:pt>
                <c:pt idx="134">
                  <c:v>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D-4CBF-9D1A-416802225F65}"/>
            </c:ext>
          </c:extLst>
        </c:ser>
        <c:ser>
          <c:idx val="3"/>
          <c:order val="3"/>
          <c:tx>
            <c:strRef>
              <c:f>'Fig4E-dist'!$D$3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'Fig4E-dist'!$D$4:$D$151</c:f>
              <c:numCache>
                <c:formatCode>General</c:formatCode>
                <c:ptCount val="14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D-4CBF-9D1A-416802225F65}"/>
            </c:ext>
          </c:extLst>
        </c:ser>
        <c:ser>
          <c:idx val="4"/>
          <c:order val="4"/>
          <c:tx>
            <c:strRef>
              <c:f>'Fig4E-dist'!$E$3</c:f>
              <c:strCache>
                <c:ptCount val="1"/>
                <c:pt idx="0">
                  <c:v>48h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'Fig4E-dist'!$E$4:$E$151</c:f>
              <c:numCache>
                <c:formatCode>General</c:formatCode>
                <c:ptCount val="148"/>
                <c:pt idx="0">
                  <c:v>14</c:v>
                </c:pt>
                <c:pt idx="1">
                  <c:v>14</c:v>
                </c:pt>
                <c:pt idx="2">
                  <c:v>21</c:v>
                </c:pt>
                <c:pt idx="3">
                  <c:v>29</c:v>
                </c:pt>
                <c:pt idx="4">
                  <c:v>39</c:v>
                </c:pt>
                <c:pt idx="5">
                  <c:v>52</c:v>
                </c:pt>
                <c:pt idx="6">
                  <c:v>65</c:v>
                </c:pt>
                <c:pt idx="7">
                  <c:v>68</c:v>
                </c:pt>
                <c:pt idx="8">
                  <c:v>93</c:v>
                </c:pt>
                <c:pt idx="9">
                  <c:v>93</c:v>
                </c:pt>
                <c:pt idx="10">
                  <c:v>94</c:v>
                </c:pt>
                <c:pt idx="11">
                  <c:v>99</c:v>
                </c:pt>
                <c:pt idx="12">
                  <c:v>104</c:v>
                </c:pt>
                <c:pt idx="13">
                  <c:v>108</c:v>
                </c:pt>
                <c:pt idx="14">
                  <c:v>121</c:v>
                </c:pt>
                <c:pt idx="15">
                  <c:v>125</c:v>
                </c:pt>
                <c:pt idx="16">
                  <c:v>139</c:v>
                </c:pt>
                <c:pt idx="17">
                  <c:v>142</c:v>
                </c:pt>
                <c:pt idx="18">
                  <c:v>156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248</c:v>
                </c:pt>
                <c:pt idx="25">
                  <c:v>249</c:v>
                </c:pt>
                <c:pt idx="2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7D-4CBF-9D1A-41680222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0377695"/>
        <c:axId val="1840441583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'Fig4E-dist'!$B$3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'Fig4E-dist'!$B$4:$B$151</c15:sqref>
                        </c15:formulaRef>
                      </c:ext>
                    </c:extLst>
                    <c:numCache>
                      <c:formatCode>General</c:formatCode>
                      <c:ptCount val="148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07D-4CBF-9D1A-416802225F65}"/>
                  </c:ext>
                </c:extLst>
              </c15:ser>
            </c15:filteredLineSeries>
          </c:ext>
        </c:extLst>
      </c:lineChart>
      <c:catAx>
        <c:axId val="1780377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0441583"/>
        <c:crosses val="autoZero"/>
        <c:auto val="1"/>
        <c:lblAlgn val="ctr"/>
        <c:lblOffset val="100"/>
        <c:noMultiLvlLbl val="0"/>
      </c:catAx>
      <c:valAx>
        <c:axId val="184044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0377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DD-4E01-9299-988FC06EC7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DD-4E01-9299-988FC06EC7A5}"/>
              </c:ext>
            </c:extLst>
          </c:dPt>
          <c:val>
            <c:numRef>
              <c:f>[1]Sheet1!$H$25:$H$26</c:f>
              <c:numCache>
                <c:formatCode>General</c:formatCode>
                <c:ptCount val="2"/>
                <c:pt idx="0">
                  <c:v>47.058823529411761</c:v>
                </c:pt>
                <c:pt idx="1">
                  <c:v>52.941176470588239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DD-4E01-9299-988FC06E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107950</xdr:colOff>
      <xdr:row>13</xdr:row>
      <xdr:rowOff>114300</xdr:rowOff>
    </xdr:from>
    <xdr:to>
      <xdr:col>12</xdr:col>
      <xdr:colOff>552450</xdr:colOff>
      <xdr:row>27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D55488-C6C7-486A-8670-11BA16ED8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819150</xdr:colOff>
      <xdr:row>2</xdr:row>
      <xdr:rowOff>190500</xdr:rowOff>
    </xdr:from>
    <xdr:to>
      <xdr:col>15</xdr:col>
      <xdr:colOff>438150</xdr:colOff>
      <xdr:row>16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790A99-7341-4C0C-8685-87B8FCB60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6350</xdr:colOff>
      <xdr:row>18</xdr:row>
      <xdr:rowOff>25400</xdr:rowOff>
    </xdr:from>
    <xdr:to>
      <xdr:col>15</xdr:col>
      <xdr:colOff>450850</xdr:colOff>
      <xdr:row>31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64FF8C-75F2-4B81-B3A4-85110B451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</xdr:colOff>
      <xdr:row>27</xdr:row>
      <xdr:rowOff>11430</xdr:rowOff>
    </xdr:from>
    <xdr:to>
      <xdr:col>3</xdr:col>
      <xdr:colOff>508225</xdr:colOff>
      <xdr:row>31</xdr:row>
      <xdr:rowOff>170815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01CB43-1ACE-47F9-94BC-64AF96D20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i/Downloads/RFP%20mRNA%20injection_autoinjec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H25">
            <v>47.058823529411761</v>
          </cell>
        </row>
        <row r="26">
          <cell r="H26">
            <v>52.941176470588239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EA08-015D-4752-ACB8-507BA8133B83}">
  <dimension ref="A1:R162"/>
  <sheetViews>
    <sheetView tabSelected="1" zoomScale="69" zoomScaleNormal="69" workbookViewId="0">
      <selection activeCell="B19" sqref="B19"/>
    </sheetView>
  </sheetViews>
  <sheetFormatPr defaultColWidth="12.54296875" defaultRowHeight="15.5" x14ac:dyDescent="0.35"/>
  <cols>
    <col min="1" max="16384" width="12.54296875" style="16"/>
  </cols>
  <sheetData>
    <row r="1" spans="1:18" x14ac:dyDescent="0.35">
      <c r="A1" s="16" t="s">
        <v>27</v>
      </c>
    </row>
    <row r="3" spans="1:18" ht="16" thickBot="1" x14ac:dyDescent="0.4">
      <c r="A3" s="16" t="s">
        <v>18</v>
      </c>
      <c r="C3" s="16" t="s">
        <v>17</v>
      </c>
      <c r="E3" s="16" t="s">
        <v>16</v>
      </c>
    </row>
    <row r="4" spans="1:18" x14ac:dyDescent="0.35">
      <c r="A4" s="16" t="s">
        <v>22</v>
      </c>
      <c r="C4" s="16" t="s">
        <v>22</v>
      </c>
      <c r="E4" s="16" t="s">
        <v>20</v>
      </c>
      <c r="I4" s="29"/>
      <c r="J4" s="28"/>
      <c r="K4" s="28"/>
      <c r="L4" s="28"/>
      <c r="M4" s="28"/>
      <c r="N4" s="28"/>
      <c r="O4" s="28"/>
      <c r="P4" s="28"/>
      <c r="Q4" s="27"/>
    </row>
    <row r="5" spans="1:18" x14ac:dyDescent="0.35">
      <c r="A5" s="16" t="s">
        <v>22</v>
      </c>
      <c r="C5" s="16" t="s">
        <v>22</v>
      </c>
      <c r="E5" s="16" t="s">
        <v>20</v>
      </c>
      <c r="I5" s="23"/>
      <c r="J5" s="22"/>
      <c r="K5" s="22"/>
      <c r="L5" s="22"/>
      <c r="M5" s="22"/>
      <c r="N5" s="22"/>
      <c r="O5" s="22" t="s">
        <v>26</v>
      </c>
      <c r="P5" s="22"/>
      <c r="Q5" s="24"/>
    </row>
    <row r="6" spans="1:18" x14ac:dyDescent="0.35">
      <c r="A6" s="16" t="s">
        <v>22</v>
      </c>
      <c r="C6" s="16" t="s">
        <v>22</v>
      </c>
      <c r="E6" s="16" t="s">
        <v>20</v>
      </c>
      <c r="I6" s="23"/>
      <c r="J6" s="26" t="s">
        <v>22</v>
      </c>
      <c r="K6" s="26" t="s">
        <v>21</v>
      </c>
      <c r="L6" s="26" t="s">
        <v>20</v>
      </c>
      <c r="M6" s="22"/>
      <c r="N6" s="22"/>
      <c r="O6" s="26" t="s">
        <v>22</v>
      </c>
      <c r="P6" s="26" t="s">
        <v>21</v>
      </c>
      <c r="Q6" s="25" t="s">
        <v>20</v>
      </c>
    </row>
    <row r="7" spans="1:18" x14ac:dyDescent="0.35">
      <c r="A7" s="16" t="s">
        <v>22</v>
      </c>
      <c r="C7" s="16" t="s">
        <v>22</v>
      </c>
      <c r="E7" s="16" t="s">
        <v>20</v>
      </c>
      <c r="I7" s="23" t="s">
        <v>18</v>
      </c>
      <c r="J7" s="22">
        <v>147</v>
      </c>
      <c r="K7" s="22">
        <v>0</v>
      </c>
      <c r="L7" s="22">
        <v>0</v>
      </c>
      <c r="M7" s="22">
        <f>SUM(J7:L7)</f>
        <v>147</v>
      </c>
      <c r="N7" s="22"/>
      <c r="O7" s="22">
        <f>(J7/147)*100</f>
        <v>100</v>
      </c>
      <c r="P7" s="22">
        <f>(K7/147)*100</f>
        <v>0</v>
      </c>
      <c r="Q7" s="24">
        <f>(L7/147)*100</f>
        <v>0</v>
      </c>
    </row>
    <row r="8" spans="1:18" x14ac:dyDescent="0.35">
      <c r="A8" s="16" t="s">
        <v>22</v>
      </c>
      <c r="C8" s="16" t="s">
        <v>22</v>
      </c>
      <c r="E8" s="16" t="s">
        <v>20</v>
      </c>
      <c r="I8" s="23" t="s">
        <v>17</v>
      </c>
      <c r="J8" s="22">
        <v>47</v>
      </c>
      <c r="K8" s="22">
        <v>89</v>
      </c>
      <c r="L8" s="22">
        <v>15</v>
      </c>
      <c r="M8" s="22">
        <f>SUM(J8:L8)</f>
        <v>151</v>
      </c>
      <c r="N8" s="22"/>
      <c r="O8" s="22">
        <f>(J8/151)*100</f>
        <v>31.125827814569533</v>
      </c>
      <c r="P8" s="22">
        <f>(K8/151)*100</f>
        <v>58.940397350993379</v>
      </c>
      <c r="Q8" s="24">
        <f>(L8/151)*100</f>
        <v>9.9337748344370862</v>
      </c>
    </row>
    <row r="9" spans="1:18" x14ac:dyDescent="0.35">
      <c r="A9" s="16" t="s">
        <v>22</v>
      </c>
      <c r="C9" s="16" t="s">
        <v>22</v>
      </c>
      <c r="E9" s="16" t="s">
        <v>20</v>
      </c>
      <c r="I9" s="23" t="s">
        <v>16</v>
      </c>
      <c r="J9" s="22">
        <v>6</v>
      </c>
      <c r="K9" s="22">
        <v>8</v>
      </c>
      <c r="L9" s="22">
        <v>12</v>
      </c>
      <c r="M9" s="22">
        <f>SUM(J9:L9)</f>
        <v>26</v>
      </c>
      <c r="N9" s="22"/>
      <c r="O9" s="22">
        <f>(J9/26)*100</f>
        <v>23.076923076923077</v>
      </c>
      <c r="P9" s="22">
        <f>(K9/26)*100</f>
        <v>30.76923076923077</v>
      </c>
      <c r="Q9" s="22">
        <f>(L9/26)*100</f>
        <v>46.153846153846153</v>
      </c>
    </row>
    <row r="10" spans="1:18" ht="16" thickBot="1" x14ac:dyDescent="0.4">
      <c r="A10" s="16" t="s">
        <v>22</v>
      </c>
      <c r="C10" s="16" t="s">
        <v>22</v>
      </c>
      <c r="E10" s="16" t="s">
        <v>20</v>
      </c>
      <c r="I10" s="21"/>
      <c r="J10" s="20"/>
      <c r="K10" s="20"/>
      <c r="L10" s="20"/>
      <c r="M10" s="20"/>
      <c r="N10" s="20"/>
      <c r="O10" s="20"/>
      <c r="P10" s="20"/>
      <c r="Q10" s="19"/>
    </row>
    <row r="11" spans="1:18" x14ac:dyDescent="0.35">
      <c r="A11" s="16" t="s">
        <v>22</v>
      </c>
      <c r="C11" s="16" t="s">
        <v>22</v>
      </c>
      <c r="E11" s="16" t="s">
        <v>25</v>
      </c>
    </row>
    <row r="12" spans="1:18" x14ac:dyDescent="0.35">
      <c r="A12" s="16" t="s">
        <v>22</v>
      </c>
      <c r="C12" s="16" t="s">
        <v>22</v>
      </c>
      <c r="E12" s="16" t="s">
        <v>24</v>
      </c>
    </row>
    <row r="13" spans="1:18" x14ac:dyDescent="0.35">
      <c r="A13" s="16" t="s">
        <v>22</v>
      </c>
      <c r="C13" s="16" t="s">
        <v>22</v>
      </c>
      <c r="E13" s="16" t="s">
        <v>24</v>
      </c>
    </row>
    <row r="14" spans="1:18" x14ac:dyDescent="0.35">
      <c r="A14" s="16" t="s">
        <v>22</v>
      </c>
      <c r="C14" s="16" t="s">
        <v>22</v>
      </c>
      <c r="E14" s="16" t="s">
        <v>24</v>
      </c>
      <c r="P14" s="16" t="s">
        <v>18</v>
      </c>
      <c r="Q14" s="16" t="s">
        <v>17</v>
      </c>
      <c r="R14" s="16" t="s">
        <v>16</v>
      </c>
    </row>
    <row r="15" spans="1:18" x14ac:dyDescent="0.35">
      <c r="A15" s="16" t="s">
        <v>22</v>
      </c>
      <c r="C15" s="16" t="s">
        <v>22</v>
      </c>
      <c r="E15" s="16" t="s">
        <v>24</v>
      </c>
      <c r="O15" s="16" t="s">
        <v>22</v>
      </c>
      <c r="P15" s="16">
        <v>100</v>
      </c>
      <c r="Q15" s="16">
        <v>31.125827814569533</v>
      </c>
      <c r="R15" s="16">
        <v>23.076923076923077</v>
      </c>
    </row>
    <row r="16" spans="1:18" x14ac:dyDescent="0.35">
      <c r="A16" s="16" t="s">
        <v>22</v>
      </c>
      <c r="C16" s="16" t="s">
        <v>22</v>
      </c>
      <c r="E16" s="16" t="s">
        <v>21</v>
      </c>
      <c r="O16" s="16" t="s">
        <v>21</v>
      </c>
      <c r="P16" s="16">
        <v>0</v>
      </c>
      <c r="Q16" s="16">
        <v>58.940397350993379</v>
      </c>
      <c r="R16" s="16">
        <v>30.76923076923077</v>
      </c>
    </row>
    <row r="17" spans="1:18" x14ac:dyDescent="0.35">
      <c r="A17" s="16" t="s">
        <v>22</v>
      </c>
      <c r="C17" s="16" t="s">
        <v>22</v>
      </c>
      <c r="E17" s="16" t="s">
        <v>21</v>
      </c>
      <c r="O17" s="16" t="s">
        <v>20</v>
      </c>
      <c r="P17" s="16">
        <v>0</v>
      </c>
      <c r="Q17" s="16">
        <v>9.9337748344370862</v>
      </c>
      <c r="R17" s="16">
        <v>46.153846153846153</v>
      </c>
    </row>
    <row r="18" spans="1:18" x14ac:dyDescent="0.35">
      <c r="A18" s="16" t="s">
        <v>22</v>
      </c>
      <c r="C18" s="16" t="s">
        <v>22</v>
      </c>
      <c r="E18" s="16" t="s">
        <v>21</v>
      </c>
    </row>
    <row r="19" spans="1:18" x14ac:dyDescent="0.35">
      <c r="A19" s="16" t="s">
        <v>22</v>
      </c>
      <c r="C19" s="16" t="s">
        <v>22</v>
      </c>
      <c r="E19" s="16" t="s">
        <v>21</v>
      </c>
    </row>
    <row r="20" spans="1:18" x14ac:dyDescent="0.35">
      <c r="A20" s="16" t="s">
        <v>22</v>
      </c>
      <c r="C20" s="16" t="s">
        <v>22</v>
      </c>
      <c r="E20" s="16" t="s">
        <v>21</v>
      </c>
    </row>
    <row r="21" spans="1:18" x14ac:dyDescent="0.35">
      <c r="A21" s="16" t="s">
        <v>22</v>
      </c>
      <c r="C21" s="16" t="s">
        <v>22</v>
      </c>
      <c r="E21" s="16" t="s">
        <v>21</v>
      </c>
    </row>
    <row r="22" spans="1:18" x14ac:dyDescent="0.35">
      <c r="A22" s="16" t="s">
        <v>22</v>
      </c>
      <c r="C22" s="16" t="s">
        <v>22</v>
      </c>
      <c r="E22" s="16" t="s">
        <v>21</v>
      </c>
    </row>
    <row r="23" spans="1:18" x14ac:dyDescent="0.35">
      <c r="A23" s="16" t="s">
        <v>22</v>
      </c>
      <c r="C23" s="16" t="s">
        <v>22</v>
      </c>
      <c r="E23" s="16" t="s">
        <v>21</v>
      </c>
    </row>
    <row r="24" spans="1:18" x14ac:dyDescent="0.35">
      <c r="A24" s="16" t="s">
        <v>22</v>
      </c>
      <c r="C24" s="16" t="s">
        <v>22</v>
      </c>
      <c r="E24" s="16" t="s">
        <v>22</v>
      </c>
    </row>
    <row r="25" spans="1:18" x14ac:dyDescent="0.35">
      <c r="A25" s="16" t="s">
        <v>22</v>
      </c>
      <c r="C25" s="16" t="s">
        <v>22</v>
      </c>
      <c r="E25" s="16" t="s">
        <v>22</v>
      </c>
    </row>
    <row r="26" spans="1:18" x14ac:dyDescent="0.35">
      <c r="A26" s="16" t="s">
        <v>22</v>
      </c>
      <c r="C26" s="16" t="s">
        <v>22</v>
      </c>
      <c r="E26" s="16" t="s">
        <v>22</v>
      </c>
    </row>
    <row r="27" spans="1:18" x14ac:dyDescent="0.35">
      <c r="A27" s="16" t="s">
        <v>22</v>
      </c>
      <c r="C27" s="16" t="s">
        <v>22</v>
      </c>
      <c r="E27" s="16" t="s">
        <v>22</v>
      </c>
    </row>
    <row r="28" spans="1:18" x14ac:dyDescent="0.35">
      <c r="A28" s="16" t="s">
        <v>22</v>
      </c>
      <c r="C28" s="16" t="s">
        <v>22</v>
      </c>
      <c r="E28" s="16" t="s">
        <v>22</v>
      </c>
    </row>
    <row r="29" spans="1:18" x14ac:dyDescent="0.35">
      <c r="A29" s="16" t="s">
        <v>22</v>
      </c>
      <c r="C29" s="16" t="s">
        <v>22</v>
      </c>
      <c r="E29" s="16" t="s">
        <v>22</v>
      </c>
    </row>
    <row r="30" spans="1:18" x14ac:dyDescent="0.35">
      <c r="A30" s="16" t="s">
        <v>22</v>
      </c>
      <c r="C30" s="16" t="s">
        <v>22</v>
      </c>
    </row>
    <row r="31" spans="1:18" x14ac:dyDescent="0.35">
      <c r="A31" s="16" t="s">
        <v>22</v>
      </c>
      <c r="C31" s="16" t="s">
        <v>22</v>
      </c>
    </row>
    <row r="32" spans="1:18" x14ac:dyDescent="0.35">
      <c r="A32" s="16" t="s">
        <v>22</v>
      </c>
      <c r="C32" s="16" t="s">
        <v>22</v>
      </c>
    </row>
    <row r="33" spans="1:3" x14ac:dyDescent="0.35">
      <c r="A33" s="16" t="s">
        <v>22</v>
      </c>
      <c r="C33" s="16" t="s">
        <v>22</v>
      </c>
    </row>
    <row r="34" spans="1:3" x14ac:dyDescent="0.35">
      <c r="A34" s="16" t="s">
        <v>22</v>
      </c>
      <c r="C34" s="16" t="s">
        <v>22</v>
      </c>
    </row>
    <row r="35" spans="1:3" x14ac:dyDescent="0.35">
      <c r="A35" s="17" t="s">
        <v>22</v>
      </c>
      <c r="C35" s="16" t="s">
        <v>22</v>
      </c>
    </row>
    <row r="36" spans="1:3" x14ac:dyDescent="0.35">
      <c r="A36" s="17" t="s">
        <v>22</v>
      </c>
      <c r="C36" s="16" t="s">
        <v>22</v>
      </c>
    </row>
    <row r="37" spans="1:3" x14ac:dyDescent="0.35">
      <c r="A37" s="17" t="s">
        <v>22</v>
      </c>
      <c r="C37" s="16" t="s">
        <v>22</v>
      </c>
    </row>
    <row r="38" spans="1:3" x14ac:dyDescent="0.35">
      <c r="A38" s="16" t="s">
        <v>22</v>
      </c>
      <c r="C38" s="16" t="s">
        <v>22</v>
      </c>
    </row>
    <row r="39" spans="1:3" x14ac:dyDescent="0.35">
      <c r="A39" s="16" t="s">
        <v>22</v>
      </c>
      <c r="C39" s="16" t="s">
        <v>22</v>
      </c>
    </row>
    <row r="40" spans="1:3" x14ac:dyDescent="0.35">
      <c r="A40" s="16" t="s">
        <v>22</v>
      </c>
      <c r="C40" s="16" t="s">
        <v>22</v>
      </c>
    </row>
    <row r="41" spans="1:3" x14ac:dyDescent="0.35">
      <c r="A41" s="16" t="s">
        <v>22</v>
      </c>
      <c r="C41" s="16" t="s">
        <v>22</v>
      </c>
    </row>
    <row r="42" spans="1:3" x14ac:dyDescent="0.35">
      <c r="A42" s="16" t="s">
        <v>22</v>
      </c>
      <c r="C42" s="16" t="s">
        <v>22</v>
      </c>
    </row>
    <row r="43" spans="1:3" x14ac:dyDescent="0.35">
      <c r="A43" s="16" t="s">
        <v>22</v>
      </c>
      <c r="C43" s="16" t="s">
        <v>22</v>
      </c>
    </row>
    <row r="44" spans="1:3" x14ac:dyDescent="0.35">
      <c r="A44" s="16" t="s">
        <v>22</v>
      </c>
      <c r="C44" s="16" t="s">
        <v>22</v>
      </c>
    </row>
    <row r="45" spans="1:3" x14ac:dyDescent="0.35">
      <c r="A45" s="16" t="s">
        <v>22</v>
      </c>
      <c r="C45" s="16" t="s">
        <v>22</v>
      </c>
    </row>
    <row r="46" spans="1:3" x14ac:dyDescent="0.35">
      <c r="A46" s="16" t="s">
        <v>22</v>
      </c>
      <c r="C46" s="16" t="s">
        <v>22</v>
      </c>
    </row>
    <row r="47" spans="1:3" x14ac:dyDescent="0.35">
      <c r="A47" s="16" t="s">
        <v>22</v>
      </c>
      <c r="C47" s="16" t="s">
        <v>22</v>
      </c>
    </row>
    <row r="48" spans="1:3" x14ac:dyDescent="0.35">
      <c r="A48" s="16" t="s">
        <v>22</v>
      </c>
      <c r="C48" s="16" t="s">
        <v>22</v>
      </c>
    </row>
    <row r="49" spans="1:3" x14ac:dyDescent="0.35">
      <c r="A49" s="16" t="s">
        <v>22</v>
      </c>
      <c r="C49" s="16" t="s">
        <v>22</v>
      </c>
    </row>
    <row r="50" spans="1:3" x14ac:dyDescent="0.35">
      <c r="A50" s="16" t="s">
        <v>22</v>
      </c>
      <c r="C50" s="16" t="s">
        <v>22</v>
      </c>
    </row>
    <row r="51" spans="1:3" x14ac:dyDescent="0.35">
      <c r="A51" s="16" t="s">
        <v>22</v>
      </c>
      <c r="C51" s="16" t="s">
        <v>22</v>
      </c>
    </row>
    <row r="52" spans="1:3" x14ac:dyDescent="0.35">
      <c r="A52" s="16" t="s">
        <v>22</v>
      </c>
      <c r="C52" s="16" t="s">
        <v>21</v>
      </c>
    </row>
    <row r="53" spans="1:3" x14ac:dyDescent="0.35">
      <c r="A53" s="16" t="s">
        <v>22</v>
      </c>
      <c r="C53" s="16" t="s">
        <v>21</v>
      </c>
    </row>
    <row r="54" spans="1:3" x14ac:dyDescent="0.35">
      <c r="A54" s="16" t="s">
        <v>22</v>
      </c>
      <c r="C54" s="16" t="s">
        <v>21</v>
      </c>
    </row>
    <row r="55" spans="1:3" x14ac:dyDescent="0.35">
      <c r="A55" s="16" t="s">
        <v>22</v>
      </c>
      <c r="C55" s="16" t="s">
        <v>23</v>
      </c>
    </row>
    <row r="56" spans="1:3" x14ac:dyDescent="0.35">
      <c r="A56" s="16" t="s">
        <v>22</v>
      </c>
      <c r="C56" s="16" t="s">
        <v>21</v>
      </c>
    </row>
    <row r="57" spans="1:3" x14ac:dyDescent="0.35">
      <c r="A57" s="16" t="s">
        <v>22</v>
      </c>
      <c r="C57" s="16" t="s">
        <v>21</v>
      </c>
    </row>
    <row r="58" spans="1:3" x14ac:dyDescent="0.35">
      <c r="A58" s="16" t="s">
        <v>22</v>
      </c>
      <c r="C58" s="16" t="s">
        <v>21</v>
      </c>
    </row>
    <row r="59" spans="1:3" x14ac:dyDescent="0.35">
      <c r="A59" s="16" t="s">
        <v>22</v>
      </c>
      <c r="C59" s="16" t="s">
        <v>21</v>
      </c>
    </row>
    <row r="60" spans="1:3" x14ac:dyDescent="0.35">
      <c r="A60" s="16" t="s">
        <v>22</v>
      </c>
      <c r="C60" s="16" t="s">
        <v>21</v>
      </c>
    </row>
    <row r="61" spans="1:3" x14ac:dyDescent="0.35">
      <c r="A61" s="16" t="s">
        <v>22</v>
      </c>
      <c r="C61" s="16" t="s">
        <v>21</v>
      </c>
    </row>
    <row r="62" spans="1:3" x14ac:dyDescent="0.35">
      <c r="A62" s="16" t="s">
        <v>22</v>
      </c>
      <c r="C62" s="16" t="s">
        <v>21</v>
      </c>
    </row>
    <row r="63" spans="1:3" x14ac:dyDescent="0.35">
      <c r="A63" s="16" t="s">
        <v>22</v>
      </c>
      <c r="C63" s="16" t="s">
        <v>21</v>
      </c>
    </row>
    <row r="64" spans="1:3" x14ac:dyDescent="0.35">
      <c r="A64" s="16" t="s">
        <v>22</v>
      </c>
      <c r="C64" s="16" t="s">
        <v>21</v>
      </c>
    </row>
    <row r="65" spans="1:3" x14ac:dyDescent="0.35">
      <c r="A65" s="16" t="s">
        <v>22</v>
      </c>
      <c r="C65" s="16" t="s">
        <v>21</v>
      </c>
    </row>
    <row r="66" spans="1:3" x14ac:dyDescent="0.35">
      <c r="A66" s="16" t="s">
        <v>22</v>
      </c>
      <c r="C66" s="16" t="s">
        <v>21</v>
      </c>
    </row>
    <row r="67" spans="1:3" x14ac:dyDescent="0.35">
      <c r="A67" s="16" t="s">
        <v>22</v>
      </c>
      <c r="C67" s="16" t="s">
        <v>21</v>
      </c>
    </row>
    <row r="68" spans="1:3" x14ac:dyDescent="0.35">
      <c r="A68" s="16" t="s">
        <v>22</v>
      </c>
      <c r="C68" s="16" t="s">
        <v>21</v>
      </c>
    </row>
    <row r="69" spans="1:3" x14ac:dyDescent="0.35">
      <c r="A69" s="16" t="s">
        <v>22</v>
      </c>
      <c r="C69" s="16" t="s">
        <v>21</v>
      </c>
    </row>
    <row r="70" spans="1:3" x14ac:dyDescent="0.35">
      <c r="A70" s="16" t="s">
        <v>22</v>
      </c>
      <c r="C70" s="16" t="s">
        <v>21</v>
      </c>
    </row>
    <row r="71" spans="1:3" x14ac:dyDescent="0.35">
      <c r="A71" s="16" t="s">
        <v>22</v>
      </c>
      <c r="C71" s="16" t="s">
        <v>21</v>
      </c>
    </row>
    <row r="72" spans="1:3" x14ac:dyDescent="0.35">
      <c r="A72" s="16" t="s">
        <v>22</v>
      </c>
      <c r="C72" s="16" t="s">
        <v>21</v>
      </c>
    </row>
    <row r="73" spans="1:3" x14ac:dyDescent="0.35">
      <c r="A73" s="16" t="s">
        <v>22</v>
      </c>
      <c r="C73" s="16" t="s">
        <v>21</v>
      </c>
    </row>
    <row r="74" spans="1:3" x14ac:dyDescent="0.35">
      <c r="A74" s="16" t="s">
        <v>22</v>
      </c>
      <c r="C74" s="16" t="s">
        <v>21</v>
      </c>
    </row>
    <row r="75" spans="1:3" x14ac:dyDescent="0.35">
      <c r="A75" s="16" t="s">
        <v>22</v>
      </c>
      <c r="C75" s="16" t="s">
        <v>21</v>
      </c>
    </row>
    <row r="76" spans="1:3" x14ac:dyDescent="0.35">
      <c r="A76" s="16" t="s">
        <v>22</v>
      </c>
      <c r="C76" s="16" t="s">
        <v>21</v>
      </c>
    </row>
    <row r="77" spans="1:3" x14ac:dyDescent="0.35">
      <c r="A77" s="16" t="s">
        <v>22</v>
      </c>
      <c r="C77" s="16" t="s">
        <v>21</v>
      </c>
    </row>
    <row r="78" spans="1:3" x14ac:dyDescent="0.35">
      <c r="A78" s="16" t="s">
        <v>22</v>
      </c>
      <c r="C78" s="16" t="s">
        <v>21</v>
      </c>
    </row>
    <row r="79" spans="1:3" x14ac:dyDescent="0.35">
      <c r="A79" s="16" t="s">
        <v>22</v>
      </c>
      <c r="C79" s="16" t="s">
        <v>21</v>
      </c>
    </row>
    <row r="80" spans="1:3" x14ac:dyDescent="0.35">
      <c r="A80" s="16" t="s">
        <v>22</v>
      </c>
      <c r="C80" s="16" t="s">
        <v>21</v>
      </c>
    </row>
    <row r="81" spans="1:3" x14ac:dyDescent="0.35">
      <c r="A81" s="16" t="s">
        <v>22</v>
      </c>
      <c r="C81" s="16" t="s">
        <v>21</v>
      </c>
    </row>
    <row r="82" spans="1:3" x14ac:dyDescent="0.35">
      <c r="A82" s="16" t="s">
        <v>22</v>
      </c>
      <c r="C82" s="16" t="s">
        <v>21</v>
      </c>
    </row>
    <row r="83" spans="1:3" x14ac:dyDescent="0.35">
      <c r="A83" s="16" t="s">
        <v>22</v>
      </c>
      <c r="C83" s="16" t="s">
        <v>21</v>
      </c>
    </row>
    <row r="84" spans="1:3" x14ac:dyDescent="0.35">
      <c r="A84" s="16" t="s">
        <v>22</v>
      </c>
      <c r="C84" s="16" t="s">
        <v>21</v>
      </c>
    </row>
    <row r="85" spans="1:3" x14ac:dyDescent="0.35">
      <c r="A85" s="16" t="s">
        <v>22</v>
      </c>
      <c r="C85" s="16" t="s">
        <v>21</v>
      </c>
    </row>
    <row r="86" spans="1:3" x14ac:dyDescent="0.35">
      <c r="A86" s="16" t="s">
        <v>22</v>
      </c>
      <c r="C86" s="16" t="s">
        <v>21</v>
      </c>
    </row>
    <row r="87" spans="1:3" x14ac:dyDescent="0.35">
      <c r="A87" s="16" t="s">
        <v>22</v>
      </c>
      <c r="C87" s="16" t="s">
        <v>21</v>
      </c>
    </row>
    <row r="88" spans="1:3" x14ac:dyDescent="0.35">
      <c r="A88" s="16" t="s">
        <v>22</v>
      </c>
      <c r="C88" s="16" t="s">
        <v>21</v>
      </c>
    </row>
    <row r="89" spans="1:3" x14ac:dyDescent="0.35">
      <c r="A89" s="16" t="s">
        <v>22</v>
      </c>
      <c r="C89" s="16" t="s">
        <v>21</v>
      </c>
    </row>
    <row r="90" spans="1:3" x14ac:dyDescent="0.35">
      <c r="A90" s="16" t="s">
        <v>22</v>
      </c>
      <c r="C90" s="16" t="s">
        <v>21</v>
      </c>
    </row>
    <row r="91" spans="1:3" x14ac:dyDescent="0.35">
      <c r="A91" s="16" t="s">
        <v>22</v>
      </c>
      <c r="C91" s="16" t="s">
        <v>21</v>
      </c>
    </row>
    <row r="92" spans="1:3" x14ac:dyDescent="0.35">
      <c r="A92" s="16" t="s">
        <v>22</v>
      </c>
      <c r="C92" s="16" t="s">
        <v>21</v>
      </c>
    </row>
    <row r="93" spans="1:3" x14ac:dyDescent="0.35">
      <c r="A93" s="16" t="s">
        <v>22</v>
      </c>
      <c r="C93" s="16" t="s">
        <v>21</v>
      </c>
    </row>
    <row r="94" spans="1:3" x14ac:dyDescent="0.35">
      <c r="A94" s="16" t="s">
        <v>22</v>
      </c>
      <c r="C94" s="16" t="s">
        <v>21</v>
      </c>
    </row>
    <row r="95" spans="1:3" x14ac:dyDescent="0.35">
      <c r="A95" s="16" t="s">
        <v>22</v>
      </c>
      <c r="C95" s="16" t="s">
        <v>21</v>
      </c>
    </row>
    <row r="96" spans="1:3" x14ac:dyDescent="0.35">
      <c r="A96" s="16" t="s">
        <v>22</v>
      </c>
      <c r="C96" s="16" t="s">
        <v>21</v>
      </c>
    </row>
    <row r="97" spans="1:3" x14ac:dyDescent="0.35">
      <c r="A97" s="16" t="s">
        <v>22</v>
      </c>
      <c r="C97" s="16" t="s">
        <v>21</v>
      </c>
    </row>
    <row r="98" spans="1:3" x14ac:dyDescent="0.35">
      <c r="A98" s="16" t="s">
        <v>22</v>
      </c>
      <c r="C98" s="16" t="s">
        <v>21</v>
      </c>
    </row>
    <row r="99" spans="1:3" x14ac:dyDescent="0.35">
      <c r="A99" s="16" t="s">
        <v>22</v>
      </c>
      <c r="C99" s="16" t="s">
        <v>21</v>
      </c>
    </row>
    <row r="100" spans="1:3" x14ac:dyDescent="0.35">
      <c r="A100" s="16" t="s">
        <v>22</v>
      </c>
      <c r="C100" s="16" t="s">
        <v>21</v>
      </c>
    </row>
    <row r="101" spans="1:3" x14ac:dyDescent="0.35">
      <c r="A101" s="16" t="s">
        <v>22</v>
      </c>
      <c r="C101" s="16" t="s">
        <v>21</v>
      </c>
    </row>
    <row r="102" spans="1:3" x14ac:dyDescent="0.35">
      <c r="A102" s="16" t="s">
        <v>22</v>
      </c>
      <c r="C102" s="16" t="s">
        <v>21</v>
      </c>
    </row>
    <row r="103" spans="1:3" x14ac:dyDescent="0.35">
      <c r="A103" s="16" t="s">
        <v>22</v>
      </c>
      <c r="C103" s="16" t="s">
        <v>21</v>
      </c>
    </row>
    <row r="104" spans="1:3" x14ac:dyDescent="0.35">
      <c r="A104" s="16" t="s">
        <v>22</v>
      </c>
      <c r="C104" s="16" t="s">
        <v>21</v>
      </c>
    </row>
    <row r="105" spans="1:3" x14ac:dyDescent="0.35">
      <c r="A105" s="16" t="s">
        <v>22</v>
      </c>
      <c r="C105" s="16" t="s">
        <v>21</v>
      </c>
    </row>
    <row r="106" spans="1:3" x14ac:dyDescent="0.35">
      <c r="A106" s="16" t="s">
        <v>22</v>
      </c>
      <c r="C106" s="16" t="s">
        <v>21</v>
      </c>
    </row>
    <row r="107" spans="1:3" x14ac:dyDescent="0.35">
      <c r="A107" s="16" t="s">
        <v>22</v>
      </c>
      <c r="C107" s="16" t="s">
        <v>21</v>
      </c>
    </row>
    <row r="108" spans="1:3" x14ac:dyDescent="0.35">
      <c r="A108" s="16" t="s">
        <v>22</v>
      </c>
      <c r="C108" s="16" t="s">
        <v>21</v>
      </c>
    </row>
    <row r="109" spans="1:3" x14ac:dyDescent="0.35">
      <c r="A109" s="16" t="s">
        <v>22</v>
      </c>
      <c r="C109" s="16" t="s">
        <v>21</v>
      </c>
    </row>
    <row r="110" spans="1:3" x14ac:dyDescent="0.35">
      <c r="A110" s="16" t="s">
        <v>22</v>
      </c>
      <c r="C110" s="16" t="s">
        <v>21</v>
      </c>
    </row>
    <row r="111" spans="1:3" x14ac:dyDescent="0.35">
      <c r="A111" s="16" t="s">
        <v>22</v>
      </c>
      <c r="C111" s="16" t="s">
        <v>21</v>
      </c>
    </row>
    <row r="112" spans="1:3" x14ac:dyDescent="0.35">
      <c r="A112" s="16" t="s">
        <v>22</v>
      </c>
      <c r="C112" s="16" t="s">
        <v>21</v>
      </c>
    </row>
    <row r="113" spans="1:3" x14ac:dyDescent="0.35">
      <c r="A113" s="16" t="s">
        <v>22</v>
      </c>
      <c r="C113" s="16" t="s">
        <v>21</v>
      </c>
    </row>
    <row r="114" spans="1:3" x14ac:dyDescent="0.35">
      <c r="A114" s="16" t="s">
        <v>22</v>
      </c>
      <c r="C114" s="16" t="s">
        <v>21</v>
      </c>
    </row>
    <row r="115" spans="1:3" x14ac:dyDescent="0.35">
      <c r="A115" s="16" t="s">
        <v>22</v>
      </c>
      <c r="C115" s="16" t="s">
        <v>21</v>
      </c>
    </row>
    <row r="116" spans="1:3" x14ac:dyDescent="0.35">
      <c r="A116" s="16" t="s">
        <v>22</v>
      </c>
      <c r="C116" s="16" t="s">
        <v>21</v>
      </c>
    </row>
    <row r="117" spans="1:3" x14ac:dyDescent="0.35">
      <c r="A117" s="16" t="s">
        <v>22</v>
      </c>
      <c r="C117" s="16" t="s">
        <v>21</v>
      </c>
    </row>
    <row r="118" spans="1:3" x14ac:dyDescent="0.35">
      <c r="A118" s="16" t="s">
        <v>22</v>
      </c>
      <c r="C118" s="16" t="s">
        <v>21</v>
      </c>
    </row>
    <row r="119" spans="1:3" x14ac:dyDescent="0.35">
      <c r="A119" s="16" t="s">
        <v>22</v>
      </c>
      <c r="C119" s="16" t="s">
        <v>21</v>
      </c>
    </row>
    <row r="120" spans="1:3" x14ac:dyDescent="0.35">
      <c r="A120" s="16" t="s">
        <v>22</v>
      </c>
      <c r="C120" s="16" t="s">
        <v>21</v>
      </c>
    </row>
    <row r="121" spans="1:3" x14ac:dyDescent="0.35">
      <c r="A121" s="16" t="s">
        <v>22</v>
      </c>
      <c r="C121" s="16" t="s">
        <v>21</v>
      </c>
    </row>
    <row r="122" spans="1:3" x14ac:dyDescent="0.35">
      <c r="A122" s="16" t="s">
        <v>22</v>
      </c>
      <c r="C122" s="16" t="s">
        <v>21</v>
      </c>
    </row>
    <row r="123" spans="1:3" x14ac:dyDescent="0.35">
      <c r="A123" s="16" t="s">
        <v>22</v>
      </c>
      <c r="C123" s="16" t="s">
        <v>21</v>
      </c>
    </row>
    <row r="124" spans="1:3" x14ac:dyDescent="0.35">
      <c r="A124" s="16" t="s">
        <v>22</v>
      </c>
      <c r="C124" s="16" t="s">
        <v>21</v>
      </c>
    </row>
    <row r="125" spans="1:3" x14ac:dyDescent="0.35">
      <c r="A125" s="16" t="s">
        <v>22</v>
      </c>
      <c r="C125" s="16" t="s">
        <v>21</v>
      </c>
    </row>
    <row r="126" spans="1:3" x14ac:dyDescent="0.35">
      <c r="A126" s="16" t="s">
        <v>22</v>
      </c>
      <c r="C126" s="16" t="s">
        <v>21</v>
      </c>
    </row>
    <row r="127" spans="1:3" x14ac:dyDescent="0.35">
      <c r="A127" s="16" t="s">
        <v>22</v>
      </c>
      <c r="C127" s="16" t="s">
        <v>21</v>
      </c>
    </row>
    <row r="128" spans="1:3" x14ac:dyDescent="0.35">
      <c r="A128" s="16" t="s">
        <v>22</v>
      </c>
      <c r="C128" s="16" t="s">
        <v>21</v>
      </c>
    </row>
    <row r="129" spans="1:3" x14ac:dyDescent="0.35">
      <c r="A129" s="16" t="s">
        <v>22</v>
      </c>
      <c r="C129" s="16" t="s">
        <v>21</v>
      </c>
    </row>
    <row r="130" spans="1:3" x14ac:dyDescent="0.35">
      <c r="A130" s="16" t="s">
        <v>22</v>
      </c>
      <c r="C130" s="16" t="s">
        <v>21</v>
      </c>
    </row>
    <row r="131" spans="1:3" x14ac:dyDescent="0.35">
      <c r="A131" s="16" t="s">
        <v>22</v>
      </c>
      <c r="C131" s="16" t="s">
        <v>21</v>
      </c>
    </row>
    <row r="132" spans="1:3" x14ac:dyDescent="0.35">
      <c r="A132" s="16" t="s">
        <v>22</v>
      </c>
      <c r="C132" s="16" t="s">
        <v>21</v>
      </c>
    </row>
    <row r="133" spans="1:3" x14ac:dyDescent="0.35">
      <c r="A133" s="16" t="s">
        <v>22</v>
      </c>
      <c r="C133" s="16" t="s">
        <v>21</v>
      </c>
    </row>
    <row r="134" spans="1:3" x14ac:dyDescent="0.35">
      <c r="A134" s="16" t="s">
        <v>22</v>
      </c>
      <c r="C134" s="16" t="s">
        <v>21</v>
      </c>
    </row>
    <row r="135" spans="1:3" x14ac:dyDescent="0.35">
      <c r="A135" s="16" t="s">
        <v>22</v>
      </c>
      <c r="C135" s="16" t="s">
        <v>21</v>
      </c>
    </row>
    <row r="136" spans="1:3" x14ac:dyDescent="0.35">
      <c r="A136" s="16" t="s">
        <v>22</v>
      </c>
      <c r="C136" s="16" t="s">
        <v>21</v>
      </c>
    </row>
    <row r="137" spans="1:3" x14ac:dyDescent="0.35">
      <c r="A137" s="16" t="s">
        <v>22</v>
      </c>
      <c r="C137" s="16" t="s">
        <v>21</v>
      </c>
    </row>
    <row r="138" spans="1:3" x14ac:dyDescent="0.35">
      <c r="A138" s="16" t="s">
        <v>22</v>
      </c>
      <c r="C138" s="16" t="s">
        <v>21</v>
      </c>
    </row>
    <row r="139" spans="1:3" x14ac:dyDescent="0.35">
      <c r="A139" s="16" t="s">
        <v>22</v>
      </c>
      <c r="C139" s="16" t="s">
        <v>21</v>
      </c>
    </row>
    <row r="140" spans="1:3" x14ac:dyDescent="0.35">
      <c r="A140" s="16" t="s">
        <v>22</v>
      </c>
      <c r="C140" s="16" t="s">
        <v>21</v>
      </c>
    </row>
    <row r="141" spans="1:3" x14ac:dyDescent="0.35">
      <c r="A141" s="16" t="s">
        <v>22</v>
      </c>
      <c r="C141" s="16" t="s">
        <v>21</v>
      </c>
    </row>
    <row r="142" spans="1:3" x14ac:dyDescent="0.35">
      <c r="A142" s="16" t="s">
        <v>22</v>
      </c>
      <c r="C142" s="16" t="s">
        <v>20</v>
      </c>
    </row>
    <row r="143" spans="1:3" x14ac:dyDescent="0.35">
      <c r="A143" s="16" t="s">
        <v>22</v>
      </c>
      <c r="C143" s="16" t="s">
        <v>20</v>
      </c>
    </row>
    <row r="144" spans="1:3" x14ac:dyDescent="0.35">
      <c r="A144" s="16" t="s">
        <v>22</v>
      </c>
      <c r="C144" s="16" t="s">
        <v>20</v>
      </c>
    </row>
    <row r="145" spans="1:3" x14ac:dyDescent="0.35">
      <c r="A145" s="16" t="s">
        <v>22</v>
      </c>
      <c r="C145" s="16" t="s">
        <v>20</v>
      </c>
    </row>
    <row r="146" spans="1:3" x14ac:dyDescent="0.35">
      <c r="A146" s="16" t="s">
        <v>22</v>
      </c>
      <c r="C146" s="16" t="s">
        <v>20</v>
      </c>
    </row>
    <row r="147" spans="1:3" x14ac:dyDescent="0.35">
      <c r="A147" s="16" t="s">
        <v>22</v>
      </c>
      <c r="C147" s="16" t="s">
        <v>20</v>
      </c>
    </row>
    <row r="148" spans="1:3" x14ac:dyDescent="0.35">
      <c r="A148" s="16" t="s">
        <v>22</v>
      </c>
      <c r="C148" s="16" t="s">
        <v>20</v>
      </c>
    </row>
    <row r="149" spans="1:3" x14ac:dyDescent="0.35">
      <c r="A149" s="16" t="s">
        <v>22</v>
      </c>
      <c r="C149" s="16" t="s">
        <v>20</v>
      </c>
    </row>
    <row r="150" spans="1:3" x14ac:dyDescent="0.35">
      <c r="A150" s="16" t="s">
        <v>22</v>
      </c>
      <c r="C150" s="16" t="s">
        <v>20</v>
      </c>
    </row>
    <row r="151" spans="1:3" x14ac:dyDescent="0.35">
      <c r="C151" s="16" t="s">
        <v>20</v>
      </c>
    </row>
    <row r="152" spans="1:3" x14ac:dyDescent="0.35">
      <c r="C152" s="16" t="s">
        <v>20</v>
      </c>
    </row>
    <row r="153" spans="1:3" x14ac:dyDescent="0.35">
      <c r="C153" s="16" t="s">
        <v>20</v>
      </c>
    </row>
    <row r="154" spans="1:3" x14ac:dyDescent="0.35">
      <c r="C154" s="16" t="s">
        <v>20</v>
      </c>
    </row>
    <row r="155" spans="1:3" x14ac:dyDescent="0.35">
      <c r="C155" s="16" t="s">
        <v>20</v>
      </c>
    </row>
    <row r="156" spans="1:3" x14ac:dyDescent="0.35">
      <c r="C156" s="16" t="s">
        <v>20</v>
      </c>
    </row>
    <row r="157" spans="1:3" x14ac:dyDescent="0.35">
      <c r="C157" s="16" t="s">
        <v>20</v>
      </c>
    </row>
    <row r="160" spans="1:3" x14ac:dyDescent="0.35">
      <c r="A160" s="16">
        <v>147</v>
      </c>
      <c r="B160" s="16" t="s">
        <v>22</v>
      </c>
      <c r="C160" s="16">
        <v>47</v>
      </c>
    </row>
    <row r="161" spans="1:3" x14ac:dyDescent="0.35">
      <c r="A161" s="16">
        <v>0</v>
      </c>
      <c r="B161" s="16" t="s">
        <v>21</v>
      </c>
      <c r="C161" s="16">
        <v>89</v>
      </c>
    </row>
    <row r="162" spans="1:3" x14ac:dyDescent="0.35">
      <c r="A162" s="16">
        <v>0</v>
      </c>
      <c r="B162" s="16" t="s">
        <v>20</v>
      </c>
      <c r="C162" s="16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13D5-A766-490A-B2EB-A41F769EDF4A}">
  <dimension ref="A1:F150"/>
  <sheetViews>
    <sheetView zoomScale="66" zoomScaleNormal="66" workbookViewId="0">
      <selection activeCell="I47" sqref="I47"/>
    </sheetView>
  </sheetViews>
  <sheetFormatPr defaultColWidth="12.54296875" defaultRowHeight="15.5" x14ac:dyDescent="0.35"/>
  <cols>
    <col min="1" max="16384" width="12.54296875" style="16"/>
  </cols>
  <sheetData>
    <row r="1" spans="1:5" x14ac:dyDescent="0.35">
      <c r="A1" s="16" t="s">
        <v>19</v>
      </c>
    </row>
    <row r="3" spans="1:5" x14ac:dyDescent="0.35">
      <c r="A3" s="16" t="s">
        <v>18</v>
      </c>
      <c r="C3" s="16" t="s">
        <v>17</v>
      </c>
      <c r="E3" s="16" t="s">
        <v>16</v>
      </c>
    </row>
    <row r="4" spans="1:5" x14ac:dyDescent="0.35">
      <c r="A4" s="16">
        <v>6.0330000000000004</v>
      </c>
      <c r="C4" s="16">
        <v>4</v>
      </c>
      <c r="E4" s="16">
        <v>14</v>
      </c>
    </row>
    <row r="5" spans="1:5" x14ac:dyDescent="0.35">
      <c r="A5" s="17">
        <v>7.6769999999999996</v>
      </c>
      <c r="C5" s="16">
        <v>8</v>
      </c>
      <c r="E5" s="16">
        <v>14</v>
      </c>
    </row>
    <row r="6" spans="1:5" x14ac:dyDescent="0.35">
      <c r="A6" s="16">
        <v>8.4060000000000006</v>
      </c>
      <c r="C6" s="16">
        <v>8</v>
      </c>
      <c r="E6" s="16">
        <v>21</v>
      </c>
    </row>
    <row r="7" spans="1:5" x14ac:dyDescent="0.35">
      <c r="A7" s="16">
        <v>9.0860000000000003</v>
      </c>
      <c r="C7" s="16">
        <v>8</v>
      </c>
      <c r="E7" s="16">
        <v>29</v>
      </c>
    </row>
    <row r="8" spans="1:5" x14ac:dyDescent="0.35">
      <c r="A8" s="16">
        <v>9.1370000000000005</v>
      </c>
      <c r="C8" s="16">
        <v>10</v>
      </c>
      <c r="E8" s="16">
        <v>39</v>
      </c>
    </row>
    <row r="9" spans="1:5" x14ac:dyDescent="0.35">
      <c r="A9" s="16">
        <v>10.29</v>
      </c>
      <c r="C9" s="16">
        <v>11</v>
      </c>
      <c r="E9" s="16">
        <v>52</v>
      </c>
    </row>
    <row r="10" spans="1:5" x14ac:dyDescent="0.35">
      <c r="A10" s="17">
        <v>10.856</v>
      </c>
      <c r="C10" s="16">
        <v>15</v>
      </c>
      <c r="E10" s="16">
        <v>65</v>
      </c>
    </row>
    <row r="11" spans="1:5" x14ac:dyDescent="0.35">
      <c r="A11" s="16">
        <v>11.002000000000001</v>
      </c>
      <c r="C11" s="16">
        <v>15</v>
      </c>
      <c r="E11" s="16">
        <v>68</v>
      </c>
    </row>
    <row r="12" spans="1:5" x14ac:dyDescent="0.35">
      <c r="A12" s="16">
        <v>12.26</v>
      </c>
      <c r="C12" s="16">
        <v>16</v>
      </c>
      <c r="E12" s="16">
        <v>93</v>
      </c>
    </row>
    <row r="13" spans="1:5" x14ac:dyDescent="0.35">
      <c r="A13" s="16">
        <v>13.565</v>
      </c>
      <c r="C13" s="16">
        <v>17</v>
      </c>
      <c r="E13" s="16">
        <v>93</v>
      </c>
    </row>
    <row r="14" spans="1:5" x14ac:dyDescent="0.35">
      <c r="A14" s="16">
        <v>13.76</v>
      </c>
      <c r="C14" s="16">
        <v>20</v>
      </c>
      <c r="E14" s="16">
        <v>94</v>
      </c>
    </row>
    <row r="15" spans="1:5" x14ac:dyDescent="0.35">
      <c r="A15" s="16">
        <v>13.949</v>
      </c>
      <c r="C15" s="16">
        <v>22</v>
      </c>
      <c r="E15" s="16">
        <v>99</v>
      </c>
    </row>
    <row r="16" spans="1:5" x14ac:dyDescent="0.35">
      <c r="A16" s="16">
        <v>14.05</v>
      </c>
      <c r="C16" s="16">
        <v>23</v>
      </c>
      <c r="E16" s="16">
        <v>104</v>
      </c>
    </row>
    <row r="17" spans="1:6" x14ac:dyDescent="0.35">
      <c r="A17" s="16">
        <v>14.066000000000001</v>
      </c>
      <c r="C17" s="16">
        <v>23</v>
      </c>
      <c r="E17" s="16">
        <v>108</v>
      </c>
    </row>
    <row r="18" spans="1:6" x14ac:dyDescent="0.35">
      <c r="A18" s="16">
        <v>14.47</v>
      </c>
      <c r="C18" s="16">
        <v>25</v>
      </c>
      <c r="E18" s="16">
        <v>121</v>
      </c>
    </row>
    <row r="19" spans="1:6" x14ac:dyDescent="0.35">
      <c r="A19" s="16">
        <v>14.571999999999999</v>
      </c>
      <c r="C19" s="16">
        <v>28</v>
      </c>
      <c r="E19" s="16">
        <v>125</v>
      </c>
    </row>
    <row r="20" spans="1:6" x14ac:dyDescent="0.35">
      <c r="A20" s="16">
        <v>15.066000000000001</v>
      </c>
      <c r="C20" s="16">
        <v>29</v>
      </c>
      <c r="E20" s="16">
        <v>139</v>
      </c>
    </row>
    <row r="21" spans="1:6" x14ac:dyDescent="0.35">
      <c r="A21" s="16">
        <v>15.137</v>
      </c>
      <c r="C21" s="16">
        <v>30</v>
      </c>
      <c r="E21" s="16">
        <v>142</v>
      </c>
    </row>
    <row r="22" spans="1:6" x14ac:dyDescent="0.35">
      <c r="A22" s="16">
        <v>15.15</v>
      </c>
      <c r="C22" s="16">
        <v>30</v>
      </c>
      <c r="E22" s="16">
        <v>156</v>
      </c>
    </row>
    <row r="23" spans="1:6" x14ac:dyDescent="0.35">
      <c r="A23" s="16">
        <v>15.25</v>
      </c>
      <c r="C23" s="16">
        <v>30</v>
      </c>
      <c r="E23" s="16">
        <v>200</v>
      </c>
      <c r="F23" s="16" t="s">
        <v>15</v>
      </c>
    </row>
    <row r="24" spans="1:6" x14ac:dyDescent="0.35">
      <c r="A24" s="16">
        <v>15.36</v>
      </c>
      <c r="C24" s="16">
        <v>33</v>
      </c>
      <c r="E24" s="16">
        <v>200</v>
      </c>
    </row>
    <row r="25" spans="1:6" x14ac:dyDescent="0.35">
      <c r="A25" s="17">
        <v>15.938000000000001</v>
      </c>
      <c r="C25" s="16">
        <v>34</v>
      </c>
      <c r="E25" s="16">
        <v>200</v>
      </c>
    </row>
    <row r="26" spans="1:6" x14ac:dyDescent="0.35">
      <c r="A26" s="16">
        <v>16.190999999999999</v>
      </c>
      <c r="C26" s="16">
        <v>34</v>
      </c>
      <c r="E26" s="16">
        <v>200</v>
      </c>
    </row>
    <row r="27" spans="1:6" x14ac:dyDescent="0.35">
      <c r="A27" s="16">
        <v>16.63</v>
      </c>
      <c r="C27" s="16">
        <v>36</v>
      </c>
      <c r="E27" s="16">
        <v>200</v>
      </c>
    </row>
    <row r="28" spans="1:6" x14ac:dyDescent="0.35">
      <c r="A28" s="16">
        <v>17.262</v>
      </c>
      <c r="C28" s="16">
        <v>37</v>
      </c>
      <c r="E28" s="16">
        <v>248</v>
      </c>
    </row>
    <row r="29" spans="1:6" x14ac:dyDescent="0.35">
      <c r="A29" s="16">
        <v>17.565000000000001</v>
      </c>
      <c r="C29" s="16">
        <v>37</v>
      </c>
      <c r="E29" s="16">
        <v>249</v>
      </c>
    </row>
    <row r="30" spans="1:6" x14ac:dyDescent="0.35">
      <c r="A30" s="16">
        <v>18.13</v>
      </c>
      <c r="C30" s="16">
        <v>37</v>
      </c>
      <c r="E30" s="16">
        <v>272</v>
      </c>
    </row>
    <row r="31" spans="1:6" x14ac:dyDescent="0.35">
      <c r="A31" s="16">
        <v>18.645</v>
      </c>
      <c r="C31" s="16">
        <v>38</v>
      </c>
    </row>
    <row r="32" spans="1:6" x14ac:dyDescent="0.35">
      <c r="A32" s="16">
        <v>18.797999999999998</v>
      </c>
      <c r="C32" s="16">
        <v>38</v>
      </c>
    </row>
    <row r="33" spans="1:5" x14ac:dyDescent="0.35">
      <c r="A33" s="17">
        <v>19.042999999999999</v>
      </c>
      <c r="C33" s="16">
        <v>39</v>
      </c>
    </row>
    <row r="34" spans="1:5" x14ac:dyDescent="0.35">
      <c r="A34" s="16">
        <v>19.117999999999999</v>
      </c>
      <c r="C34" s="16">
        <v>41</v>
      </c>
    </row>
    <row r="35" spans="1:5" x14ac:dyDescent="0.35">
      <c r="A35" s="16">
        <v>19.190999999999999</v>
      </c>
      <c r="C35" s="16">
        <v>42</v>
      </c>
    </row>
    <row r="36" spans="1:5" x14ac:dyDescent="0.35">
      <c r="A36" s="16">
        <v>19.777999999999999</v>
      </c>
      <c r="C36" s="16">
        <v>43</v>
      </c>
    </row>
    <row r="37" spans="1:5" x14ac:dyDescent="0.35">
      <c r="A37" s="16">
        <v>20.013999999999999</v>
      </c>
      <c r="C37" s="16">
        <v>43</v>
      </c>
    </row>
    <row r="38" spans="1:5" x14ac:dyDescent="0.35">
      <c r="A38" s="16">
        <v>20.082000000000001</v>
      </c>
      <c r="C38" s="16">
        <v>43</v>
      </c>
    </row>
    <row r="39" spans="1:5" x14ac:dyDescent="0.35">
      <c r="A39" s="17">
        <v>20.71</v>
      </c>
      <c r="C39" s="16">
        <v>44</v>
      </c>
    </row>
    <row r="40" spans="1:5" x14ac:dyDescent="0.35">
      <c r="A40" s="16">
        <v>21.222000000000001</v>
      </c>
      <c r="C40" s="16">
        <v>45</v>
      </c>
    </row>
    <row r="41" spans="1:5" x14ac:dyDescent="0.35">
      <c r="A41" s="16">
        <v>22.75</v>
      </c>
      <c r="C41" s="16">
        <v>45</v>
      </c>
    </row>
    <row r="42" spans="1:5" x14ac:dyDescent="0.35">
      <c r="A42" s="16">
        <v>23.138999999999999</v>
      </c>
      <c r="C42" s="16">
        <v>46</v>
      </c>
    </row>
    <row r="43" spans="1:5" x14ac:dyDescent="0.35">
      <c r="A43" s="16">
        <v>23.15</v>
      </c>
      <c r="C43" s="16">
        <v>46</v>
      </c>
    </row>
    <row r="44" spans="1:5" x14ac:dyDescent="0.35">
      <c r="A44" s="16">
        <v>24.181999999999999</v>
      </c>
      <c r="C44" s="16">
        <v>47</v>
      </c>
    </row>
    <row r="45" spans="1:5" x14ac:dyDescent="0.35">
      <c r="A45" s="16">
        <v>25.335000000000001</v>
      </c>
      <c r="C45" s="16">
        <v>48</v>
      </c>
    </row>
    <row r="46" spans="1:5" x14ac:dyDescent="0.35">
      <c r="A46" s="16">
        <v>25.78</v>
      </c>
      <c r="C46" s="16">
        <v>48</v>
      </c>
    </row>
    <row r="47" spans="1:5" x14ac:dyDescent="0.35">
      <c r="A47" s="16">
        <v>27.03</v>
      </c>
      <c r="C47" s="16">
        <v>48</v>
      </c>
      <c r="E47" s="18"/>
    </row>
    <row r="48" spans="1:5" x14ac:dyDescent="0.35">
      <c r="A48" s="16">
        <v>27.31</v>
      </c>
      <c r="C48" s="16">
        <v>52</v>
      </c>
      <c r="E48" s="18"/>
    </row>
    <row r="49" spans="1:5" x14ac:dyDescent="0.35">
      <c r="A49" s="16">
        <v>27.771999999999998</v>
      </c>
      <c r="C49" s="16">
        <v>52</v>
      </c>
      <c r="E49" s="18"/>
    </row>
    <row r="50" spans="1:5" x14ac:dyDescent="0.35">
      <c r="A50" s="16">
        <v>28.15</v>
      </c>
      <c r="C50" s="16">
        <v>52</v>
      </c>
      <c r="E50" s="18"/>
    </row>
    <row r="51" spans="1:5" x14ac:dyDescent="0.35">
      <c r="A51" s="16">
        <v>31.015999999999998</v>
      </c>
      <c r="C51" s="16">
        <v>53</v>
      </c>
    </row>
    <row r="52" spans="1:5" x14ac:dyDescent="0.35">
      <c r="A52" s="16">
        <v>31.177</v>
      </c>
      <c r="C52" s="16">
        <v>54</v>
      </c>
    </row>
    <row r="53" spans="1:5" x14ac:dyDescent="0.35">
      <c r="A53" s="16">
        <v>32.656999999999996</v>
      </c>
      <c r="C53" s="16">
        <v>55</v>
      </c>
    </row>
    <row r="54" spans="1:5" x14ac:dyDescent="0.35">
      <c r="A54" s="16">
        <v>32.83</v>
      </c>
      <c r="C54" s="16">
        <v>55</v>
      </c>
    </row>
    <row r="55" spans="1:5" x14ac:dyDescent="0.35">
      <c r="A55" s="16">
        <v>32.909999999999997</v>
      </c>
      <c r="C55" s="16">
        <v>56</v>
      </c>
    </row>
    <row r="56" spans="1:5" x14ac:dyDescent="0.35">
      <c r="A56" s="16">
        <v>34.25</v>
      </c>
      <c r="C56" s="16">
        <v>56</v>
      </c>
    </row>
    <row r="57" spans="1:5" x14ac:dyDescent="0.35">
      <c r="A57" s="16">
        <v>35.207000000000001</v>
      </c>
      <c r="C57" s="16">
        <v>57</v>
      </c>
    </row>
    <row r="58" spans="1:5" x14ac:dyDescent="0.35">
      <c r="A58" s="16">
        <v>35.951999999999998</v>
      </c>
      <c r="C58" s="16">
        <v>57</v>
      </c>
    </row>
    <row r="59" spans="1:5" x14ac:dyDescent="0.35">
      <c r="A59" s="16">
        <v>36.036999999999999</v>
      </c>
      <c r="C59" s="16">
        <v>57</v>
      </c>
    </row>
    <row r="60" spans="1:5" x14ac:dyDescent="0.35">
      <c r="A60" s="16">
        <v>36.384</v>
      </c>
      <c r="C60" s="16">
        <v>57</v>
      </c>
    </row>
    <row r="61" spans="1:5" x14ac:dyDescent="0.35">
      <c r="A61" s="16">
        <v>36.49</v>
      </c>
      <c r="C61" s="16">
        <v>59</v>
      </c>
    </row>
    <row r="62" spans="1:5" x14ac:dyDescent="0.35">
      <c r="A62" s="16">
        <v>36.773000000000003</v>
      </c>
      <c r="C62" s="16">
        <v>59</v>
      </c>
    </row>
    <row r="63" spans="1:5" x14ac:dyDescent="0.35">
      <c r="A63" s="16">
        <v>37.811999999999998</v>
      </c>
      <c r="C63" s="16">
        <v>60</v>
      </c>
    </row>
    <row r="64" spans="1:5" x14ac:dyDescent="0.35">
      <c r="A64" s="16">
        <v>38.084000000000003</v>
      </c>
      <c r="C64" s="16">
        <v>60</v>
      </c>
    </row>
    <row r="65" spans="1:3" x14ac:dyDescent="0.35">
      <c r="A65" s="17">
        <v>38.283000000000001</v>
      </c>
      <c r="C65" s="16">
        <v>61</v>
      </c>
    </row>
    <row r="66" spans="1:3" x14ac:dyDescent="0.35">
      <c r="A66" s="16">
        <v>38.6</v>
      </c>
      <c r="C66" s="16">
        <v>61</v>
      </c>
    </row>
    <row r="67" spans="1:3" x14ac:dyDescent="0.35">
      <c r="A67" s="17">
        <v>38.860999999999997</v>
      </c>
      <c r="C67" s="16">
        <v>63</v>
      </c>
    </row>
    <row r="68" spans="1:3" x14ac:dyDescent="0.35">
      <c r="A68" s="16">
        <v>38.92</v>
      </c>
      <c r="C68" s="16">
        <v>63</v>
      </c>
    </row>
    <row r="69" spans="1:3" x14ac:dyDescent="0.35">
      <c r="A69" s="16">
        <v>40</v>
      </c>
      <c r="C69" s="16">
        <v>65</v>
      </c>
    </row>
    <row r="70" spans="1:3" x14ac:dyDescent="0.35">
      <c r="A70" s="16">
        <v>40.412999999999997</v>
      </c>
      <c r="C70" s="16">
        <v>65</v>
      </c>
    </row>
    <row r="71" spans="1:3" x14ac:dyDescent="0.35">
      <c r="A71" s="16">
        <v>40.639000000000003</v>
      </c>
      <c r="C71" s="16">
        <v>65</v>
      </c>
    </row>
    <row r="72" spans="1:3" x14ac:dyDescent="0.35">
      <c r="A72" s="16">
        <v>41.64</v>
      </c>
      <c r="C72" s="16">
        <v>66</v>
      </c>
    </row>
    <row r="73" spans="1:3" x14ac:dyDescent="0.35">
      <c r="A73" s="17">
        <v>41.9</v>
      </c>
      <c r="C73" s="16">
        <v>66</v>
      </c>
    </row>
    <row r="74" spans="1:3" x14ac:dyDescent="0.35">
      <c r="A74" s="16">
        <v>41.968000000000004</v>
      </c>
      <c r="C74" s="16">
        <v>66</v>
      </c>
    </row>
    <row r="75" spans="1:3" x14ac:dyDescent="0.35">
      <c r="A75" s="16">
        <v>42.548000000000002</v>
      </c>
      <c r="C75" s="16">
        <v>67</v>
      </c>
    </row>
    <row r="76" spans="1:3" x14ac:dyDescent="0.35">
      <c r="A76" s="16">
        <v>42.606000000000002</v>
      </c>
      <c r="C76" s="16">
        <v>67</v>
      </c>
    </row>
    <row r="77" spans="1:3" x14ac:dyDescent="0.35">
      <c r="A77" s="16">
        <v>42.790999999999997</v>
      </c>
      <c r="C77" s="16">
        <v>67</v>
      </c>
    </row>
    <row r="78" spans="1:3" x14ac:dyDescent="0.35">
      <c r="A78" s="17">
        <v>42.86</v>
      </c>
      <c r="C78" s="16">
        <v>68</v>
      </c>
    </row>
    <row r="79" spans="1:3" x14ac:dyDescent="0.35">
      <c r="A79" s="16">
        <v>43.01</v>
      </c>
      <c r="C79" s="16">
        <v>68</v>
      </c>
    </row>
    <row r="80" spans="1:3" x14ac:dyDescent="0.35">
      <c r="A80" s="16">
        <v>43.161999999999999</v>
      </c>
      <c r="C80" s="16">
        <v>69</v>
      </c>
    </row>
    <row r="81" spans="1:3" x14ac:dyDescent="0.35">
      <c r="A81" s="16">
        <v>43.34</v>
      </c>
      <c r="C81" s="16">
        <v>71</v>
      </c>
    </row>
    <row r="82" spans="1:3" x14ac:dyDescent="0.35">
      <c r="A82" s="17">
        <v>43.701999999999998</v>
      </c>
      <c r="C82" s="16">
        <v>71</v>
      </c>
    </row>
    <row r="83" spans="1:3" x14ac:dyDescent="0.35">
      <c r="A83" s="16">
        <v>43.71</v>
      </c>
      <c r="C83" s="16">
        <v>72</v>
      </c>
    </row>
    <row r="84" spans="1:3" x14ac:dyDescent="0.35">
      <c r="A84" s="16">
        <v>43.765999999999998</v>
      </c>
      <c r="C84" s="16">
        <v>72</v>
      </c>
    </row>
    <row r="85" spans="1:3" x14ac:dyDescent="0.35">
      <c r="A85" s="16">
        <v>44.481999999999999</v>
      </c>
      <c r="C85" s="16">
        <v>76</v>
      </c>
    </row>
    <row r="86" spans="1:3" x14ac:dyDescent="0.35">
      <c r="A86" s="16">
        <v>45.064999999999998</v>
      </c>
      <c r="C86" s="16">
        <v>76</v>
      </c>
    </row>
    <row r="87" spans="1:3" x14ac:dyDescent="0.35">
      <c r="A87" s="16">
        <v>45.204999999999998</v>
      </c>
      <c r="C87" s="16">
        <v>77</v>
      </c>
    </row>
    <row r="88" spans="1:3" x14ac:dyDescent="0.35">
      <c r="A88" s="16">
        <v>45.320999999999998</v>
      </c>
      <c r="C88" s="16">
        <v>79</v>
      </c>
    </row>
    <row r="89" spans="1:3" x14ac:dyDescent="0.35">
      <c r="A89" s="16">
        <v>46.52</v>
      </c>
      <c r="C89" s="16">
        <v>79</v>
      </c>
    </row>
    <row r="90" spans="1:3" x14ac:dyDescent="0.35">
      <c r="A90" s="16">
        <v>46.72</v>
      </c>
      <c r="C90" s="16">
        <v>80</v>
      </c>
    </row>
    <row r="91" spans="1:3" x14ac:dyDescent="0.35">
      <c r="A91" s="16">
        <v>47.073</v>
      </c>
      <c r="C91" s="16">
        <v>80</v>
      </c>
    </row>
    <row r="92" spans="1:3" x14ac:dyDescent="0.35">
      <c r="A92" s="16">
        <v>47.29</v>
      </c>
      <c r="C92" s="16">
        <v>80</v>
      </c>
    </row>
    <row r="93" spans="1:3" x14ac:dyDescent="0.35">
      <c r="A93" s="16">
        <v>48.454999999999998</v>
      </c>
      <c r="C93" s="16">
        <v>81</v>
      </c>
    </row>
    <row r="94" spans="1:3" x14ac:dyDescent="0.35">
      <c r="A94" s="16">
        <v>49.71</v>
      </c>
      <c r="C94" s="16">
        <v>82</v>
      </c>
    </row>
    <row r="95" spans="1:3" x14ac:dyDescent="0.35">
      <c r="A95" s="16">
        <v>50.134999999999998</v>
      </c>
      <c r="C95" s="16">
        <v>82</v>
      </c>
    </row>
    <row r="96" spans="1:3" x14ac:dyDescent="0.35">
      <c r="A96" s="16">
        <v>50.866</v>
      </c>
      <c r="C96" s="16">
        <v>83</v>
      </c>
    </row>
    <row r="97" spans="1:3" x14ac:dyDescent="0.35">
      <c r="A97" s="16">
        <v>51.043999999999997</v>
      </c>
      <c r="C97" s="16">
        <v>86</v>
      </c>
    </row>
    <row r="98" spans="1:3" x14ac:dyDescent="0.35">
      <c r="A98" s="16">
        <v>51.1</v>
      </c>
      <c r="C98" s="16">
        <v>86</v>
      </c>
    </row>
    <row r="99" spans="1:3" x14ac:dyDescent="0.35">
      <c r="A99" s="16">
        <v>51.317999999999998</v>
      </c>
      <c r="C99" s="16">
        <v>87</v>
      </c>
    </row>
    <row r="100" spans="1:3" x14ac:dyDescent="0.35">
      <c r="A100" s="16">
        <v>51.95</v>
      </c>
      <c r="C100" s="16">
        <v>88</v>
      </c>
    </row>
    <row r="101" spans="1:3" x14ac:dyDescent="0.35">
      <c r="A101" s="16">
        <v>52.36</v>
      </c>
      <c r="C101" s="16">
        <v>88</v>
      </c>
    </row>
    <row r="102" spans="1:3" x14ac:dyDescent="0.35">
      <c r="A102" s="16">
        <v>52.526000000000003</v>
      </c>
      <c r="C102" s="16">
        <v>89</v>
      </c>
    </row>
    <row r="103" spans="1:3" x14ac:dyDescent="0.35">
      <c r="A103" s="16">
        <v>52.637</v>
      </c>
      <c r="C103" s="16">
        <v>89</v>
      </c>
    </row>
    <row r="104" spans="1:3" x14ac:dyDescent="0.35">
      <c r="A104" s="16">
        <v>52.65</v>
      </c>
      <c r="C104" s="16">
        <v>92</v>
      </c>
    </row>
    <row r="105" spans="1:3" x14ac:dyDescent="0.35">
      <c r="A105" s="16">
        <v>53.552999999999997</v>
      </c>
      <c r="C105" s="16">
        <v>92</v>
      </c>
    </row>
    <row r="106" spans="1:3" x14ac:dyDescent="0.35">
      <c r="A106" s="16">
        <v>54.18</v>
      </c>
      <c r="C106" s="16">
        <v>93</v>
      </c>
    </row>
    <row r="107" spans="1:3" x14ac:dyDescent="0.35">
      <c r="A107" s="17">
        <v>54.722000000000001</v>
      </c>
      <c r="C107" s="16">
        <v>95</v>
      </c>
    </row>
    <row r="108" spans="1:3" x14ac:dyDescent="0.35">
      <c r="A108" s="16">
        <v>54.99</v>
      </c>
      <c r="C108" s="16">
        <v>95</v>
      </c>
    </row>
    <row r="109" spans="1:3" x14ac:dyDescent="0.35">
      <c r="A109" s="16">
        <v>56.47</v>
      </c>
      <c r="C109" s="16">
        <v>96</v>
      </c>
    </row>
    <row r="110" spans="1:3" x14ac:dyDescent="0.35">
      <c r="A110" s="16">
        <v>56.616</v>
      </c>
      <c r="C110" s="16">
        <v>96</v>
      </c>
    </row>
    <row r="111" spans="1:3" x14ac:dyDescent="0.35">
      <c r="A111" s="16">
        <v>57.898000000000003</v>
      </c>
      <c r="C111" s="16">
        <v>96</v>
      </c>
    </row>
    <row r="112" spans="1:3" x14ac:dyDescent="0.35">
      <c r="A112" s="16">
        <v>57.972999999999999</v>
      </c>
      <c r="C112" s="16">
        <v>97</v>
      </c>
    </row>
    <row r="113" spans="1:3" x14ac:dyDescent="0.35">
      <c r="A113" s="16">
        <v>59.55</v>
      </c>
      <c r="C113" s="16">
        <v>98</v>
      </c>
    </row>
    <row r="114" spans="1:3" x14ac:dyDescent="0.35">
      <c r="A114" s="16">
        <v>61.176000000000002</v>
      </c>
      <c r="C114" s="16">
        <v>98</v>
      </c>
    </row>
    <row r="115" spans="1:3" x14ac:dyDescent="0.35">
      <c r="A115" s="16">
        <v>61.417000000000002</v>
      </c>
      <c r="C115" s="16">
        <v>101</v>
      </c>
    </row>
    <row r="116" spans="1:3" x14ac:dyDescent="0.35">
      <c r="A116" s="16">
        <v>61.475999999999999</v>
      </c>
      <c r="C116" s="16">
        <v>102</v>
      </c>
    </row>
    <row r="117" spans="1:3" x14ac:dyDescent="0.35">
      <c r="A117" s="17">
        <v>62.781999999999996</v>
      </c>
      <c r="C117" s="16">
        <v>105</v>
      </c>
    </row>
    <row r="118" spans="1:3" x14ac:dyDescent="0.35">
      <c r="A118" s="16">
        <v>63.22</v>
      </c>
      <c r="C118" s="16">
        <v>105</v>
      </c>
    </row>
    <row r="119" spans="1:3" x14ac:dyDescent="0.35">
      <c r="A119" s="16">
        <v>63.618000000000002</v>
      </c>
      <c r="C119" s="16">
        <v>107</v>
      </c>
    </row>
    <row r="120" spans="1:3" x14ac:dyDescent="0.35">
      <c r="A120" s="16">
        <v>63.664999999999999</v>
      </c>
      <c r="C120" s="16">
        <v>108</v>
      </c>
    </row>
    <row r="121" spans="1:3" x14ac:dyDescent="0.35">
      <c r="A121" s="17">
        <v>63.829000000000001</v>
      </c>
      <c r="C121" s="16">
        <v>109</v>
      </c>
    </row>
    <row r="122" spans="1:3" x14ac:dyDescent="0.35">
      <c r="A122" s="16">
        <v>63.98</v>
      </c>
      <c r="C122" s="16">
        <v>110</v>
      </c>
    </row>
    <row r="123" spans="1:3" x14ac:dyDescent="0.35">
      <c r="A123" s="16">
        <v>64.13</v>
      </c>
      <c r="C123" s="16">
        <v>113</v>
      </c>
    </row>
    <row r="124" spans="1:3" x14ac:dyDescent="0.35">
      <c r="A124" s="16">
        <v>64.218999999999994</v>
      </c>
      <c r="C124" s="16">
        <v>114</v>
      </c>
    </row>
    <row r="125" spans="1:3" x14ac:dyDescent="0.35">
      <c r="A125" s="16">
        <v>65.838999999999999</v>
      </c>
      <c r="C125" s="16">
        <v>115</v>
      </c>
    </row>
    <row r="126" spans="1:3" x14ac:dyDescent="0.35">
      <c r="A126" s="16">
        <v>66.27</v>
      </c>
      <c r="C126" s="16">
        <v>116</v>
      </c>
    </row>
    <row r="127" spans="1:3" x14ac:dyDescent="0.35">
      <c r="A127" s="16">
        <v>66.394000000000005</v>
      </c>
      <c r="C127" s="16">
        <v>117</v>
      </c>
    </row>
    <row r="128" spans="1:3" x14ac:dyDescent="0.35">
      <c r="A128" s="16">
        <v>66.409000000000006</v>
      </c>
      <c r="C128" s="16">
        <v>124</v>
      </c>
    </row>
    <row r="129" spans="1:3" x14ac:dyDescent="0.35">
      <c r="A129" s="16">
        <v>66.462000000000003</v>
      </c>
      <c r="C129" s="16">
        <v>124</v>
      </c>
    </row>
    <row r="130" spans="1:3" x14ac:dyDescent="0.35">
      <c r="A130" s="16">
        <v>66.48</v>
      </c>
      <c r="C130" s="16">
        <v>127</v>
      </c>
    </row>
    <row r="131" spans="1:3" x14ac:dyDescent="0.35">
      <c r="A131" s="16">
        <v>68.164000000000001</v>
      </c>
      <c r="C131" s="16">
        <v>132</v>
      </c>
    </row>
    <row r="132" spans="1:3" x14ac:dyDescent="0.35">
      <c r="A132" s="16">
        <v>68.466999999999999</v>
      </c>
      <c r="C132" s="16">
        <v>133</v>
      </c>
    </row>
    <row r="133" spans="1:3" x14ac:dyDescent="0.35">
      <c r="A133" s="16">
        <v>70.28</v>
      </c>
      <c r="C133" s="16">
        <v>133</v>
      </c>
    </row>
    <row r="134" spans="1:3" x14ac:dyDescent="0.35">
      <c r="A134" s="17">
        <v>70.331999999999994</v>
      </c>
      <c r="C134" s="16">
        <v>146</v>
      </c>
    </row>
    <row r="135" spans="1:3" x14ac:dyDescent="0.35">
      <c r="A135" s="16">
        <v>70.486000000000004</v>
      </c>
      <c r="C135" s="16">
        <v>148</v>
      </c>
    </row>
    <row r="136" spans="1:3" x14ac:dyDescent="0.35">
      <c r="A136" s="17">
        <v>70.5</v>
      </c>
      <c r="C136" s="16">
        <v>152</v>
      </c>
    </row>
    <row r="137" spans="1:3" x14ac:dyDescent="0.35">
      <c r="A137" s="16">
        <v>70.52</v>
      </c>
      <c r="C137" s="16">
        <v>153</v>
      </c>
    </row>
    <row r="138" spans="1:3" x14ac:dyDescent="0.35">
      <c r="A138" s="16">
        <v>72.573999999999998</v>
      </c>
      <c r="C138" s="16">
        <v>162</v>
      </c>
    </row>
    <row r="139" spans="1:3" x14ac:dyDescent="0.35">
      <c r="A139" s="16">
        <v>72.78</v>
      </c>
    </row>
    <row r="140" spans="1:3" x14ac:dyDescent="0.35">
      <c r="A140" s="17">
        <v>75.119</v>
      </c>
    </row>
    <row r="141" spans="1:3" x14ac:dyDescent="0.35">
      <c r="A141" s="16">
        <v>78.27</v>
      </c>
    </row>
    <row r="142" spans="1:3" x14ac:dyDescent="0.35">
      <c r="A142" s="16">
        <v>82.96</v>
      </c>
    </row>
    <row r="143" spans="1:3" x14ac:dyDescent="0.35">
      <c r="A143" s="16">
        <v>83.23</v>
      </c>
    </row>
    <row r="144" spans="1:3" x14ac:dyDescent="0.35">
      <c r="A144" s="16">
        <v>83.81</v>
      </c>
    </row>
    <row r="145" spans="1:1" x14ac:dyDescent="0.35">
      <c r="A145" s="16">
        <v>83.95</v>
      </c>
    </row>
    <row r="146" spans="1:1" x14ac:dyDescent="0.35">
      <c r="A146" s="16">
        <v>84.35</v>
      </c>
    </row>
    <row r="147" spans="1:1" x14ac:dyDescent="0.35">
      <c r="A147" s="16">
        <v>86.558000000000007</v>
      </c>
    </row>
    <row r="148" spans="1:1" x14ac:dyDescent="0.35">
      <c r="A148" s="16">
        <v>87.13</v>
      </c>
    </row>
    <row r="149" spans="1:1" x14ac:dyDescent="0.35">
      <c r="A149" s="16">
        <v>92.545000000000002</v>
      </c>
    </row>
    <row r="150" spans="1:1" x14ac:dyDescent="0.35">
      <c r="A150" s="16">
        <v>99.38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B32A-877E-4EB8-A695-B75176987B66}">
  <dimension ref="A1:J97"/>
  <sheetViews>
    <sheetView zoomScale="56" zoomScaleNormal="56" workbookViewId="0">
      <selection activeCell="C26" sqref="C26"/>
    </sheetView>
  </sheetViews>
  <sheetFormatPr defaultColWidth="12.54296875" defaultRowHeight="15.5" x14ac:dyDescent="0.35"/>
  <cols>
    <col min="1" max="16384" width="12.54296875" style="16"/>
  </cols>
  <sheetData>
    <row r="1" spans="1:10" x14ac:dyDescent="0.35">
      <c r="A1" s="16" t="s">
        <v>30</v>
      </c>
    </row>
    <row r="3" spans="1:10" x14ac:dyDescent="0.35">
      <c r="A3" s="16" t="s">
        <v>18</v>
      </c>
      <c r="C3" s="16" t="s">
        <v>17</v>
      </c>
      <c r="E3" s="16" t="s">
        <v>16</v>
      </c>
    </row>
    <row r="4" spans="1:10" x14ac:dyDescent="0.35">
      <c r="C4" s="16" t="s">
        <v>28</v>
      </c>
      <c r="E4" s="16" t="s">
        <v>28</v>
      </c>
    </row>
    <row r="5" spans="1:10" x14ac:dyDescent="0.35">
      <c r="C5" s="16" t="s">
        <v>28</v>
      </c>
      <c r="E5" s="16" t="s">
        <v>28</v>
      </c>
    </row>
    <row r="6" spans="1:10" x14ac:dyDescent="0.35">
      <c r="C6" s="16" t="s">
        <v>28</v>
      </c>
      <c r="E6" s="16" t="s">
        <v>28</v>
      </c>
      <c r="I6" s="16" t="s">
        <v>8</v>
      </c>
      <c r="J6" s="16" t="s">
        <v>5</v>
      </c>
    </row>
    <row r="7" spans="1:10" x14ac:dyDescent="0.35">
      <c r="C7" s="16" t="s">
        <v>28</v>
      </c>
      <c r="E7" s="16" t="s">
        <v>28</v>
      </c>
      <c r="H7" s="16" t="s">
        <v>29</v>
      </c>
      <c r="I7" s="16">
        <v>10</v>
      </c>
      <c r="J7" s="16">
        <v>67</v>
      </c>
    </row>
    <row r="8" spans="1:10" x14ac:dyDescent="0.35">
      <c r="C8" s="16" t="s">
        <v>28</v>
      </c>
      <c r="E8" s="16" t="s">
        <v>5</v>
      </c>
      <c r="H8" s="16" t="s">
        <v>17</v>
      </c>
      <c r="I8" s="16">
        <v>30</v>
      </c>
      <c r="J8" s="16">
        <v>63</v>
      </c>
    </row>
    <row r="9" spans="1:10" x14ac:dyDescent="0.35">
      <c r="C9" s="16" t="s">
        <v>28</v>
      </c>
      <c r="E9" s="16" t="s">
        <v>5</v>
      </c>
      <c r="H9" s="16" t="s">
        <v>16</v>
      </c>
      <c r="I9" s="16">
        <v>9</v>
      </c>
      <c r="J9" s="16">
        <v>9</v>
      </c>
    </row>
    <row r="10" spans="1:10" x14ac:dyDescent="0.35">
      <c r="C10" s="16" t="s">
        <v>28</v>
      </c>
      <c r="E10" s="16" t="s">
        <v>5</v>
      </c>
    </row>
    <row r="11" spans="1:10" x14ac:dyDescent="0.35">
      <c r="C11" s="16" t="s">
        <v>28</v>
      </c>
      <c r="E11" s="16" t="s">
        <v>5</v>
      </c>
    </row>
    <row r="12" spans="1:10" x14ac:dyDescent="0.35">
      <c r="C12" s="16" t="s">
        <v>28</v>
      </c>
      <c r="E12" s="16" t="s">
        <v>8</v>
      </c>
    </row>
    <row r="13" spans="1:10" x14ac:dyDescent="0.35">
      <c r="C13" s="16" t="s">
        <v>28</v>
      </c>
      <c r="E13" s="16" t="s">
        <v>8</v>
      </c>
    </row>
    <row r="14" spans="1:10" x14ac:dyDescent="0.35">
      <c r="C14" s="16" t="s">
        <v>5</v>
      </c>
      <c r="E14" s="16" t="s">
        <v>8</v>
      </c>
    </row>
    <row r="15" spans="1:10" x14ac:dyDescent="0.35">
      <c r="C15" s="16" t="s">
        <v>5</v>
      </c>
      <c r="E15" s="16" t="s">
        <v>8</v>
      </c>
    </row>
    <row r="16" spans="1:10" x14ac:dyDescent="0.35">
      <c r="C16" s="16" t="s">
        <v>5</v>
      </c>
      <c r="E16" s="16" t="s">
        <v>8</v>
      </c>
    </row>
    <row r="17" spans="3:5" x14ac:dyDescent="0.35">
      <c r="C17" s="16" t="s">
        <v>5</v>
      </c>
      <c r="E17" s="16" t="s">
        <v>5</v>
      </c>
    </row>
    <row r="18" spans="3:5" x14ac:dyDescent="0.35">
      <c r="C18" s="16" t="s">
        <v>5</v>
      </c>
      <c r="E18" s="16" t="s">
        <v>5</v>
      </c>
    </row>
    <row r="19" spans="3:5" x14ac:dyDescent="0.35">
      <c r="C19" s="16" t="s">
        <v>5</v>
      </c>
      <c r="E19" s="16" t="s">
        <v>5</v>
      </c>
    </row>
    <row r="20" spans="3:5" x14ac:dyDescent="0.35">
      <c r="C20" s="16" t="s">
        <v>5</v>
      </c>
      <c r="E20" s="16" t="s">
        <v>5</v>
      </c>
    </row>
    <row r="21" spans="3:5" x14ac:dyDescent="0.35">
      <c r="C21" s="16" t="s">
        <v>5</v>
      </c>
      <c r="E21" s="16" t="s">
        <v>5</v>
      </c>
    </row>
    <row r="22" spans="3:5" x14ac:dyDescent="0.35">
      <c r="C22" s="16" t="s">
        <v>5</v>
      </c>
    </row>
    <row r="23" spans="3:5" x14ac:dyDescent="0.35">
      <c r="C23" s="16" t="s">
        <v>5</v>
      </c>
    </row>
    <row r="24" spans="3:5" x14ac:dyDescent="0.35">
      <c r="C24" s="16" t="s">
        <v>5</v>
      </c>
    </row>
    <row r="25" spans="3:5" x14ac:dyDescent="0.35">
      <c r="C25" s="16" t="s">
        <v>5</v>
      </c>
    </row>
    <row r="26" spans="3:5" x14ac:dyDescent="0.35">
      <c r="C26" s="16" t="s">
        <v>5</v>
      </c>
    </row>
    <row r="27" spans="3:5" x14ac:dyDescent="0.35">
      <c r="C27" s="16" t="s">
        <v>5</v>
      </c>
    </row>
    <row r="28" spans="3:5" x14ac:dyDescent="0.35">
      <c r="C28" s="16" t="s">
        <v>5</v>
      </c>
    </row>
    <row r="29" spans="3:5" x14ac:dyDescent="0.35">
      <c r="C29" s="16" t="s">
        <v>5</v>
      </c>
    </row>
    <row r="30" spans="3:5" x14ac:dyDescent="0.35">
      <c r="C30" s="16" t="s">
        <v>5</v>
      </c>
    </row>
    <row r="31" spans="3:5" x14ac:dyDescent="0.35">
      <c r="C31" s="16" t="s">
        <v>5</v>
      </c>
    </row>
    <row r="32" spans="3:5" x14ac:dyDescent="0.35">
      <c r="C32" s="16" t="s">
        <v>5</v>
      </c>
    </row>
    <row r="33" spans="3:3" x14ac:dyDescent="0.35">
      <c r="C33" s="16" t="s">
        <v>5</v>
      </c>
    </row>
    <row r="34" spans="3:3" x14ac:dyDescent="0.35">
      <c r="C34" s="16" t="s">
        <v>5</v>
      </c>
    </row>
    <row r="35" spans="3:3" x14ac:dyDescent="0.35">
      <c r="C35" s="16" t="s">
        <v>5</v>
      </c>
    </row>
    <row r="36" spans="3:3" x14ac:dyDescent="0.35">
      <c r="C36" s="16" t="s">
        <v>5</v>
      </c>
    </row>
    <row r="37" spans="3:3" x14ac:dyDescent="0.35">
      <c r="C37" s="16" t="s">
        <v>5</v>
      </c>
    </row>
    <row r="38" spans="3:3" x14ac:dyDescent="0.35">
      <c r="C38" s="16" t="s">
        <v>5</v>
      </c>
    </row>
    <row r="39" spans="3:3" x14ac:dyDescent="0.35">
      <c r="C39" s="16" t="s">
        <v>5</v>
      </c>
    </row>
    <row r="40" spans="3:3" x14ac:dyDescent="0.35">
      <c r="C40" s="16" t="s">
        <v>5</v>
      </c>
    </row>
    <row r="41" spans="3:3" x14ac:dyDescent="0.35">
      <c r="C41" s="16" t="s">
        <v>5</v>
      </c>
    </row>
    <row r="42" spans="3:3" x14ac:dyDescent="0.35">
      <c r="C42" s="16" t="s">
        <v>5</v>
      </c>
    </row>
    <row r="43" spans="3:3" x14ac:dyDescent="0.35">
      <c r="C43" s="16" t="s">
        <v>5</v>
      </c>
    </row>
    <row r="44" spans="3:3" x14ac:dyDescent="0.35">
      <c r="C44" s="16" t="s">
        <v>5</v>
      </c>
    </row>
    <row r="45" spans="3:3" x14ac:dyDescent="0.35">
      <c r="C45" s="16" t="s">
        <v>5</v>
      </c>
    </row>
    <row r="46" spans="3:3" x14ac:dyDescent="0.35">
      <c r="C46" s="16" t="s">
        <v>5</v>
      </c>
    </row>
    <row r="47" spans="3:3" x14ac:dyDescent="0.35">
      <c r="C47" s="16" t="s">
        <v>5</v>
      </c>
    </row>
    <row r="48" spans="3:3" x14ac:dyDescent="0.35">
      <c r="C48" s="16" t="s">
        <v>5</v>
      </c>
    </row>
    <row r="49" spans="3:3" x14ac:dyDescent="0.35">
      <c r="C49" s="16" t="s">
        <v>5</v>
      </c>
    </row>
    <row r="50" spans="3:3" x14ac:dyDescent="0.35">
      <c r="C50" s="16" t="s">
        <v>5</v>
      </c>
    </row>
    <row r="51" spans="3:3" x14ac:dyDescent="0.35">
      <c r="C51" s="16" t="s">
        <v>5</v>
      </c>
    </row>
    <row r="52" spans="3:3" x14ac:dyDescent="0.35">
      <c r="C52" s="16" t="s">
        <v>5</v>
      </c>
    </row>
    <row r="53" spans="3:3" x14ac:dyDescent="0.35">
      <c r="C53" s="16" t="s">
        <v>5</v>
      </c>
    </row>
    <row r="54" spans="3:3" x14ac:dyDescent="0.35">
      <c r="C54" s="16" t="s">
        <v>5</v>
      </c>
    </row>
    <row r="55" spans="3:3" x14ac:dyDescent="0.35">
      <c r="C55" s="16" t="s">
        <v>5</v>
      </c>
    </row>
    <row r="56" spans="3:3" x14ac:dyDescent="0.35">
      <c r="C56" s="16" t="s">
        <v>5</v>
      </c>
    </row>
    <row r="57" spans="3:3" x14ac:dyDescent="0.35">
      <c r="C57" s="16" t="s">
        <v>5</v>
      </c>
    </row>
    <row r="58" spans="3:3" x14ac:dyDescent="0.35">
      <c r="C58" s="16" t="s">
        <v>5</v>
      </c>
    </row>
    <row r="59" spans="3:3" x14ac:dyDescent="0.35">
      <c r="C59" s="16" t="s">
        <v>5</v>
      </c>
    </row>
    <row r="60" spans="3:3" x14ac:dyDescent="0.35">
      <c r="C60" s="16" t="s">
        <v>5</v>
      </c>
    </row>
    <row r="61" spans="3:3" x14ac:dyDescent="0.35">
      <c r="C61" s="16" t="s">
        <v>5</v>
      </c>
    </row>
    <row r="62" spans="3:3" x14ac:dyDescent="0.35">
      <c r="C62" s="16" t="s">
        <v>5</v>
      </c>
    </row>
    <row r="63" spans="3:3" x14ac:dyDescent="0.35">
      <c r="C63" s="16" t="s">
        <v>5</v>
      </c>
    </row>
    <row r="64" spans="3:3" x14ac:dyDescent="0.35">
      <c r="C64" s="16" t="s">
        <v>5</v>
      </c>
    </row>
    <row r="65" spans="3:3" x14ac:dyDescent="0.35">
      <c r="C65" s="16" t="s">
        <v>5</v>
      </c>
    </row>
    <row r="66" spans="3:3" x14ac:dyDescent="0.35">
      <c r="C66" s="16" t="s">
        <v>5</v>
      </c>
    </row>
    <row r="67" spans="3:3" x14ac:dyDescent="0.35">
      <c r="C67" s="16" t="s">
        <v>5</v>
      </c>
    </row>
    <row r="68" spans="3:3" x14ac:dyDescent="0.35">
      <c r="C68" s="16" t="s">
        <v>5</v>
      </c>
    </row>
    <row r="69" spans="3:3" x14ac:dyDescent="0.35">
      <c r="C69" s="16" t="s">
        <v>5</v>
      </c>
    </row>
    <row r="70" spans="3:3" x14ac:dyDescent="0.35">
      <c r="C70" s="16" t="s">
        <v>5</v>
      </c>
    </row>
    <row r="71" spans="3:3" x14ac:dyDescent="0.35">
      <c r="C71" s="16" t="s">
        <v>5</v>
      </c>
    </row>
    <row r="72" spans="3:3" x14ac:dyDescent="0.35">
      <c r="C72" s="16" t="s">
        <v>5</v>
      </c>
    </row>
    <row r="73" spans="3:3" x14ac:dyDescent="0.35">
      <c r="C73" s="16" t="s">
        <v>5</v>
      </c>
    </row>
    <row r="74" spans="3:3" x14ac:dyDescent="0.35">
      <c r="C74" s="16" t="s">
        <v>5</v>
      </c>
    </row>
    <row r="75" spans="3:3" x14ac:dyDescent="0.35">
      <c r="C75" s="16" t="s">
        <v>5</v>
      </c>
    </row>
    <row r="76" spans="3:3" x14ac:dyDescent="0.35">
      <c r="C76" s="16" t="s">
        <v>5</v>
      </c>
    </row>
    <row r="77" spans="3:3" x14ac:dyDescent="0.35">
      <c r="C77" s="16" t="s">
        <v>5</v>
      </c>
    </row>
    <row r="78" spans="3:3" x14ac:dyDescent="0.35">
      <c r="C78" s="16" t="s">
        <v>8</v>
      </c>
    </row>
    <row r="79" spans="3:3" x14ac:dyDescent="0.35">
      <c r="C79" s="16" t="s">
        <v>8</v>
      </c>
    </row>
    <row r="80" spans="3:3" x14ac:dyDescent="0.35">
      <c r="C80" s="16" t="s">
        <v>8</v>
      </c>
    </row>
    <row r="81" spans="3:3" x14ac:dyDescent="0.35">
      <c r="C81" s="16" t="s">
        <v>8</v>
      </c>
    </row>
    <row r="82" spans="3:3" x14ac:dyDescent="0.35">
      <c r="C82" s="16" t="s">
        <v>8</v>
      </c>
    </row>
    <row r="83" spans="3:3" x14ac:dyDescent="0.35">
      <c r="C83" s="16" t="s">
        <v>8</v>
      </c>
    </row>
    <row r="84" spans="3:3" x14ac:dyDescent="0.35">
      <c r="C84" s="16" t="s">
        <v>8</v>
      </c>
    </row>
    <row r="85" spans="3:3" x14ac:dyDescent="0.35">
      <c r="C85" s="16" t="s">
        <v>8</v>
      </c>
    </row>
    <row r="86" spans="3:3" x14ac:dyDescent="0.35">
      <c r="C86" s="16" t="s">
        <v>8</v>
      </c>
    </row>
    <row r="87" spans="3:3" x14ac:dyDescent="0.35">
      <c r="C87" s="16" t="s">
        <v>8</v>
      </c>
    </row>
    <row r="88" spans="3:3" x14ac:dyDescent="0.35">
      <c r="C88" s="16" t="s">
        <v>8</v>
      </c>
    </row>
    <row r="89" spans="3:3" x14ac:dyDescent="0.35">
      <c r="C89" s="16" t="s">
        <v>8</v>
      </c>
    </row>
    <row r="90" spans="3:3" x14ac:dyDescent="0.35">
      <c r="C90" s="16" t="s">
        <v>8</v>
      </c>
    </row>
    <row r="91" spans="3:3" x14ac:dyDescent="0.35">
      <c r="C91" s="16" t="s">
        <v>8</v>
      </c>
    </row>
    <row r="92" spans="3:3" x14ac:dyDescent="0.35">
      <c r="C92" s="16" t="s">
        <v>8</v>
      </c>
    </row>
    <row r="93" spans="3:3" x14ac:dyDescent="0.35">
      <c r="C93" s="16" t="s">
        <v>8</v>
      </c>
    </row>
    <row r="94" spans="3:3" x14ac:dyDescent="0.35">
      <c r="C94" s="16" t="s">
        <v>8</v>
      </c>
    </row>
    <row r="95" spans="3:3" x14ac:dyDescent="0.35">
      <c r="C95" s="16" t="s">
        <v>8</v>
      </c>
    </row>
    <row r="96" spans="3:3" x14ac:dyDescent="0.35">
      <c r="C96" s="16" t="s">
        <v>8</v>
      </c>
    </row>
    <row r="97" spans="3:3" x14ac:dyDescent="0.35">
      <c r="C97" s="16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CB44-1B8D-46EC-B503-502B50C3C836}">
  <dimension ref="A1:N106"/>
  <sheetViews>
    <sheetView zoomScale="52" zoomScaleNormal="52" workbookViewId="0">
      <selection activeCell="C21" sqref="C21"/>
    </sheetView>
  </sheetViews>
  <sheetFormatPr defaultColWidth="12.54296875" defaultRowHeight="15.5" x14ac:dyDescent="0.35"/>
  <cols>
    <col min="1" max="16384" width="12.54296875" style="16"/>
  </cols>
  <sheetData>
    <row r="1" spans="1:14" x14ac:dyDescent="0.35">
      <c r="A1" s="16" t="s">
        <v>31</v>
      </c>
    </row>
    <row r="3" spans="1:14" x14ac:dyDescent="0.35">
      <c r="A3" s="16" t="s">
        <v>18</v>
      </c>
      <c r="C3" s="16" t="s">
        <v>17</v>
      </c>
      <c r="E3" s="16" t="s">
        <v>16</v>
      </c>
    </row>
    <row r="4" spans="1:14" x14ac:dyDescent="0.35">
      <c r="C4" s="16" t="s">
        <v>28</v>
      </c>
      <c r="E4" s="16" t="s">
        <v>28</v>
      </c>
    </row>
    <row r="5" spans="1:14" x14ac:dyDescent="0.35">
      <c r="C5" s="16" t="s">
        <v>28</v>
      </c>
      <c r="E5" s="16" t="s">
        <v>28</v>
      </c>
      <c r="J5" s="33" t="s">
        <v>5</v>
      </c>
      <c r="K5" s="33" t="s">
        <v>8</v>
      </c>
      <c r="M5" s="33" t="s">
        <v>5</v>
      </c>
      <c r="N5" s="33" t="s">
        <v>8</v>
      </c>
    </row>
    <row r="6" spans="1:14" x14ac:dyDescent="0.35">
      <c r="C6" s="16" t="s">
        <v>28</v>
      </c>
      <c r="E6" s="16" t="s">
        <v>28</v>
      </c>
      <c r="I6" s="16" t="s">
        <v>18</v>
      </c>
      <c r="J6" s="32">
        <v>13</v>
      </c>
      <c r="K6" s="32">
        <v>0</v>
      </c>
    </row>
    <row r="7" spans="1:14" x14ac:dyDescent="0.35">
      <c r="C7" s="16" t="s">
        <v>28</v>
      </c>
      <c r="E7" s="16" t="s">
        <v>28</v>
      </c>
      <c r="I7" s="16" t="s">
        <v>17</v>
      </c>
      <c r="J7" s="32">
        <v>61</v>
      </c>
      <c r="K7" s="32">
        <v>31</v>
      </c>
      <c r="L7" s="16">
        <f>SUM(J7:K7)</f>
        <v>92</v>
      </c>
      <c r="M7" s="16">
        <f>(J7/92)*100</f>
        <v>66.304347826086953</v>
      </c>
      <c r="N7" s="16">
        <f>(K7/92)*100</f>
        <v>33.695652173913047</v>
      </c>
    </row>
    <row r="8" spans="1:14" x14ac:dyDescent="0.35">
      <c r="C8" s="16" t="s">
        <v>28</v>
      </c>
      <c r="E8" s="16" t="s">
        <v>28</v>
      </c>
      <c r="I8" s="16" t="s">
        <v>16</v>
      </c>
      <c r="J8" s="32">
        <v>6</v>
      </c>
      <c r="K8" s="32">
        <v>12</v>
      </c>
      <c r="L8" s="16">
        <f>SUM(J8:K8)</f>
        <v>18</v>
      </c>
      <c r="M8" s="16">
        <f>(J8/18)*100</f>
        <v>33.333333333333329</v>
      </c>
      <c r="N8" s="16">
        <f>(K8/18)*100</f>
        <v>66.666666666666657</v>
      </c>
    </row>
    <row r="9" spans="1:14" x14ac:dyDescent="0.35">
      <c r="C9" s="16" t="s">
        <v>28</v>
      </c>
      <c r="E9" s="16" t="s">
        <v>5</v>
      </c>
    </row>
    <row r="10" spans="1:14" x14ac:dyDescent="0.35">
      <c r="C10" s="16" t="s">
        <v>28</v>
      </c>
      <c r="E10" s="16" t="s">
        <v>5</v>
      </c>
    </row>
    <row r="11" spans="1:14" x14ac:dyDescent="0.35">
      <c r="C11" s="16" t="s">
        <v>28</v>
      </c>
      <c r="E11" s="16" t="s">
        <v>5</v>
      </c>
    </row>
    <row r="12" spans="1:14" x14ac:dyDescent="0.35">
      <c r="C12" s="16" t="s">
        <v>28</v>
      </c>
      <c r="E12" s="16" t="s">
        <v>5</v>
      </c>
    </row>
    <row r="13" spans="1:14" x14ac:dyDescent="0.35">
      <c r="C13" s="16" t="s">
        <v>28</v>
      </c>
      <c r="E13" s="16" t="s">
        <v>5</v>
      </c>
    </row>
    <row r="14" spans="1:14" x14ac:dyDescent="0.35">
      <c r="C14" s="16" t="s">
        <v>28</v>
      </c>
      <c r="E14" s="16" t="s">
        <v>5</v>
      </c>
    </row>
    <row r="15" spans="1:14" x14ac:dyDescent="0.35">
      <c r="C15" s="16" t="s">
        <v>28</v>
      </c>
      <c r="E15" s="16" t="s">
        <v>8</v>
      </c>
    </row>
    <row r="16" spans="1:14" x14ac:dyDescent="0.35">
      <c r="C16" s="16" t="s">
        <v>28</v>
      </c>
      <c r="E16" s="16" t="s">
        <v>8</v>
      </c>
    </row>
    <row r="17" spans="3:5" x14ac:dyDescent="0.35">
      <c r="C17" s="16" t="s">
        <v>28</v>
      </c>
      <c r="E17" s="16" t="s">
        <v>8</v>
      </c>
    </row>
    <row r="18" spans="3:5" x14ac:dyDescent="0.35">
      <c r="C18" s="16" t="s">
        <v>28</v>
      </c>
      <c r="E18" s="16" t="s">
        <v>8</v>
      </c>
    </row>
    <row r="19" spans="3:5" x14ac:dyDescent="0.35">
      <c r="C19" s="16" t="s">
        <v>28</v>
      </c>
      <c r="E19" s="16" t="s">
        <v>8</v>
      </c>
    </row>
    <row r="20" spans="3:5" x14ac:dyDescent="0.35">
      <c r="C20" s="16" t="s">
        <v>5</v>
      </c>
      <c r="E20" s="16" t="s">
        <v>8</v>
      </c>
    </row>
    <row r="21" spans="3:5" x14ac:dyDescent="0.35">
      <c r="C21" s="16" t="s">
        <v>5</v>
      </c>
      <c r="E21" s="16" t="s">
        <v>8</v>
      </c>
    </row>
    <row r="22" spans="3:5" x14ac:dyDescent="0.35">
      <c r="C22" s="16" t="s">
        <v>5</v>
      </c>
    </row>
    <row r="23" spans="3:5" x14ac:dyDescent="0.35">
      <c r="C23" s="16" t="s">
        <v>5</v>
      </c>
    </row>
    <row r="24" spans="3:5" x14ac:dyDescent="0.35">
      <c r="C24" s="16" t="s">
        <v>5</v>
      </c>
    </row>
    <row r="25" spans="3:5" x14ac:dyDescent="0.35">
      <c r="C25" s="16" t="s">
        <v>5</v>
      </c>
    </row>
    <row r="26" spans="3:5" x14ac:dyDescent="0.35">
      <c r="C26" s="16" t="s">
        <v>5</v>
      </c>
    </row>
    <row r="27" spans="3:5" x14ac:dyDescent="0.35">
      <c r="C27" s="16" t="s">
        <v>5</v>
      </c>
    </row>
    <row r="28" spans="3:5" x14ac:dyDescent="0.35">
      <c r="C28" s="16" t="s">
        <v>5</v>
      </c>
    </row>
    <row r="29" spans="3:5" x14ac:dyDescent="0.35">
      <c r="C29" s="16" t="s">
        <v>5</v>
      </c>
    </row>
    <row r="30" spans="3:5" x14ac:dyDescent="0.35">
      <c r="C30" s="16" t="s">
        <v>5</v>
      </c>
    </row>
    <row r="31" spans="3:5" x14ac:dyDescent="0.35">
      <c r="C31" s="16" t="s">
        <v>5</v>
      </c>
    </row>
    <row r="32" spans="3:5" x14ac:dyDescent="0.35">
      <c r="C32" s="16" t="s">
        <v>5</v>
      </c>
    </row>
    <row r="33" spans="3:3" x14ac:dyDescent="0.35">
      <c r="C33" s="16" t="s">
        <v>5</v>
      </c>
    </row>
    <row r="34" spans="3:3" x14ac:dyDescent="0.35">
      <c r="C34" s="16" t="s">
        <v>5</v>
      </c>
    </row>
    <row r="35" spans="3:3" x14ac:dyDescent="0.35">
      <c r="C35" s="16" t="s">
        <v>5</v>
      </c>
    </row>
    <row r="36" spans="3:3" x14ac:dyDescent="0.35">
      <c r="C36" s="16" t="s">
        <v>5</v>
      </c>
    </row>
    <row r="37" spans="3:3" x14ac:dyDescent="0.35">
      <c r="C37" s="16" t="s">
        <v>5</v>
      </c>
    </row>
    <row r="38" spans="3:3" x14ac:dyDescent="0.35">
      <c r="C38" s="16" t="s">
        <v>5</v>
      </c>
    </row>
    <row r="39" spans="3:3" x14ac:dyDescent="0.35">
      <c r="C39" s="16" t="s">
        <v>5</v>
      </c>
    </row>
    <row r="40" spans="3:3" x14ac:dyDescent="0.35">
      <c r="C40" s="16" t="s">
        <v>5</v>
      </c>
    </row>
    <row r="41" spans="3:3" x14ac:dyDescent="0.35">
      <c r="C41" s="16" t="s">
        <v>5</v>
      </c>
    </row>
    <row r="42" spans="3:3" x14ac:dyDescent="0.35">
      <c r="C42" s="16" t="s">
        <v>5</v>
      </c>
    </row>
    <row r="43" spans="3:3" x14ac:dyDescent="0.35">
      <c r="C43" s="16" t="s">
        <v>5</v>
      </c>
    </row>
    <row r="44" spans="3:3" x14ac:dyDescent="0.35">
      <c r="C44" s="16" t="s">
        <v>5</v>
      </c>
    </row>
    <row r="45" spans="3:3" x14ac:dyDescent="0.35">
      <c r="C45" s="16" t="s">
        <v>5</v>
      </c>
    </row>
    <row r="46" spans="3:3" x14ac:dyDescent="0.35">
      <c r="C46" s="16" t="s">
        <v>5</v>
      </c>
    </row>
    <row r="47" spans="3:3" x14ac:dyDescent="0.35">
      <c r="C47" s="16" t="s">
        <v>5</v>
      </c>
    </row>
    <row r="48" spans="3:3" x14ac:dyDescent="0.35">
      <c r="C48" s="16" t="s">
        <v>5</v>
      </c>
    </row>
    <row r="49" spans="3:3" x14ac:dyDescent="0.35">
      <c r="C49" s="16" t="s">
        <v>5</v>
      </c>
    </row>
    <row r="50" spans="3:3" x14ac:dyDescent="0.35">
      <c r="C50" s="16" t="s">
        <v>5</v>
      </c>
    </row>
    <row r="51" spans="3:3" x14ac:dyDescent="0.35">
      <c r="C51" s="16" t="s">
        <v>5</v>
      </c>
    </row>
    <row r="52" spans="3:3" x14ac:dyDescent="0.35">
      <c r="C52" s="16" t="s">
        <v>5</v>
      </c>
    </row>
    <row r="53" spans="3:3" x14ac:dyDescent="0.35">
      <c r="C53" s="16" t="s">
        <v>5</v>
      </c>
    </row>
    <row r="54" spans="3:3" x14ac:dyDescent="0.35">
      <c r="C54" s="16" t="s">
        <v>5</v>
      </c>
    </row>
    <row r="55" spans="3:3" x14ac:dyDescent="0.35">
      <c r="C55" s="16" t="s">
        <v>5</v>
      </c>
    </row>
    <row r="56" spans="3:3" x14ac:dyDescent="0.35">
      <c r="C56" s="16" t="s">
        <v>5</v>
      </c>
    </row>
    <row r="57" spans="3:3" x14ac:dyDescent="0.35">
      <c r="C57" s="16" t="s">
        <v>5</v>
      </c>
    </row>
    <row r="58" spans="3:3" x14ac:dyDescent="0.35">
      <c r="C58" s="16" t="s">
        <v>5</v>
      </c>
    </row>
    <row r="59" spans="3:3" x14ac:dyDescent="0.35">
      <c r="C59" s="16" t="s">
        <v>5</v>
      </c>
    </row>
    <row r="60" spans="3:3" x14ac:dyDescent="0.35">
      <c r="C60" s="16" t="s">
        <v>5</v>
      </c>
    </row>
    <row r="61" spans="3:3" x14ac:dyDescent="0.35">
      <c r="C61" s="16" t="s">
        <v>5</v>
      </c>
    </row>
    <row r="62" spans="3:3" x14ac:dyDescent="0.35">
      <c r="C62" s="16" t="s">
        <v>5</v>
      </c>
    </row>
    <row r="63" spans="3:3" x14ac:dyDescent="0.35">
      <c r="C63" s="16" t="s">
        <v>5</v>
      </c>
    </row>
    <row r="64" spans="3:3" x14ac:dyDescent="0.35">
      <c r="C64" s="16" t="s">
        <v>5</v>
      </c>
    </row>
    <row r="65" spans="3:3" x14ac:dyDescent="0.35">
      <c r="C65" s="16" t="s">
        <v>5</v>
      </c>
    </row>
    <row r="66" spans="3:3" x14ac:dyDescent="0.35">
      <c r="C66" s="16" t="s">
        <v>5</v>
      </c>
    </row>
    <row r="67" spans="3:3" x14ac:dyDescent="0.35">
      <c r="C67" s="16" t="s">
        <v>5</v>
      </c>
    </row>
    <row r="68" spans="3:3" x14ac:dyDescent="0.35">
      <c r="C68" s="16" t="s">
        <v>5</v>
      </c>
    </row>
    <row r="69" spans="3:3" x14ac:dyDescent="0.35">
      <c r="C69" s="16" t="s">
        <v>5</v>
      </c>
    </row>
    <row r="70" spans="3:3" x14ac:dyDescent="0.35">
      <c r="C70" s="16" t="s">
        <v>5</v>
      </c>
    </row>
    <row r="71" spans="3:3" x14ac:dyDescent="0.35">
      <c r="C71" s="16" t="s">
        <v>5</v>
      </c>
    </row>
    <row r="72" spans="3:3" x14ac:dyDescent="0.35">
      <c r="C72" s="16" t="s">
        <v>5</v>
      </c>
    </row>
    <row r="73" spans="3:3" x14ac:dyDescent="0.35">
      <c r="C73" s="16" t="s">
        <v>5</v>
      </c>
    </row>
    <row r="74" spans="3:3" x14ac:dyDescent="0.35">
      <c r="C74" s="16" t="s">
        <v>5</v>
      </c>
    </row>
    <row r="75" spans="3:3" x14ac:dyDescent="0.35">
      <c r="C75" s="16" t="s">
        <v>5</v>
      </c>
    </row>
    <row r="76" spans="3:3" x14ac:dyDescent="0.35">
      <c r="C76" s="16" t="s">
        <v>5</v>
      </c>
    </row>
    <row r="77" spans="3:3" x14ac:dyDescent="0.35">
      <c r="C77" s="16" t="s">
        <v>5</v>
      </c>
    </row>
    <row r="78" spans="3:3" x14ac:dyDescent="0.35">
      <c r="C78" s="16" t="s">
        <v>5</v>
      </c>
    </row>
    <row r="79" spans="3:3" x14ac:dyDescent="0.35">
      <c r="C79" s="16" t="s">
        <v>5</v>
      </c>
    </row>
    <row r="80" spans="3:3" x14ac:dyDescent="0.35">
      <c r="C80" s="16" t="s">
        <v>5</v>
      </c>
    </row>
    <row r="81" spans="3:3" x14ac:dyDescent="0.35">
      <c r="C81" s="16" t="s">
        <v>5</v>
      </c>
    </row>
    <row r="82" spans="3:3" x14ac:dyDescent="0.35">
      <c r="C82" s="16" t="s">
        <v>8</v>
      </c>
    </row>
    <row r="83" spans="3:3" x14ac:dyDescent="0.35">
      <c r="C83" s="16" t="s">
        <v>8</v>
      </c>
    </row>
    <row r="84" spans="3:3" x14ac:dyDescent="0.35">
      <c r="C84" s="16" t="s">
        <v>8</v>
      </c>
    </row>
    <row r="85" spans="3:3" x14ac:dyDescent="0.35">
      <c r="C85" s="16" t="s">
        <v>8</v>
      </c>
    </row>
    <row r="86" spans="3:3" x14ac:dyDescent="0.35">
      <c r="C86" s="16" t="s">
        <v>8</v>
      </c>
    </row>
    <row r="87" spans="3:3" x14ac:dyDescent="0.35">
      <c r="C87" s="16" t="s">
        <v>8</v>
      </c>
    </row>
    <row r="88" spans="3:3" x14ac:dyDescent="0.35">
      <c r="C88" s="16" t="s">
        <v>8</v>
      </c>
    </row>
    <row r="89" spans="3:3" x14ac:dyDescent="0.35">
      <c r="C89" s="16" t="s">
        <v>8</v>
      </c>
    </row>
    <row r="90" spans="3:3" x14ac:dyDescent="0.35">
      <c r="C90" s="16" t="s">
        <v>8</v>
      </c>
    </row>
    <row r="91" spans="3:3" x14ac:dyDescent="0.35">
      <c r="C91" s="16" t="s">
        <v>8</v>
      </c>
    </row>
    <row r="92" spans="3:3" x14ac:dyDescent="0.35">
      <c r="C92" s="16" t="s">
        <v>8</v>
      </c>
    </row>
    <row r="93" spans="3:3" x14ac:dyDescent="0.35">
      <c r="C93" s="16" t="s">
        <v>8</v>
      </c>
    </row>
    <row r="94" spans="3:3" x14ac:dyDescent="0.35">
      <c r="C94" s="16" t="s">
        <v>8</v>
      </c>
    </row>
    <row r="95" spans="3:3" x14ac:dyDescent="0.35">
      <c r="C95" s="16" t="s">
        <v>8</v>
      </c>
    </row>
    <row r="96" spans="3:3" x14ac:dyDescent="0.35">
      <c r="C96" s="16" t="s">
        <v>8</v>
      </c>
    </row>
    <row r="97" spans="3:3" x14ac:dyDescent="0.35">
      <c r="C97" s="16" t="s">
        <v>8</v>
      </c>
    </row>
    <row r="98" spans="3:3" x14ac:dyDescent="0.35">
      <c r="C98" s="31"/>
    </row>
    <row r="99" spans="3:3" x14ac:dyDescent="0.35">
      <c r="C99" s="17"/>
    </row>
    <row r="100" spans="3:3" x14ac:dyDescent="0.35">
      <c r="C100" s="17"/>
    </row>
    <row r="101" spans="3:3" x14ac:dyDescent="0.35">
      <c r="C101" s="17"/>
    </row>
    <row r="102" spans="3:3" x14ac:dyDescent="0.35">
      <c r="C102" s="30"/>
    </row>
    <row r="103" spans="3:3" x14ac:dyDescent="0.35">
      <c r="C103" s="17"/>
    </row>
    <row r="104" spans="3:3" x14ac:dyDescent="0.35">
      <c r="C104" s="17"/>
    </row>
    <row r="105" spans="3:3" x14ac:dyDescent="0.35">
      <c r="C105" s="17"/>
    </row>
    <row r="106" spans="3:3" x14ac:dyDescent="0.35">
      <c r="C106" s="17"/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151F-7728-47F5-9806-C8FDD9A02519}">
  <dimension ref="A1:D32"/>
  <sheetViews>
    <sheetView workbookViewId="0">
      <selection activeCell="C20" sqref="C20"/>
    </sheetView>
  </sheetViews>
  <sheetFormatPr defaultRowHeight="14.5" x14ac:dyDescent="0.35"/>
  <cols>
    <col min="1" max="1" width="15.1796875" customWidth="1"/>
  </cols>
  <sheetData>
    <row r="1" spans="1:4" ht="15.5" x14ac:dyDescent="0.35">
      <c r="A1" s="1" t="s">
        <v>14</v>
      </c>
      <c r="B1" s="8" t="s">
        <v>0</v>
      </c>
      <c r="C1" s="8"/>
      <c r="D1" s="9"/>
    </row>
    <row r="2" spans="1:4" x14ac:dyDescent="0.35">
      <c r="A2" s="2"/>
      <c r="B2" s="10" t="s">
        <v>1</v>
      </c>
      <c r="C2" s="10" t="s">
        <v>2</v>
      </c>
      <c r="D2" s="11" t="s">
        <v>3</v>
      </c>
    </row>
    <row r="3" spans="1:4" x14ac:dyDescent="0.35">
      <c r="A3" s="2"/>
      <c r="B3" s="3" t="s">
        <v>4</v>
      </c>
      <c r="C3" s="3">
        <v>1</v>
      </c>
      <c r="D3" s="4" t="s">
        <v>5</v>
      </c>
    </row>
    <row r="4" spans="1:4" x14ac:dyDescent="0.35">
      <c r="A4" s="2"/>
      <c r="B4" s="3"/>
      <c r="C4" s="3">
        <v>2</v>
      </c>
      <c r="D4" s="4" t="s">
        <v>5</v>
      </c>
    </row>
    <row r="5" spans="1:4" x14ac:dyDescent="0.35">
      <c r="A5" s="2"/>
      <c r="B5" s="3" t="s">
        <v>6</v>
      </c>
      <c r="C5" s="3">
        <v>1</v>
      </c>
      <c r="D5" s="4" t="s">
        <v>5</v>
      </c>
    </row>
    <row r="6" spans="1:4" x14ac:dyDescent="0.35">
      <c r="A6" s="2"/>
      <c r="B6" s="3" t="s">
        <v>7</v>
      </c>
      <c r="C6" s="3">
        <v>1</v>
      </c>
      <c r="D6" s="4" t="s">
        <v>8</v>
      </c>
    </row>
    <row r="7" spans="1:4" x14ac:dyDescent="0.35">
      <c r="A7" s="2"/>
      <c r="B7" s="3"/>
      <c r="C7" s="3">
        <v>2</v>
      </c>
      <c r="D7" s="4" t="s">
        <v>8</v>
      </c>
    </row>
    <row r="8" spans="1:4" x14ac:dyDescent="0.35">
      <c r="A8" s="2"/>
      <c r="B8" s="3" t="s">
        <v>9</v>
      </c>
      <c r="C8" s="3">
        <v>1</v>
      </c>
      <c r="D8" s="4" t="s">
        <v>8</v>
      </c>
    </row>
    <row r="9" spans="1:4" x14ac:dyDescent="0.35">
      <c r="A9" s="2"/>
      <c r="B9" s="3"/>
      <c r="C9" s="3">
        <v>1</v>
      </c>
      <c r="D9" s="4" t="s">
        <v>8</v>
      </c>
    </row>
    <row r="10" spans="1:4" ht="15.5" x14ac:dyDescent="0.35">
      <c r="A10" s="2"/>
      <c r="B10" s="12" t="s">
        <v>10</v>
      </c>
      <c r="C10" s="12"/>
      <c r="D10" s="13"/>
    </row>
    <row r="11" spans="1:4" x14ac:dyDescent="0.35">
      <c r="A11" s="2"/>
      <c r="B11" s="10" t="s">
        <v>1</v>
      </c>
      <c r="C11" s="10" t="s">
        <v>2</v>
      </c>
      <c r="D11" s="11" t="s">
        <v>3</v>
      </c>
    </row>
    <row r="12" spans="1:4" x14ac:dyDescent="0.35">
      <c r="A12" s="2"/>
      <c r="B12" s="3" t="s">
        <v>11</v>
      </c>
      <c r="C12" s="3">
        <v>1</v>
      </c>
      <c r="D12" s="4" t="s">
        <v>8</v>
      </c>
    </row>
    <row r="13" spans="1:4" x14ac:dyDescent="0.35">
      <c r="A13" s="2"/>
      <c r="B13" s="3"/>
      <c r="C13" s="3">
        <v>2</v>
      </c>
      <c r="D13" s="4" t="s">
        <v>8</v>
      </c>
    </row>
    <row r="14" spans="1:4" x14ac:dyDescent="0.35">
      <c r="A14" s="2"/>
      <c r="B14" s="3"/>
      <c r="C14" s="3">
        <v>3</v>
      </c>
      <c r="D14" s="4" t="s">
        <v>8</v>
      </c>
    </row>
    <row r="15" spans="1:4" x14ac:dyDescent="0.35">
      <c r="A15" s="2"/>
      <c r="B15" s="3"/>
      <c r="C15" s="3">
        <v>4</v>
      </c>
      <c r="D15" s="4" t="s">
        <v>8</v>
      </c>
    </row>
    <row r="16" spans="1:4" x14ac:dyDescent="0.35">
      <c r="A16" s="2"/>
      <c r="B16" s="3"/>
      <c r="C16" s="3">
        <v>5</v>
      </c>
      <c r="D16" s="4" t="s">
        <v>5</v>
      </c>
    </row>
    <row r="17" spans="1:4" x14ac:dyDescent="0.35">
      <c r="A17" s="2"/>
      <c r="B17" s="3"/>
      <c r="C17" s="3">
        <v>6</v>
      </c>
      <c r="D17" s="4" t="s">
        <v>5</v>
      </c>
    </row>
    <row r="18" spans="1:4" x14ac:dyDescent="0.35">
      <c r="A18" s="2"/>
      <c r="B18" s="3"/>
      <c r="C18" s="3">
        <v>7</v>
      </c>
      <c r="D18" s="4" t="s">
        <v>5</v>
      </c>
    </row>
    <row r="19" spans="1:4" x14ac:dyDescent="0.35">
      <c r="A19" s="2"/>
      <c r="B19" s="3"/>
      <c r="C19" s="3">
        <v>8</v>
      </c>
      <c r="D19" s="4" t="s">
        <v>5</v>
      </c>
    </row>
    <row r="20" spans="1:4" x14ac:dyDescent="0.35">
      <c r="A20" s="2"/>
      <c r="B20" s="3"/>
      <c r="C20" s="3">
        <v>9</v>
      </c>
      <c r="D20" s="4" t="s">
        <v>5</v>
      </c>
    </row>
    <row r="21" spans="1:4" x14ac:dyDescent="0.35">
      <c r="A21" s="2"/>
      <c r="B21" s="3"/>
      <c r="C21" s="3">
        <v>10</v>
      </c>
      <c r="D21" s="4" t="s">
        <v>5</v>
      </c>
    </row>
    <row r="22" spans="1:4" x14ac:dyDescent="0.35">
      <c r="A22" s="2"/>
      <c r="B22" s="3"/>
      <c r="C22" s="3"/>
      <c r="D22" s="4"/>
    </row>
    <row r="23" spans="1:4" x14ac:dyDescent="0.35">
      <c r="A23" s="2"/>
      <c r="B23" s="14" t="s">
        <v>3</v>
      </c>
      <c r="C23" s="14"/>
      <c r="D23" s="15" t="s">
        <v>12</v>
      </c>
    </row>
    <row r="24" spans="1:4" x14ac:dyDescent="0.35">
      <c r="A24" s="2"/>
      <c r="B24" s="14" t="s">
        <v>8</v>
      </c>
      <c r="C24" s="14">
        <v>8</v>
      </c>
      <c r="D24" s="15">
        <f>(C24/17)*100</f>
        <v>47.058823529411761</v>
      </c>
    </row>
    <row r="25" spans="1:4" x14ac:dyDescent="0.35">
      <c r="A25" s="2"/>
      <c r="B25" s="14" t="s">
        <v>5</v>
      </c>
      <c r="C25" s="14">
        <v>9</v>
      </c>
      <c r="D25" s="15">
        <f>(C25/17)*100</f>
        <v>52.941176470588239</v>
      </c>
    </row>
    <row r="26" spans="1:4" x14ac:dyDescent="0.35">
      <c r="A26" s="2"/>
      <c r="B26" s="14" t="s">
        <v>13</v>
      </c>
      <c r="C26" s="14">
        <f>SUM(C24:C25)</f>
        <v>17</v>
      </c>
      <c r="D26" s="15"/>
    </row>
    <row r="27" spans="1:4" x14ac:dyDescent="0.35">
      <c r="A27" s="2"/>
      <c r="B27" s="3"/>
      <c r="C27" s="3"/>
      <c r="D27" s="4"/>
    </row>
    <row r="28" spans="1:4" x14ac:dyDescent="0.35">
      <c r="A28" s="2"/>
      <c r="B28" s="3"/>
      <c r="C28" s="3"/>
      <c r="D28" s="4"/>
    </row>
    <row r="29" spans="1:4" x14ac:dyDescent="0.35">
      <c r="A29" s="2"/>
      <c r="B29" s="3"/>
      <c r="C29" s="3"/>
      <c r="D29" s="4"/>
    </row>
    <row r="30" spans="1:4" x14ac:dyDescent="0.35">
      <c r="A30" s="2"/>
      <c r="B30" s="3"/>
      <c r="C30" s="3"/>
      <c r="D30" s="4"/>
    </row>
    <row r="31" spans="1:4" x14ac:dyDescent="0.35">
      <c r="A31" s="2"/>
      <c r="B31" s="3"/>
      <c r="C31" s="3"/>
      <c r="D31" s="4"/>
    </row>
    <row r="32" spans="1:4" x14ac:dyDescent="0.35">
      <c r="A32" s="5"/>
      <c r="B32" s="6"/>
      <c r="C32" s="6"/>
      <c r="D32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Fig4D-layer</vt:lpstr>
      <vt:lpstr>Fig4E-dist</vt:lpstr>
      <vt:lpstr>Fig4F-Tbr2</vt:lpstr>
      <vt:lpstr>Fig4G-TuJI</vt:lpstr>
      <vt:lpstr>Fig4H- RFP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Gabi</cp:lastModifiedBy>
  <dcterms:created xsi:type="dcterms:W3CDTF">2018-08-10T19:52:51Z</dcterms:created>
  <dcterms:modified xsi:type="dcterms:W3CDTF">2019-06-03T18:39:07Z</dcterms:modified>
</cp:coreProperties>
</file>