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28125"/>
  <workbookPr autoCompressPictures="0"/>
  <bookViews>
    <workbookView xWindow="0" yWindow="0" windowWidth="25600" windowHeight="16060"/>
  </bookViews>
  <sheets>
    <sheet name="M2_hypo" sheetId="2" r:id="rId1"/>
  </sheets>
  <definedNames>
    <definedName name="_xlnm.Print_Area" localSheetId="0">M2_hypo!$A$5:$R$101</definedName>
  </definedNames>
  <calcPr calcId="140001" iterateCount="1" concurrentCalc="0"/>
  <extLst>
    <ext xmlns:mx="http://schemas.microsoft.com/office/mac/excel/2008/main" uri="{7523E5D3-25F3-A5E0-1632-64F254C22452}">
      <mx:ArchID Flags="2"/>
    </ext>
  </extLst>
</workbook>
</file>

<file path=xl/calcChain.xml><?xml version="1.0" encoding="utf-8"?>
<calcChain xmlns="http://schemas.openxmlformats.org/spreadsheetml/2006/main">
  <c r="O19" i="2" l="1"/>
  <c r="I7" i="2"/>
  <c r="I8" i="2"/>
  <c r="I9"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6" i="2"/>
  <c r="H7" i="2"/>
  <c r="H8" i="2"/>
  <c r="H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6" i="2"/>
  <c r="P17" i="2"/>
  <c r="O17" i="2"/>
  <c r="P101" i="2"/>
  <c r="O101" i="2"/>
  <c r="P100" i="2"/>
  <c r="O100" i="2"/>
  <c r="P99" i="2"/>
  <c r="O99" i="2"/>
  <c r="P95" i="2"/>
  <c r="O95" i="2"/>
  <c r="P98" i="2"/>
  <c r="O98" i="2"/>
  <c r="P97" i="2"/>
  <c r="O97" i="2"/>
  <c r="P96" i="2"/>
  <c r="O96" i="2"/>
  <c r="P94" i="2"/>
  <c r="P92" i="2"/>
  <c r="O92" i="2"/>
  <c r="O94" i="2"/>
  <c r="P93" i="2"/>
  <c r="O93" i="2"/>
  <c r="P91" i="2"/>
  <c r="P85" i="2"/>
  <c r="O91" i="2"/>
  <c r="P90" i="2"/>
  <c r="O90" i="2"/>
  <c r="P89" i="2"/>
  <c r="O89" i="2"/>
  <c r="P88" i="2"/>
  <c r="O88" i="2"/>
  <c r="P87" i="2"/>
  <c r="O87" i="2"/>
  <c r="P86" i="2"/>
  <c r="O86" i="2"/>
  <c r="O85" i="2"/>
  <c r="P84" i="2"/>
  <c r="O84" i="2"/>
  <c r="P83" i="2"/>
  <c r="O83" i="2"/>
  <c r="P76" i="2"/>
  <c r="O76" i="2"/>
  <c r="P82" i="2"/>
  <c r="O82" i="2"/>
  <c r="P81" i="2"/>
  <c r="O81" i="2"/>
  <c r="P80" i="2"/>
  <c r="P79" i="2"/>
  <c r="P78" i="2"/>
  <c r="O80" i="2"/>
  <c r="O79" i="2"/>
  <c r="O78" i="2"/>
  <c r="P77" i="2"/>
  <c r="P75" i="2"/>
  <c r="O77" i="2"/>
  <c r="O75" i="2"/>
  <c r="P74" i="2"/>
  <c r="O74" i="2"/>
  <c r="P73" i="2"/>
  <c r="O73" i="2"/>
  <c r="P72" i="2"/>
  <c r="O72" i="2"/>
  <c r="P71" i="2"/>
  <c r="O71" i="2"/>
  <c r="P70" i="2"/>
  <c r="O70" i="2"/>
  <c r="P69" i="2"/>
  <c r="O69" i="2"/>
  <c r="P68" i="2"/>
  <c r="O68" i="2"/>
  <c r="P67" i="2"/>
  <c r="O67" i="2"/>
  <c r="P66" i="2"/>
  <c r="O66" i="2"/>
  <c r="P65" i="2"/>
  <c r="O65" i="2"/>
  <c r="P64" i="2"/>
  <c r="O64" i="2"/>
  <c r="O62" i="2"/>
  <c r="P62" i="2"/>
  <c r="P63" i="2"/>
  <c r="O63" i="2"/>
  <c r="O61" i="2"/>
  <c r="O60" i="2"/>
  <c r="P60" i="2"/>
  <c r="P61" i="2"/>
  <c r="P54" i="2"/>
  <c r="O54" i="2"/>
  <c r="P21" i="2"/>
  <c r="P22" i="2"/>
  <c r="P59" i="2"/>
  <c r="P23" i="2"/>
  <c r="P24" i="2"/>
  <c r="P25" i="2"/>
  <c r="P26" i="2"/>
  <c r="P27" i="2"/>
  <c r="P29" i="2"/>
  <c r="P28" i="2"/>
  <c r="P30" i="2"/>
  <c r="P31" i="2"/>
  <c r="P32" i="2"/>
  <c r="P33" i="2"/>
  <c r="P34" i="2"/>
  <c r="P35" i="2"/>
  <c r="P36" i="2"/>
  <c r="P37" i="2"/>
  <c r="P38" i="2"/>
  <c r="P39" i="2"/>
  <c r="P40" i="2"/>
  <c r="P41" i="2"/>
  <c r="P42" i="2"/>
  <c r="P43" i="2"/>
  <c r="P44" i="2"/>
  <c r="P45" i="2"/>
  <c r="P46" i="2"/>
  <c r="P47" i="2"/>
  <c r="P48" i="2"/>
  <c r="P49" i="2"/>
  <c r="P50" i="2"/>
  <c r="P51" i="2"/>
  <c r="P52" i="2"/>
  <c r="P53" i="2"/>
  <c r="P55" i="2"/>
  <c r="P56" i="2"/>
  <c r="P57" i="2"/>
  <c r="P58" i="2"/>
  <c r="O59" i="2"/>
  <c r="O58" i="2"/>
  <c r="O57" i="2"/>
  <c r="O56" i="2"/>
  <c r="O55" i="2"/>
  <c r="O53" i="2"/>
  <c r="O52" i="2"/>
  <c r="O51" i="2"/>
  <c r="O50" i="2"/>
  <c r="O49" i="2"/>
  <c r="O48" i="2"/>
  <c r="O47" i="2"/>
  <c r="O46" i="2"/>
  <c r="O45" i="2"/>
  <c r="O44" i="2"/>
  <c r="O43" i="2"/>
  <c r="O42" i="2"/>
  <c r="P20" i="2"/>
  <c r="P13" i="2"/>
  <c r="P12" i="2"/>
  <c r="P6" i="2"/>
  <c r="O41" i="2"/>
  <c r="O40" i="2"/>
  <c r="O37" i="2"/>
  <c r="O39" i="2"/>
  <c r="O38" i="2"/>
  <c r="O35" i="2"/>
  <c r="O36" i="2"/>
  <c r="O34" i="2"/>
  <c r="O33" i="2"/>
  <c r="O32" i="2"/>
  <c r="O31" i="2"/>
  <c r="O30" i="2"/>
  <c r="O29" i="2"/>
  <c r="O28" i="2"/>
  <c r="O27" i="2"/>
  <c r="O26" i="2"/>
  <c r="O25" i="2"/>
  <c r="O24" i="2"/>
  <c r="O23" i="2"/>
  <c r="O22" i="2"/>
  <c r="O21" i="2"/>
  <c r="O20" i="2"/>
  <c r="P19" i="2"/>
  <c r="P18" i="2"/>
  <c r="O18" i="2"/>
  <c r="P16" i="2"/>
  <c r="O16" i="2"/>
  <c r="P15" i="2"/>
  <c r="O15" i="2"/>
  <c r="P14" i="2"/>
  <c r="O14" i="2"/>
  <c r="O13" i="2"/>
  <c r="O12" i="2"/>
  <c r="P11" i="2"/>
  <c r="O11" i="2"/>
  <c r="P10" i="2"/>
  <c r="O10" i="2"/>
  <c r="P9" i="2"/>
  <c r="O9" i="2"/>
  <c r="P8" i="2"/>
  <c r="O8" i="2"/>
  <c r="P7" i="2"/>
  <c r="O7" i="2"/>
  <c r="O6" i="2"/>
</calcChain>
</file>

<file path=xl/sharedStrings.xml><?xml version="1.0" encoding="utf-8"?>
<sst xmlns="http://schemas.openxmlformats.org/spreadsheetml/2006/main" count="440" uniqueCount="244">
  <si>
    <t>Chromosome</t>
  </si>
  <si>
    <t>Start</t>
  </si>
  <si>
    <t>End</t>
  </si>
  <si>
    <t>Strand</t>
  </si>
  <si>
    <t>Description</t>
  </si>
  <si>
    <t>Orientation</t>
  </si>
  <si>
    <t>Distance</t>
  </si>
  <si>
    <t>NaN</t>
  </si>
  <si>
    <t>Not found</t>
  </si>
  <si>
    <t>ID</t>
    <phoneticPr fontId="18"/>
  </si>
  <si>
    <t>-</t>
  </si>
  <si>
    <t>overlapping</t>
  </si>
  <si>
    <t>Control_merge</t>
  </si>
  <si>
    <t>Control#4</t>
  </si>
  <si>
    <t>Control#3</t>
  </si>
  <si>
    <t>Control#2</t>
  </si>
  <si>
    <t>Control#1</t>
  </si>
  <si>
    <t>Aged#11</t>
  </si>
  <si>
    <t>Aged#10</t>
  </si>
  <si>
    <t>Aged#09</t>
  </si>
  <si>
    <t>Aged#07</t>
  </si>
  <si>
    <t>Aged#06</t>
  </si>
  <si>
    <t>Aged#05</t>
  </si>
  <si>
    <t>Aged#04</t>
  </si>
  <si>
    <t>Aged#02</t>
  </si>
  <si>
    <t>Aged#01</t>
  </si>
  <si>
    <t>Aged_merge</t>
  </si>
  <si>
    <t>M2_Hypo_001</t>
    <phoneticPr fontId="18"/>
  </si>
  <si>
    <t>M2_Hypo_002</t>
  </si>
  <si>
    <t>M2_Hypo_004</t>
  </si>
  <si>
    <t>M2_Hypo_003</t>
  </si>
  <si>
    <t>M2_Hypo_006</t>
  </si>
  <si>
    <t>M2_Hypo_007</t>
  </si>
  <si>
    <t>M2_Hypo_008</t>
  </si>
  <si>
    <t>M2_Hypo_009</t>
  </si>
  <si>
    <t>M2_Hypo_010</t>
  </si>
  <si>
    <t>M2_Hypo_011</t>
  </si>
  <si>
    <t>M2_Hypo_012</t>
  </si>
  <si>
    <t>M2_Hypo_013</t>
  </si>
  <si>
    <t>M2_Hypo_014</t>
  </si>
  <si>
    <t>M2_Hypo_015</t>
  </si>
  <si>
    <t>M2_Hypo_017</t>
  </si>
  <si>
    <t>M2_Hypo_018</t>
  </si>
  <si>
    <t>M2_Hypo_019</t>
  </si>
  <si>
    <t>M2_Hypo_020</t>
  </si>
  <si>
    <t>M2_Hypo_021</t>
  </si>
  <si>
    <t>M2_Hypo_022</t>
  </si>
  <si>
    <t>M2_Hypo_023</t>
  </si>
  <si>
    <t>M2_Hypo_024</t>
  </si>
  <si>
    <t>M2_Hypo_025</t>
  </si>
  <si>
    <t>M2_Hypo_026</t>
  </si>
  <si>
    <t>M2_Hypo_027</t>
  </si>
  <si>
    <t>M2_Hypo_028</t>
  </si>
  <si>
    <t>M2_Hypo_029</t>
  </si>
  <si>
    <t>M2_Hypo_030</t>
  </si>
  <si>
    <t>M2_Hypo_031</t>
  </si>
  <si>
    <t>M2_Hypo_032</t>
  </si>
  <si>
    <t>M2_Hypo_033</t>
  </si>
  <si>
    <t>M2_Hypo_035</t>
  </si>
  <si>
    <t>M2_Hypo_037</t>
  </si>
  <si>
    <t>M2_Hypo_038</t>
  </si>
  <si>
    <t>M2_Hypo_039</t>
  </si>
  <si>
    <t>M2_Hypo_040</t>
  </si>
  <si>
    <t>M2_Hypo_041</t>
  </si>
  <si>
    <t>M2_Hypo_042</t>
  </si>
  <si>
    <t>M2_Hypo_043</t>
  </si>
  <si>
    <t>M2_Hypo_044</t>
  </si>
  <si>
    <t>M2_Hypo_045</t>
  </si>
  <si>
    <t>M2_Hypo_046</t>
  </si>
  <si>
    <t>M2_Hypo_047</t>
  </si>
  <si>
    <t>M2_Hypo_048</t>
  </si>
  <si>
    <t>M2_Hypo_049</t>
  </si>
  <si>
    <t>M2_Hypo_050</t>
  </si>
  <si>
    <t>M2_Hypo_051</t>
  </si>
  <si>
    <t>M2_Hypo_052</t>
  </si>
  <si>
    <t>M2_Hypo_053</t>
  </si>
  <si>
    <t>M2_Hypo_054</t>
  </si>
  <si>
    <t>M2_Hypo_055</t>
  </si>
  <si>
    <t>M2_Hypo_056</t>
  </si>
  <si>
    <t>M2_Hypo_057</t>
  </si>
  <si>
    <t>M2_Hypo_058</t>
  </si>
  <si>
    <t>M2_Hypo_059</t>
  </si>
  <si>
    <t>M2_Hypo_060</t>
  </si>
  <si>
    <t>M2_Hypo_062</t>
  </si>
  <si>
    <t>M2_Hypo_063</t>
  </si>
  <si>
    <t>M2_Hypo_064</t>
  </si>
  <si>
    <t>M2_Hypo_065</t>
  </si>
  <si>
    <t>M2_Hypo_066</t>
  </si>
  <si>
    <t>M2_Hypo_067</t>
  </si>
  <si>
    <t>M2_Hypo_069</t>
  </si>
  <si>
    <t>M2_Hypo_070</t>
  </si>
  <si>
    <t>M2_Hypo_071</t>
  </si>
  <si>
    <t>M2_Hypo_072</t>
  </si>
  <si>
    <t>M2_Hypo_073</t>
  </si>
  <si>
    <t>M2_Hypo_074</t>
  </si>
  <si>
    <t>M2_Hypo_075</t>
  </si>
  <si>
    <t>M2_Hypo_076</t>
  </si>
  <si>
    <t>M2_Hypo_077</t>
  </si>
  <si>
    <t>M2_Hypo_078</t>
  </si>
  <si>
    <t>M2_Hypo_079</t>
  </si>
  <si>
    <t>M2_Hypo_080</t>
  </si>
  <si>
    <t>M2_Hypo_081</t>
  </si>
  <si>
    <t>M2_Hypo_083</t>
  </si>
  <si>
    <t>M2_Hypo_084</t>
  </si>
  <si>
    <t>M2_Hypo_086</t>
  </si>
  <si>
    <t>M2_Hypo_087</t>
  </si>
  <si>
    <t>M2_Hypo_088</t>
  </si>
  <si>
    <t>M2_Hypo_089</t>
  </si>
  <si>
    <t>M2_Hypo_090</t>
  </si>
  <si>
    <t>M2_Hypo_091</t>
  </si>
  <si>
    <t>M2_Hypo_092</t>
  </si>
  <si>
    <t>M2_Hypo_093</t>
  </si>
  <si>
    <t>M2_Hypo_094</t>
  </si>
  <si>
    <t>M2_Hypo_095</t>
  </si>
  <si>
    <t>M2_Hypo_096</t>
  </si>
  <si>
    <t>refGene</t>
    <phoneticPr fontId="18"/>
  </si>
  <si>
    <t>C1ql2:Marco/intergenic</t>
    <phoneticPr fontId="18"/>
  </si>
  <si>
    <t>Nav1:Csrp1/intergenic</t>
    <phoneticPr fontId="18"/>
  </si>
  <si>
    <t>M2_Hypo_005</t>
    <phoneticPr fontId="18"/>
  </si>
  <si>
    <t>Cacna1e:ler5/intergenic</t>
    <phoneticPr fontId="18"/>
  </si>
  <si>
    <t>Ccdc185:Susd4/intergenic</t>
    <phoneticPr fontId="18"/>
  </si>
  <si>
    <t>-</t>
    <phoneticPr fontId="18"/>
  </si>
  <si>
    <t>Mvb12b:Pbx3/intergenic</t>
    <phoneticPr fontId="18"/>
  </si>
  <si>
    <t>M2_Hypo_016</t>
    <phoneticPr fontId="18"/>
  </si>
  <si>
    <t>Igsf21/intron1</t>
    <phoneticPr fontId="18"/>
  </si>
  <si>
    <t>Rph3a:Ptpn11/intergenic</t>
    <phoneticPr fontId="18"/>
  </si>
  <si>
    <t>M2_Hypo_034</t>
    <phoneticPr fontId="18"/>
  </si>
  <si>
    <t>M2_Hypo_036</t>
    <phoneticPr fontId="18"/>
  </si>
  <si>
    <t>M2_Hypo_061</t>
    <phoneticPr fontId="18"/>
  </si>
  <si>
    <t>M2_Hypo_068</t>
    <phoneticPr fontId="18"/>
  </si>
  <si>
    <t>M2_Hypo_082</t>
    <phoneticPr fontId="18"/>
  </si>
  <si>
    <t>M2_Hypo_085</t>
    <phoneticPr fontId="18"/>
  </si>
  <si>
    <t>xEnd</t>
    <phoneticPr fontId="18"/>
  </si>
  <si>
    <t>Nms/intron1</t>
    <phoneticPr fontId="18"/>
  </si>
  <si>
    <r>
      <rPr>
        <sz val="11"/>
        <color theme="1"/>
        <rFont val="Symbol"/>
      </rPr>
      <t>D</t>
    </r>
    <r>
      <rPr>
        <sz val="11"/>
        <color theme="1"/>
        <rFont val="Arial"/>
      </rPr>
      <t>xStart</t>
    </r>
    <phoneticPr fontId="18"/>
  </si>
  <si>
    <r>
      <rPr>
        <sz val="11"/>
        <color theme="1"/>
        <rFont val="Symbol"/>
      </rPr>
      <t>D</t>
    </r>
    <r>
      <rPr>
        <sz val="11"/>
        <color theme="1"/>
        <rFont val="Arial"/>
      </rPr>
      <t>xEnd</t>
    </r>
    <phoneticPr fontId="18"/>
  </si>
  <si>
    <t>xStart</t>
    <phoneticPr fontId="18"/>
  </si>
  <si>
    <t>xStart#2[intergenic]</t>
    <phoneticPr fontId="18"/>
  </si>
  <si>
    <t>xEnd#2[intergenic]</t>
    <phoneticPr fontId="18"/>
  </si>
  <si>
    <t>Ralgps2:Tex35/intergenic</t>
    <phoneticPr fontId="18"/>
  </si>
  <si>
    <t>9430019J16Rik:Hnrnpa3/intergenic</t>
    <phoneticPr fontId="18"/>
  </si>
  <si>
    <t>Vstm2l:Tti1/intergenic</t>
    <phoneticPr fontId="18"/>
  </si>
  <si>
    <t>Cdh26:4930591A17Rik/intergenic</t>
    <phoneticPr fontId="18"/>
  </si>
  <si>
    <t>Slc17a9:Bhlhe23/intergenic</t>
    <phoneticPr fontId="18"/>
  </si>
  <si>
    <t>1810062G17Rik:Gm11548/intergenic</t>
    <phoneticPr fontId="18"/>
  </si>
  <si>
    <t>Sypl2/exon6:intron5</t>
    <phoneticPr fontId="18"/>
  </si>
  <si>
    <t>Lhx3/intron1</t>
    <phoneticPr fontId="18"/>
  </si>
  <si>
    <t>Frmd4a/intron1</t>
    <phoneticPr fontId="18"/>
  </si>
  <si>
    <t>Mir5106:Melk/intergenic</t>
    <phoneticPr fontId="18"/>
  </si>
  <si>
    <t>Gjb5:CK137956/intergenic</t>
    <phoneticPr fontId="18"/>
  </si>
  <si>
    <t>Bai2(Adgrb2):Col16a1/intergenic</t>
    <phoneticPr fontId="18"/>
  </si>
  <si>
    <t>Pigv/intron1</t>
    <phoneticPr fontId="18"/>
  </si>
  <si>
    <t>Kdm1a</t>
    <phoneticPr fontId="18"/>
  </si>
  <si>
    <t>Tmco4:Htr6/intergenic</t>
    <phoneticPr fontId="18"/>
  </si>
  <si>
    <t>Iffo2/intron4</t>
    <phoneticPr fontId="18"/>
  </si>
  <si>
    <t>Igsf21/intron4</t>
    <phoneticPr fontId="18"/>
  </si>
  <si>
    <t>Ddi2</t>
    <phoneticPr fontId="18"/>
  </si>
  <si>
    <t>Hes5</t>
    <phoneticPr fontId="18"/>
  </si>
  <si>
    <t>Rheb</t>
    <phoneticPr fontId="18"/>
  </si>
  <si>
    <t>Man2b2:Ppp2r2c/intergenic</t>
    <phoneticPr fontId="18"/>
  </si>
  <si>
    <t>Epha5</t>
    <phoneticPr fontId="18"/>
  </si>
  <si>
    <t>Rph3a:Ptpn11/intergenic</t>
    <phoneticPr fontId="18"/>
  </si>
  <si>
    <t>Ppp1cc:Hvcn1/intergenic</t>
    <phoneticPr fontId="18"/>
  </si>
  <si>
    <t>Prkar1b/intron4</t>
    <phoneticPr fontId="18"/>
  </si>
  <si>
    <t>Gpr12:Usp12/intergenic</t>
    <phoneticPr fontId="18"/>
  </si>
  <si>
    <t>Klf14:Mir29a/intergenic</t>
    <phoneticPr fontId="18"/>
  </si>
  <si>
    <t>Grip2:Ccdc174/intergenic</t>
    <phoneticPr fontId="18"/>
  </si>
  <si>
    <t>Wnk1</t>
    <phoneticPr fontId="18"/>
  </si>
  <si>
    <t>Gm10069/intron3</t>
    <phoneticPr fontId="18"/>
  </si>
  <si>
    <t>Crebl2:Gpr19/intergenic</t>
    <phoneticPr fontId="18"/>
  </si>
  <si>
    <t>Slc8a2/intron4</t>
    <phoneticPr fontId="18"/>
  </si>
  <si>
    <t>Psg16:Ceacam3/intergenic</t>
    <phoneticPr fontId="18"/>
  </si>
  <si>
    <t>Sipa1l3/intron2</t>
    <phoneticPr fontId="18"/>
  </si>
  <si>
    <t>Snrpn:B230209E15Rik/intergenic</t>
    <phoneticPr fontId="18"/>
  </si>
  <si>
    <t>Fam189a1/exon3,intron3</t>
    <phoneticPr fontId="18"/>
  </si>
  <si>
    <t>Ap3b2/intron20</t>
    <phoneticPr fontId="18"/>
  </si>
  <si>
    <t>Shank2/intron1</t>
    <phoneticPr fontId="18"/>
  </si>
  <si>
    <t>B930018H19Rik:Dusp4/intergenic</t>
    <phoneticPr fontId="18"/>
  </si>
  <si>
    <t>Slc5a5/intron13</t>
    <phoneticPr fontId="18"/>
  </si>
  <si>
    <t>N4bp1:Gm10637/intergenic</t>
    <phoneticPr fontId="18"/>
  </si>
  <si>
    <t>Foxl1:1700018B08Rik/intergenic</t>
    <phoneticPr fontId="18"/>
  </si>
  <si>
    <t>Tubb3/intron1</t>
    <phoneticPr fontId="18"/>
  </si>
  <si>
    <t>Gm16853/intron2</t>
    <phoneticPr fontId="18"/>
  </si>
  <si>
    <t>Pstpip1/intron5</t>
    <phoneticPr fontId="18"/>
  </si>
  <si>
    <t>Ccdc33/intron10</t>
    <phoneticPr fontId="18"/>
  </si>
  <si>
    <t>Rrp9:Iqcf1/intergenic</t>
    <phoneticPr fontId="18"/>
  </si>
  <si>
    <t>Sema3f:Rbm5/intergenic</t>
    <phoneticPr fontId="18"/>
  </si>
  <si>
    <t>Mir6236</t>
    <phoneticPr fontId="18"/>
  </si>
  <si>
    <t>Hivep2/intron1</t>
    <phoneticPr fontId="18"/>
  </si>
  <si>
    <t>Dnajb12:Ddit4/intergenic</t>
    <phoneticPr fontId="18"/>
  </si>
  <si>
    <t>#SFARI</t>
    <phoneticPr fontId="18"/>
  </si>
  <si>
    <t>Reep3/intron2</t>
    <phoneticPr fontId="18"/>
  </si>
  <si>
    <t>Celf5/intron1</t>
    <phoneticPr fontId="18"/>
  </si>
  <si>
    <t>Anks1b/intron17</t>
    <phoneticPr fontId="18"/>
  </si>
  <si>
    <t>Gm20757:Nedd1/intergenic</t>
    <phoneticPr fontId="18"/>
  </si>
  <si>
    <t>Cyfip2/intron1 [Mir6989]</t>
    <phoneticPr fontId="18"/>
  </si>
  <si>
    <t>Tekt1:Mir6338/intergenic</t>
    <phoneticPr fontId="18"/>
  </si>
  <si>
    <t>Asic2/intron1</t>
    <phoneticPr fontId="18"/>
  </si>
  <si>
    <t>Lhx1os:1700109G15Rik/intergenic</t>
    <phoneticPr fontId="18"/>
  </si>
  <si>
    <t>Tmem100:Mmd/intergenic</t>
    <phoneticPr fontId="18"/>
  </si>
  <si>
    <t>Gpr179/intron10</t>
    <phoneticPr fontId="18"/>
  </si>
  <si>
    <t>Mir5119:Neurod2/intergenic</t>
    <phoneticPr fontId="18"/>
  </si>
  <si>
    <t>Krt14/intron7</t>
    <phoneticPr fontId="18"/>
  </si>
  <si>
    <t>2410004I01Rik:Dcakd/intergenic</t>
    <phoneticPr fontId="18"/>
  </si>
  <si>
    <t>Snhg20:Sec14l1/intergenic</t>
    <phoneticPr fontId="18"/>
  </si>
  <si>
    <t>Snhg20:Sec14l1/intergenic</t>
    <phoneticPr fontId="18"/>
  </si>
  <si>
    <t>Wdr25/intron4</t>
    <phoneticPr fontId="18"/>
  </si>
  <si>
    <t>Nfil3/intron1</t>
    <phoneticPr fontId="18"/>
  </si>
  <si>
    <t>Il17rd/intron1</t>
    <phoneticPr fontId="18"/>
  </si>
  <si>
    <t>Gjb2/intron1</t>
    <phoneticPr fontId="18"/>
  </si>
  <si>
    <t>Atp8a2/intron23</t>
    <phoneticPr fontId="18"/>
  </si>
  <si>
    <t>Msra:Mir124a-1hg/intergenic</t>
    <phoneticPr fontId="18"/>
  </si>
  <si>
    <t>Pdzd2/intron1</t>
    <phoneticPr fontId="18"/>
  </si>
  <si>
    <t>Mtss1:Zfp572/intergenic</t>
    <phoneticPr fontId="18"/>
  </si>
  <si>
    <t>Ciita/intron2</t>
    <phoneticPr fontId="18"/>
  </si>
  <si>
    <t>Ezr/intron1</t>
    <phoneticPr fontId="18"/>
  </si>
  <si>
    <t>Kalrn/intron1</t>
    <phoneticPr fontId="18"/>
  </si>
  <si>
    <t>Prss22:Prss27/intergenic</t>
    <phoneticPr fontId="18"/>
  </si>
  <si>
    <t>#SFARI</t>
    <phoneticPr fontId="18"/>
  </si>
  <si>
    <t>Cacna1h/intron2</t>
    <phoneticPr fontId="18"/>
  </si>
  <si>
    <t>Lemd2:Mir7214/intergenic</t>
    <phoneticPr fontId="18"/>
  </si>
  <si>
    <t>Dlgap1/intron8</t>
    <phoneticPr fontId="18"/>
  </si>
  <si>
    <t>Cox7a2l:Kcng3/intergenic</t>
    <phoneticPr fontId="18"/>
  </si>
  <si>
    <t>Sall3:Mir5127/intergenic</t>
    <phoneticPr fontId="18"/>
  </si>
  <si>
    <t>Trpm3:Klf9/intergenic</t>
    <phoneticPr fontId="18"/>
  </si>
  <si>
    <t>Lzts2/exon5</t>
    <phoneticPr fontId="18"/>
  </si>
  <si>
    <t>Nt5c2/intron1</t>
    <phoneticPr fontId="18"/>
  </si>
  <si>
    <t>Ablim1/intron1</t>
    <phoneticPr fontId="18"/>
  </si>
  <si>
    <t>#SFARI</t>
    <phoneticPr fontId="18"/>
  </si>
  <si>
    <t>#SFARI</t>
    <phoneticPr fontId="18"/>
  </si>
  <si>
    <t>SZGene</t>
    <phoneticPr fontId="18"/>
  </si>
  <si>
    <t>#SFARI/SZGene</t>
    <phoneticPr fontId="18"/>
  </si>
  <si>
    <t>Methylation:aged</t>
    <phoneticPr fontId="18"/>
  </si>
  <si>
    <t>Methylation:young</t>
    <phoneticPr fontId="18"/>
  </si>
  <si>
    <t>subtraction</t>
    <phoneticPr fontId="18"/>
  </si>
  <si>
    <t>ratio</t>
    <phoneticPr fontId="18"/>
  </si>
  <si>
    <t>&gt;2-fold</t>
    <phoneticPr fontId="18"/>
  </si>
  <si>
    <t>&gt;3-fold</t>
    <phoneticPr fontId="18"/>
  </si>
  <si>
    <t>&gt;5-fold</t>
    <phoneticPr fontId="18"/>
  </si>
  <si>
    <t>&gt;20%</t>
    <phoneticPr fontId="18"/>
  </si>
  <si>
    <t>&gt;30%</t>
    <phoneticPr fontId="18"/>
  </si>
  <si>
    <t>&gt;50%</t>
    <phoneticPr fontId="18"/>
  </si>
  <si>
    <t>Dataset EV2</t>
    <phoneticPr fontId="18"/>
  </si>
  <si>
    <r>
      <rPr>
        <b/>
        <sz val="12"/>
        <rFont val="Arial"/>
      </rPr>
      <t xml:space="preserve">A list of DNA hypo-methylation regions in sperm from aged mice. </t>
    </r>
    <r>
      <rPr>
        <sz val="12"/>
        <rFont val="Arial"/>
      </rPr>
      <t>Ninety-six hypo-DMRs in sperm DNA from aged mice were identified, which were ordered by their chromosomal positions. Start and End positions of DMRs and the corresponding gene, by which distance between each DMR and its corresponding gene was calculated, are shown. SZ gene: schizophrenia-related gene. SFARI gene: autism-related gene.</t>
    </r>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</si>
</sst>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_ "/>
    <numFmt numFmtId="177" formatCode="0.00_);[Red]\(0.00\)"/>
    <numFmt numFmtId="178" formatCode="0.00_ "/>
  </numFmts>
  <fonts count="29" x14ac:knownFonts="1">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color theme="1"/>
      <name val="Arial"/>
    </font>
    <font>
      <u/>
      <sz val="11"/>
      <color theme="10"/>
      <name val="ＭＳ Ｐゴシック"/>
      <family val="2"/>
      <charset val="128"/>
      <scheme val="minor"/>
    </font>
    <font>
      <u/>
      <sz val="11"/>
      <color theme="11"/>
      <name val="ＭＳ Ｐゴシック"/>
      <family val="2"/>
      <charset val="128"/>
      <scheme val="minor"/>
    </font>
    <font>
      <sz val="11"/>
      <color rgb="FFFF0000"/>
      <name val="Arial"/>
    </font>
    <font>
      <sz val="11"/>
      <color rgb="FF3366FF"/>
      <name val="Arial"/>
    </font>
    <font>
      <sz val="11"/>
      <color theme="1"/>
      <name val="Symbol"/>
    </font>
    <font>
      <sz val="11"/>
      <name val="Arial"/>
    </font>
    <font>
      <sz val="11"/>
      <color rgb="FF000000"/>
      <name val="Arial"/>
    </font>
    <font>
      <sz val="12"/>
      <name val="Arial"/>
    </font>
    <font>
      <b/>
      <sz val="12"/>
      <name val="Arial"/>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499984740745262"/>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7" tint="-0.499984740745262"/>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80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cellStyleXfs>
  <cellXfs count="85">
    <xf numFmtId="0" fontId="0" fillId="0" borderId="0" xfId="0">
      <alignment vertical="center"/>
    </xf>
    <xf numFmtId="0" fontId="19" fillId="0" borderId="0" xfId="0" applyFont="1">
      <alignment vertical="center"/>
    </xf>
    <xf numFmtId="0" fontId="19" fillId="0" borderId="0" xfId="0" applyFont="1" applyAlignment="1">
      <alignment vertical="center"/>
    </xf>
    <xf numFmtId="176" fontId="19" fillId="0" borderId="0" xfId="0" applyNumberFormat="1" applyFont="1">
      <alignment vertical="center"/>
    </xf>
    <xf numFmtId="2" fontId="19" fillId="0" borderId="0" xfId="0" applyNumberFormat="1" applyFont="1">
      <alignment vertical="center"/>
    </xf>
    <xf numFmtId="0" fontId="22" fillId="0" borderId="0" xfId="0" applyFont="1">
      <alignment vertical="center"/>
    </xf>
    <xf numFmtId="0" fontId="23" fillId="0" borderId="0" xfId="0" applyFont="1">
      <alignment vertical="center"/>
    </xf>
    <xf numFmtId="0" fontId="19" fillId="0" borderId="10" xfId="0" applyFont="1" applyBorder="1">
      <alignment vertical="center"/>
    </xf>
    <xf numFmtId="176" fontId="19" fillId="0" borderId="10" xfId="0" applyNumberFormat="1" applyFont="1" applyBorder="1">
      <alignment vertical="center"/>
    </xf>
    <xf numFmtId="2" fontId="19" fillId="0" borderId="10" xfId="0" applyNumberFormat="1" applyFont="1" applyBorder="1">
      <alignment vertical="center"/>
    </xf>
    <xf numFmtId="0" fontId="22" fillId="0" borderId="10" xfId="0" applyFont="1" applyBorder="1">
      <alignment vertical="center"/>
    </xf>
    <xf numFmtId="0" fontId="23" fillId="0" borderId="10" xfId="0" applyFont="1" applyBorder="1">
      <alignment vertical="center"/>
    </xf>
    <xf numFmtId="0" fontId="19" fillId="0" borderId="11" xfId="0" applyFont="1" applyBorder="1">
      <alignment vertical="center"/>
    </xf>
    <xf numFmtId="176" fontId="19" fillId="0" borderId="11" xfId="0" applyNumberFormat="1" applyFont="1" applyBorder="1">
      <alignment vertical="center"/>
    </xf>
    <xf numFmtId="2" fontId="19" fillId="0" borderId="11" xfId="0" applyNumberFormat="1" applyFont="1" applyBorder="1">
      <alignment vertical="center"/>
    </xf>
    <xf numFmtId="0" fontId="22" fillId="0" borderId="11" xfId="0" applyFont="1" applyBorder="1">
      <alignment vertical="center"/>
    </xf>
    <xf numFmtId="176" fontId="22" fillId="0" borderId="0" xfId="0" applyNumberFormat="1" applyFont="1" applyFill="1">
      <alignment vertical="center"/>
    </xf>
    <xf numFmtId="176" fontId="25" fillId="0" borderId="0" xfId="0" applyNumberFormat="1" applyFont="1" applyFill="1">
      <alignment vertical="center"/>
    </xf>
    <xf numFmtId="176" fontId="25" fillId="0" borderId="10" xfId="0" applyNumberFormat="1" applyFont="1" applyFill="1" applyBorder="1">
      <alignment vertical="center"/>
    </xf>
    <xf numFmtId="176" fontId="25" fillId="0" borderId="0" xfId="0" applyNumberFormat="1" applyFont="1" applyFill="1" applyBorder="1">
      <alignment vertical="center"/>
    </xf>
    <xf numFmtId="176" fontId="22" fillId="0" borderId="10" xfId="0" applyNumberFormat="1" applyFont="1" applyFill="1" applyBorder="1">
      <alignment vertical="center"/>
    </xf>
    <xf numFmtId="176" fontId="23" fillId="0" borderId="0" xfId="0" applyNumberFormat="1" applyFont="1" applyFill="1">
      <alignment vertical="center"/>
    </xf>
    <xf numFmtId="176" fontId="23" fillId="0" borderId="10" xfId="0" applyNumberFormat="1" applyFont="1" applyFill="1" applyBorder="1">
      <alignment vertical="center"/>
    </xf>
    <xf numFmtId="176" fontId="22" fillId="0" borderId="11" xfId="0" applyNumberFormat="1" applyFont="1" applyFill="1" applyBorder="1">
      <alignment vertical="center"/>
    </xf>
    <xf numFmtId="176" fontId="25" fillId="0" borderId="11" xfId="0" applyNumberFormat="1" applyFont="1" applyFill="1" applyBorder="1">
      <alignment vertical="center"/>
    </xf>
    <xf numFmtId="176" fontId="19" fillId="0" borderId="12" xfId="0" applyNumberFormat="1" applyFont="1" applyBorder="1">
      <alignment vertical="center"/>
    </xf>
    <xf numFmtId="176" fontId="19" fillId="0" borderId="13" xfId="0" applyNumberFormat="1" applyFont="1" applyBorder="1">
      <alignment vertical="center"/>
    </xf>
    <xf numFmtId="176" fontId="22" fillId="33" borderId="14" xfId="0" applyNumberFormat="1" applyFont="1" applyFill="1" applyBorder="1">
      <alignment vertical="center"/>
    </xf>
    <xf numFmtId="176" fontId="22" fillId="0" borderId="15" xfId="0" applyNumberFormat="1" applyFont="1" applyFill="1" applyBorder="1">
      <alignment vertical="center"/>
    </xf>
    <xf numFmtId="176" fontId="19" fillId="33" borderId="14" xfId="0" applyNumberFormat="1" applyFont="1" applyFill="1" applyBorder="1">
      <alignment vertical="center"/>
    </xf>
    <xf numFmtId="176" fontId="19" fillId="0" borderId="15" xfId="0" applyNumberFormat="1" applyFont="1" applyFill="1" applyBorder="1">
      <alignment vertical="center"/>
    </xf>
    <xf numFmtId="176" fontId="19" fillId="0" borderId="14" xfId="0" applyNumberFormat="1" applyFont="1" applyFill="1" applyBorder="1">
      <alignment vertical="center"/>
    </xf>
    <xf numFmtId="176" fontId="19" fillId="33" borderId="15" xfId="0" applyNumberFormat="1" applyFont="1" applyFill="1" applyBorder="1">
      <alignment vertical="center"/>
    </xf>
    <xf numFmtId="176" fontId="19" fillId="0" borderId="14" xfId="0" applyNumberFormat="1" applyFont="1" applyBorder="1">
      <alignment vertical="center"/>
    </xf>
    <xf numFmtId="176" fontId="19" fillId="0" borderId="16" xfId="0" applyNumberFormat="1" applyFont="1" applyBorder="1">
      <alignment vertical="center"/>
    </xf>
    <xf numFmtId="176" fontId="19" fillId="33" borderId="17" xfId="0" applyNumberFormat="1" applyFont="1" applyFill="1" applyBorder="1">
      <alignment vertical="center"/>
    </xf>
    <xf numFmtId="176" fontId="22" fillId="0" borderId="15" xfId="0" applyNumberFormat="1" applyFont="1" applyBorder="1">
      <alignment vertical="center"/>
    </xf>
    <xf numFmtId="176" fontId="22" fillId="0" borderId="14" xfId="0" applyNumberFormat="1" applyFont="1" applyBorder="1">
      <alignment vertical="center"/>
    </xf>
    <xf numFmtId="176" fontId="22" fillId="33" borderId="15" xfId="0" applyNumberFormat="1" applyFont="1" applyFill="1" applyBorder="1">
      <alignment vertical="center"/>
    </xf>
    <xf numFmtId="176" fontId="19" fillId="0" borderId="15" xfId="0" applyNumberFormat="1" applyFont="1" applyBorder="1">
      <alignment vertical="center"/>
    </xf>
    <xf numFmtId="176" fontId="19" fillId="33" borderId="16" xfId="0" applyNumberFormat="1" applyFont="1" applyFill="1" applyBorder="1">
      <alignment vertical="center"/>
    </xf>
    <xf numFmtId="176" fontId="19" fillId="0" borderId="17" xfId="0" applyNumberFormat="1" applyFont="1" applyBorder="1">
      <alignment vertical="center"/>
    </xf>
    <xf numFmtId="176" fontId="22" fillId="0" borderId="16" xfId="0" applyNumberFormat="1" applyFont="1" applyBorder="1">
      <alignment vertical="center"/>
    </xf>
    <xf numFmtId="176" fontId="22" fillId="33" borderId="17" xfId="0" applyNumberFormat="1" applyFont="1" applyFill="1" applyBorder="1">
      <alignment vertical="center"/>
    </xf>
    <xf numFmtId="176" fontId="23" fillId="0" borderId="14" xfId="0" applyNumberFormat="1" applyFont="1" applyBorder="1">
      <alignment vertical="center"/>
    </xf>
    <xf numFmtId="176" fontId="23" fillId="33" borderId="15" xfId="0" applyNumberFormat="1" applyFont="1" applyFill="1" applyBorder="1">
      <alignment vertical="center"/>
    </xf>
    <xf numFmtId="176" fontId="19" fillId="34" borderId="14" xfId="0" applyNumberFormat="1" applyFont="1" applyFill="1" applyBorder="1">
      <alignment vertical="center"/>
    </xf>
    <xf numFmtId="176" fontId="22" fillId="34" borderId="14" xfId="0" applyNumberFormat="1" applyFont="1" applyFill="1" applyBorder="1">
      <alignment vertical="center"/>
    </xf>
    <xf numFmtId="176" fontId="22" fillId="34" borderId="15" xfId="0" applyNumberFormat="1" applyFont="1" applyFill="1" applyBorder="1">
      <alignment vertical="center"/>
    </xf>
    <xf numFmtId="176" fontId="23" fillId="34" borderId="15" xfId="0" applyNumberFormat="1" applyFont="1" applyFill="1" applyBorder="1">
      <alignment vertical="center"/>
    </xf>
    <xf numFmtId="176" fontId="23" fillId="34" borderId="16" xfId="0" applyNumberFormat="1" applyFont="1" applyFill="1" applyBorder="1">
      <alignment vertical="center"/>
    </xf>
    <xf numFmtId="176" fontId="23" fillId="0" borderId="17" xfId="0" applyNumberFormat="1" applyFont="1" applyBorder="1">
      <alignment vertical="center"/>
    </xf>
    <xf numFmtId="176" fontId="22" fillId="0" borderId="17" xfId="0" applyNumberFormat="1" applyFont="1" applyBorder="1">
      <alignment vertical="center"/>
    </xf>
    <xf numFmtId="176" fontId="22" fillId="33" borderId="16" xfId="0" applyNumberFormat="1" applyFont="1" applyFill="1" applyBorder="1">
      <alignment vertical="center"/>
    </xf>
    <xf numFmtId="176" fontId="23" fillId="33" borderId="16" xfId="0" applyNumberFormat="1" applyFont="1" applyFill="1" applyBorder="1">
      <alignment vertical="center"/>
    </xf>
    <xf numFmtId="176" fontId="22" fillId="0" borderId="18" xfId="0" applyNumberFormat="1" applyFont="1" applyBorder="1">
      <alignment vertical="center"/>
    </xf>
    <xf numFmtId="176" fontId="22" fillId="33" borderId="19" xfId="0" applyNumberFormat="1" applyFont="1" applyFill="1" applyBorder="1">
      <alignment vertical="center"/>
    </xf>
    <xf numFmtId="176" fontId="19" fillId="0" borderId="18" xfId="0" applyNumberFormat="1" applyFont="1" applyBorder="1">
      <alignment vertical="center"/>
    </xf>
    <xf numFmtId="176" fontId="19" fillId="33" borderId="19" xfId="0" applyNumberFormat="1" applyFont="1" applyFill="1" applyBorder="1">
      <alignment vertical="center"/>
    </xf>
    <xf numFmtId="176" fontId="22" fillId="0" borderId="14" xfId="0" applyNumberFormat="1" applyFont="1" applyFill="1" applyBorder="1">
      <alignment vertical="center"/>
    </xf>
    <xf numFmtId="176" fontId="23" fillId="0" borderId="15" xfId="0" applyNumberFormat="1" applyFont="1" applyBorder="1">
      <alignment vertical="center"/>
    </xf>
    <xf numFmtId="176" fontId="19" fillId="34" borderId="15" xfId="0" applyNumberFormat="1" applyFont="1" applyFill="1" applyBorder="1">
      <alignment vertical="center"/>
    </xf>
    <xf numFmtId="176" fontId="23" fillId="0" borderId="16" xfId="0" applyNumberFormat="1" applyFont="1" applyBorder="1">
      <alignment vertical="center"/>
    </xf>
    <xf numFmtId="176" fontId="22" fillId="0" borderId="19" xfId="0" applyNumberFormat="1" applyFont="1" applyBorder="1">
      <alignment vertical="center"/>
    </xf>
    <xf numFmtId="0" fontId="19" fillId="35" borderId="0" xfId="0" applyFont="1" applyFill="1">
      <alignment vertical="center"/>
    </xf>
    <xf numFmtId="0" fontId="19" fillId="37" borderId="0" xfId="0" applyFont="1" applyFill="1">
      <alignment vertical="center"/>
    </xf>
    <xf numFmtId="0" fontId="19" fillId="36" borderId="0" xfId="0" applyFont="1" applyFill="1">
      <alignment vertical="center"/>
    </xf>
    <xf numFmtId="0" fontId="19" fillId="38" borderId="0" xfId="0" applyFont="1" applyFill="1">
      <alignment vertical="center"/>
    </xf>
    <xf numFmtId="0" fontId="19" fillId="39" borderId="0" xfId="0" applyFont="1" applyFill="1">
      <alignment vertical="center"/>
    </xf>
    <xf numFmtId="0" fontId="19" fillId="40" borderId="0" xfId="0" applyFont="1" applyFill="1">
      <alignment vertical="center"/>
    </xf>
    <xf numFmtId="177" fontId="19" fillId="0" borderId="0" xfId="0" applyNumberFormat="1" applyFont="1">
      <alignment vertical="center"/>
    </xf>
    <xf numFmtId="177" fontId="19" fillId="0" borderId="10" xfId="0" applyNumberFormat="1" applyFont="1" applyBorder="1">
      <alignment vertical="center"/>
    </xf>
    <xf numFmtId="177" fontId="19" fillId="0" borderId="11" xfId="0" applyNumberFormat="1" applyFont="1" applyBorder="1">
      <alignment vertical="center"/>
    </xf>
    <xf numFmtId="177" fontId="19" fillId="38" borderId="0" xfId="0" applyNumberFormat="1" applyFont="1" applyFill="1">
      <alignment vertical="center"/>
    </xf>
    <xf numFmtId="177" fontId="19" fillId="39" borderId="0" xfId="0" applyNumberFormat="1" applyFont="1" applyFill="1">
      <alignment vertical="center"/>
    </xf>
    <xf numFmtId="177" fontId="19" fillId="40" borderId="0" xfId="0" applyNumberFormat="1" applyFont="1" applyFill="1">
      <alignment vertical="center"/>
    </xf>
    <xf numFmtId="177" fontId="19" fillId="37" borderId="0" xfId="0" applyNumberFormat="1" applyFont="1" applyFill="1">
      <alignment vertical="center"/>
    </xf>
    <xf numFmtId="177" fontId="19" fillId="35" borderId="0" xfId="0" applyNumberFormat="1" applyFont="1" applyFill="1">
      <alignment vertical="center"/>
    </xf>
    <xf numFmtId="177" fontId="19" fillId="36" borderId="0" xfId="0" applyNumberFormat="1" applyFont="1" applyFill="1">
      <alignment vertical="center"/>
    </xf>
    <xf numFmtId="178" fontId="26" fillId="0" borderId="0" xfId="0" applyNumberFormat="1" applyFont="1">
      <alignment vertical="center"/>
    </xf>
    <xf numFmtId="0" fontId="19" fillId="0" borderId="0" xfId="0" applyFont="1" applyFill="1">
      <alignment vertical="center"/>
    </xf>
    <xf numFmtId="0" fontId="19" fillId="0" borderId="10" xfId="0" applyFont="1" applyFill="1" applyBorder="1">
      <alignment vertical="center"/>
    </xf>
    <xf numFmtId="0" fontId="19" fillId="0" borderId="11" xfId="0" applyFont="1" applyFill="1" applyBorder="1">
      <alignment vertical="center"/>
    </xf>
    <xf numFmtId="176" fontId="19" fillId="0" borderId="0" xfId="0" applyNumberFormat="1" applyFont="1" applyFill="1">
      <alignment vertical="center"/>
    </xf>
    <xf numFmtId="0" fontId="27" fillId="0" borderId="0" xfId="0" applyFont="1" applyAlignment="1">
      <alignment horizontal="left" vertical="top" wrapText="1"/>
    </xf>
  </cellXfs>
  <cellStyles count="804">
    <cellStyle name="20% - アクセント1" xfId="19" builtinId="30" customBuiltin="1"/>
    <cellStyle name="20% - アクセント2" xfId="23" builtinId="34" customBuiltin="1"/>
    <cellStyle name="20% - アクセント3" xfId="27" builtinId="38" customBuiltin="1"/>
    <cellStyle name="20% - アクセント4" xfId="31" builtinId="42" customBuiltin="1"/>
    <cellStyle name="20% - アクセント5" xfId="35" builtinId="46" customBuiltin="1"/>
    <cellStyle name="20% - アクセント6" xfId="39" builtinId="50" customBuiltin="1"/>
    <cellStyle name="40% - アクセント1" xfId="20" builtinId="31" customBuiltin="1"/>
    <cellStyle name="40% - アクセント2" xfId="24" builtinId="35" customBuiltin="1"/>
    <cellStyle name="40% - アクセント3" xfId="28" builtinId="39" customBuiltin="1"/>
    <cellStyle name="40% - アクセント4" xfId="32" builtinId="43" customBuiltin="1"/>
    <cellStyle name="40% - アクセント5" xfId="36" builtinId="47" customBuiltin="1"/>
    <cellStyle name="40% - アクセント6" xfId="40" builtinId="51" customBuiltin="1"/>
    <cellStyle name="60% - アクセント1" xfId="21" builtinId="32" customBuiltin="1"/>
    <cellStyle name="60% - アクセント2" xfId="25" builtinId="36" customBuiltin="1"/>
    <cellStyle name="60% - アクセント3" xfId="29" builtinId="40" customBuiltin="1"/>
    <cellStyle name="60% - アクセント4" xfId="33" builtinId="44" customBuiltin="1"/>
    <cellStyle name="60% - アクセント5" xfId="37" builtinId="48" customBuiltin="1"/>
    <cellStyle name="60% - アクセント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ハイパーリンク" xfId="42" builtinId="8" hidden="1"/>
    <cellStyle name="ハイパーリンク" xfId="44" builtinId="8" hidden="1"/>
    <cellStyle name="ハイパーリンク" xfId="46" builtinId="8" hidden="1"/>
    <cellStyle name="ハイパーリンク" xfId="48" builtinId="8" hidden="1"/>
    <cellStyle name="ハイパーリンク" xfId="50" builtinId="8" hidden="1"/>
    <cellStyle name="ハイパーリンク" xfId="52" builtinId="8" hidden="1"/>
    <cellStyle name="ハイパーリンク" xfId="54" builtinId="8" hidden="1"/>
    <cellStyle name="ハイパーリンク" xfId="56" builtinId="8" hidden="1"/>
    <cellStyle name="ハイパーリンク" xfId="58" builtinId="8" hidden="1"/>
    <cellStyle name="ハイパーリンク" xfId="60" builtinId="8" hidden="1"/>
    <cellStyle name="ハイパーリンク" xfId="62" builtinId="8" hidden="1"/>
    <cellStyle name="ハイパーリンク" xfId="64" builtinId="8" hidden="1"/>
    <cellStyle name="ハイパーリンク" xfId="66" builtinId="8" hidden="1"/>
    <cellStyle name="ハイパーリンク" xfId="68" builtinId="8" hidden="1"/>
    <cellStyle name="ハイパーリンク" xfId="70" builtinId="8" hidden="1"/>
    <cellStyle name="ハイパーリンク" xfId="72" builtinId="8" hidden="1"/>
    <cellStyle name="ハイパーリンク" xfId="74" builtinId="8" hidden="1"/>
    <cellStyle name="ハイパーリンク" xfId="76" builtinId="8" hidden="1"/>
    <cellStyle name="ハイパーリンク" xfId="78" builtinId="8" hidden="1"/>
    <cellStyle name="ハイパーリンク" xfId="80" builtinId="8" hidden="1"/>
    <cellStyle name="ハイパーリンク" xfId="82" builtinId="8" hidden="1"/>
    <cellStyle name="ハイパーリンク" xfId="84" builtinId="8" hidden="1"/>
    <cellStyle name="ハイパーリンク" xfId="86" builtinId="8" hidden="1"/>
    <cellStyle name="ハイパーリンク" xfId="88" builtinId="8" hidden="1"/>
    <cellStyle name="ハイパーリンク" xfId="90" builtinId="8" hidden="1"/>
    <cellStyle name="ハイパーリンク" xfId="92" builtinId="8" hidden="1"/>
    <cellStyle name="ハイパーリンク" xfId="94" builtinId="8" hidden="1"/>
    <cellStyle name="ハイパーリンク" xfId="96" builtinId="8" hidden="1"/>
    <cellStyle name="ハイパーリンク" xfId="98" builtinId="8" hidden="1"/>
    <cellStyle name="ハイパーリンク" xfId="100" builtinId="8" hidden="1"/>
    <cellStyle name="ハイパーリンク" xfId="102" builtinId="8" hidden="1"/>
    <cellStyle name="ハイパーリンク" xfId="104" builtinId="8" hidden="1"/>
    <cellStyle name="ハイパーリンク" xfId="106" builtinId="8" hidden="1"/>
    <cellStyle name="ハイパーリンク" xfId="108" builtinId="8" hidden="1"/>
    <cellStyle name="ハイパーリンク" xfId="110" builtinId="8" hidden="1"/>
    <cellStyle name="ハイパーリンク" xfId="112" builtinId="8" hidden="1"/>
    <cellStyle name="ハイパーリンク" xfId="114" builtinId="8" hidden="1"/>
    <cellStyle name="ハイパーリンク" xfId="116" builtinId="8" hidden="1"/>
    <cellStyle name="ハイパーリンク" xfId="118" builtinId="8" hidden="1"/>
    <cellStyle name="ハイパーリンク" xfId="120" builtinId="8" hidden="1"/>
    <cellStyle name="ハイパーリンク" xfId="122" builtinId="8" hidden="1"/>
    <cellStyle name="ハイパーリンク" xfId="124" builtinId="8" hidden="1"/>
    <cellStyle name="ハイパーリンク" xfId="126" builtinId="8" hidden="1"/>
    <cellStyle name="ハイパーリンク" xfId="128" builtinId="8" hidden="1"/>
    <cellStyle name="ハイパーリンク" xfId="130" builtinId="8" hidden="1"/>
    <cellStyle name="ハイパーリンク" xfId="132" builtinId="8" hidden="1"/>
    <cellStyle name="ハイパーリンク" xfId="134" builtinId="8" hidden="1"/>
    <cellStyle name="ハイパーリンク" xfId="136" builtinId="8" hidden="1"/>
    <cellStyle name="ハイパーリンク" xfId="138" builtinId="8" hidden="1"/>
    <cellStyle name="ハイパーリンク" xfId="140" builtinId="8" hidden="1"/>
    <cellStyle name="ハイパーリンク" xfId="142" builtinId="8" hidden="1"/>
    <cellStyle name="ハイパーリンク" xfId="144" builtinId="8" hidden="1"/>
    <cellStyle name="ハイパーリンク" xfId="146" builtinId="8" hidden="1"/>
    <cellStyle name="ハイパーリンク" xfId="148" builtinId="8" hidden="1"/>
    <cellStyle name="ハイパーリンク" xfId="150" builtinId="8" hidden="1"/>
    <cellStyle name="ハイパーリンク" xfId="152" builtinId="8" hidden="1"/>
    <cellStyle name="ハイパーリンク" xfId="154" builtinId="8" hidden="1"/>
    <cellStyle name="ハイパーリンク" xfId="156" builtinId="8" hidden="1"/>
    <cellStyle name="ハイパーリンク" xfId="158" builtinId="8" hidden="1"/>
    <cellStyle name="ハイパーリンク" xfId="160" builtinId="8" hidden="1"/>
    <cellStyle name="ハイパーリンク" xfId="162" builtinId="8" hidden="1"/>
    <cellStyle name="ハイパーリンク" xfId="164" builtinId="8" hidden="1"/>
    <cellStyle name="ハイパーリンク" xfId="166" builtinId="8" hidden="1"/>
    <cellStyle name="ハイパーリンク" xfId="168" builtinId="8" hidden="1"/>
    <cellStyle name="ハイパーリンク" xfId="170" builtinId="8" hidden="1"/>
    <cellStyle name="ハイパーリンク" xfId="172" builtinId="8" hidden="1"/>
    <cellStyle name="ハイパーリンク" xfId="174" builtinId="8" hidden="1"/>
    <cellStyle name="ハイパーリンク" xfId="176" builtinId="8" hidden="1"/>
    <cellStyle name="ハイパーリンク" xfId="178" builtinId="8" hidden="1"/>
    <cellStyle name="ハイパーリンク" xfId="180" builtinId="8" hidden="1"/>
    <cellStyle name="ハイパーリンク" xfId="182" builtinId="8" hidden="1"/>
    <cellStyle name="ハイパーリンク" xfId="184" builtinId="8" hidden="1"/>
    <cellStyle name="ハイパーリンク" xfId="186" builtinId="8" hidden="1"/>
    <cellStyle name="ハイパーリンク" xfId="188" builtinId="8" hidden="1"/>
    <cellStyle name="ハイパーリンク" xfId="190" builtinId="8" hidden="1"/>
    <cellStyle name="ハイパーリンク" xfId="192" builtinId="8" hidden="1"/>
    <cellStyle name="ハイパーリンク" xfId="194" builtinId="8" hidden="1"/>
    <cellStyle name="ハイパーリンク" xfId="196" builtinId="8" hidden="1"/>
    <cellStyle name="ハイパーリンク" xfId="198" builtinId="8" hidden="1"/>
    <cellStyle name="ハイパーリンク" xfId="200" builtinId="8" hidden="1"/>
    <cellStyle name="ハイパーリンク" xfId="202" builtinId="8" hidden="1"/>
    <cellStyle name="ハイパーリンク" xfId="204" builtinId="8" hidden="1"/>
    <cellStyle name="ハイパーリンク" xfId="206" builtinId="8" hidden="1"/>
    <cellStyle name="ハイパーリンク" xfId="208" builtinId="8" hidden="1"/>
    <cellStyle name="ハイパーリンク" xfId="210" builtinId="8" hidden="1"/>
    <cellStyle name="ハイパーリンク" xfId="212" builtinId="8" hidden="1"/>
    <cellStyle name="ハイパーリンク" xfId="214" builtinId="8" hidden="1"/>
    <cellStyle name="ハイパーリンク" xfId="216" builtinId="8" hidden="1"/>
    <cellStyle name="ハイパーリンク" xfId="218" builtinId="8" hidden="1"/>
    <cellStyle name="ハイパーリンク" xfId="220" builtinId="8" hidden="1"/>
    <cellStyle name="ハイパーリンク" xfId="222" builtinId="8" hidden="1"/>
    <cellStyle name="ハイパーリンク" xfId="224" builtinId="8" hidden="1"/>
    <cellStyle name="ハイパーリンク" xfId="226" builtinId="8" hidden="1"/>
    <cellStyle name="ハイパーリンク" xfId="228" builtinId="8" hidden="1"/>
    <cellStyle name="ハイパーリンク" xfId="230" builtinId="8" hidden="1"/>
    <cellStyle name="ハイパーリンク" xfId="232" builtinId="8" hidden="1"/>
    <cellStyle name="ハイパーリンク" xfId="234" builtinId="8" hidden="1"/>
    <cellStyle name="ハイパーリンク" xfId="236" builtinId="8" hidden="1"/>
    <cellStyle name="ハイパーリンク" xfId="238" builtinId="8" hidden="1"/>
    <cellStyle name="ハイパーリンク" xfId="240" builtinId="8" hidden="1"/>
    <cellStyle name="ハイパーリンク" xfId="242" builtinId="8" hidden="1"/>
    <cellStyle name="ハイパーリンク" xfId="244" builtinId="8" hidden="1"/>
    <cellStyle name="ハイパーリンク" xfId="246" builtinId="8" hidden="1"/>
    <cellStyle name="ハイパーリンク" xfId="248" builtinId="8" hidden="1"/>
    <cellStyle name="ハイパーリンク" xfId="250" builtinId="8" hidden="1"/>
    <cellStyle name="ハイパーリンク" xfId="252" builtinId="8" hidden="1"/>
    <cellStyle name="ハイパーリンク" xfId="254" builtinId="8" hidden="1"/>
    <cellStyle name="ハイパーリンク" xfId="256" builtinId="8" hidden="1"/>
    <cellStyle name="ハイパーリンク" xfId="258" builtinId="8" hidden="1"/>
    <cellStyle name="ハイパーリンク" xfId="260" builtinId="8" hidden="1"/>
    <cellStyle name="ハイパーリンク" xfId="262" builtinId="8" hidden="1"/>
    <cellStyle name="ハイパーリンク" xfId="264" builtinId="8" hidden="1"/>
    <cellStyle name="ハイパーリンク" xfId="266" builtinId="8" hidden="1"/>
    <cellStyle name="ハイパーリンク" xfId="268" builtinId="8" hidden="1"/>
    <cellStyle name="ハイパーリンク" xfId="270" builtinId="8" hidden="1"/>
    <cellStyle name="ハイパーリンク" xfId="272" builtinId="8" hidden="1"/>
    <cellStyle name="ハイパーリンク" xfId="274" builtinId="8" hidden="1"/>
    <cellStyle name="ハイパーリンク" xfId="276" builtinId="8" hidden="1"/>
    <cellStyle name="ハイパーリンク" xfId="278" builtinId="8" hidden="1"/>
    <cellStyle name="ハイパーリンク" xfId="280" builtinId="8" hidden="1"/>
    <cellStyle name="ハイパーリンク" xfId="282" builtinId="8" hidden="1"/>
    <cellStyle name="ハイパーリンク" xfId="284" builtinId="8" hidden="1"/>
    <cellStyle name="ハイパーリンク" xfId="286" builtinId="8" hidden="1"/>
    <cellStyle name="ハイパーリンク" xfId="288" builtinId="8" hidden="1"/>
    <cellStyle name="ハイパーリンク" xfId="290" builtinId="8" hidden="1"/>
    <cellStyle name="ハイパーリンク" xfId="292" builtinId="8" hidden="1"/>
    <cellStyle name="ハイパーリンク" xfId="294" builtinId="8" hidden="1"/>
    <cellStyle name="ハイパーリンク" xfId="296" builtinId="8" hidden="1"/>
    <cellStyle name="ハイパーリンク" xfId="298" builtinId="8" hidden="1"/>
    <cellStyle name="ハイパーリンク" xfId="300" builtinId="8" hidden="1"/>
    <cellStyle name="ハイパーリンク" xfId="302" builtinId="8" hidden="1"/>
    <cellStyle name="ハイパーリンク" xfId="304" builtinId="8" hidden="1"/>
    <cellStyle name="ハイパーリンク" xfId="306" builtinId="8" hidden="1"/>
    <cellStyle name="ハイパーリンク" xfId="308" builtinId="8" hidden="1"/>
    <cellStyle name="ハイパーリンク" xfId="310" builtinId="8" hidden="1"/>
    <cellStyle name="ハイパーリンク" xfId="312" builtinId="8" hidden="1"/>
    <cellStyle name="ハイパーリンク" xfId="314" builtinId="8" hidden="1"/>
    <cellStyle name="ハイパーリンク" xfId="316" builtinId="8" hidden="1"/>
    <cellStyle name="ハイパーリンク" xfId="318" builtinId="8" hidden="1"/>
    <cellStyle name="ハイパーリンク" xfId="320" builtinId="8" hidden="1"/>
    <cellStyle name="ハイパーリンク" xfId="322" builtinId="8" hidden="1"/>
    <cellStyle name="ハイパーリンク" xfId="324" builtinId="8" hidden="1"/>
    <cellStyle name="ハイパーリンク" xfId="326" builtinId="8" hidden="1"/>
    <cellStyle name="ハイパーリンク" xfId="328" builtinId="8" hidden="1"/>
    <cellStyle name="ハイパーリンク" xfId="330" builtinId="8" hidden="1"/>
    <cellStyle name="ハイパーリンク" xfId="332" builtinId="8" hidden="1"/>
    <cellStyle name="ハイパーリンク" xfId="334" builtinId="8" hidden="1"/>
    <cellStyle name="ハイパーリンク" xfId="336" builtinId="8" hidden="1"/>
    <cellStyle name="ハイパーリンク" xfId="338" builtinId="8" hidden="1"/>
    <cellStyle name="ハイパーリンク" xfId="340" builtinId="8" hidden="1"/>
    <cellStyle name="ハイパーリンク" xfId="342" builtinId="8" hidden="1"/>
    <cellStyle name="ハイパーリンク" xfId="344" builtinId="8" hidden="1"/>
    <cellStyle name="ハイパーリンク" xfId="346" builtinId="8" hidden="1"/>
    <cellStyle name="ハイパーリンク" xfId="348" builtinId="8" hidden="1"/>
    <cellStyle name="ハイパーリンク" xfId="350" builtinId="8" hidden="1"/>
    <cellStyle name="ハイパーリンク" xfId="352" builtinId="8" hidden="1"/>
    <cellStyle name="ハイパーリンク" xfId="354" builtinId="8" hidden="1"/>
    <cellStyle name="ハイパーリンク" xfId="356" builtinId="8" hidden="1"/>
    <cellStyle name="ハイパーリンク" xfId="358" builtinId="8" hidden="1"/>
    <cellStyle name="ハイパーリンク" xfId="360" builtinId="8" hidden="1"/>
    <cellStyle name="ハイパーリンク" xfId="362" builtinId="8" hidden="1"/>
    <cellStyle name="ハイパーリンク" xfId="364" builtinId="8" hidden="1"/>
    <cellStyle name="ハイパーリンク" xfId="366" builtinId="8" hidden="1"/>
    <cellStyle name="ハイパーリンク" xfId="368" builtinId="8" hidden="1"/>
    <cellStyle name="ハイパーリンク" xfId="370" builtinId="8" hidden="1"/>
    <cellStyle name="ハイパーリンク" xfId="372" builtinId="8" hidden="1"/>
    <cellStyle name="ハイパーリンク" xfId="374" builtinId="8" hidden="1"/>
    <cellStyle name="ハイパーリンク" xfId="376" builtinId="8" hidden="1"/>
    <cellStyle name="ハイパーリンク" xfId="378" builtinId="8" hidden="1"/>
    <cellStyle name="ハイパーリンク" xfId="380" builtinId="8" hidden="1"/>
    <cellStyle name="ハイパーリンク" xfId="382" builtinId="8" hidden="1"/>
    <cellStyle name="ハイパーリンク" xfId="384" builtinId="8" hidden="1"/>
    <cellStyle name="ハイパーリンク" xfId="386" builtinId="8" hidden="1"/>
    <cellStyle name="ハイパーリンク" xfId="388" builtinId="8" hidden="1"/>
    <cellStyle name="ハイパーリンク" xfId="390" builtinId="8" hidden="1"/>
    <cellStyle name="ハイパーリンク" xfId="392" builtinId="8" hidden="1"/>
    <cellStyle name="ハイパーリンク" xfId="394" builtinId="8" hidden="1"/>
    <cellStyle name="ハイパーリンク" xfId="396" builtinId="8" hidden="1"/>
    <cellStyle name="ハイパーリンク" xfId="398" builtinId="8" hidden="1"/>
    <cellStyle name="ハイパーリンク" xfId="400" builtinId="8" hidden="1"/>
    <cellStyle name="ハイパーリンク" xfId="402" builtinId="8" hidden="1"/>
    <cellStyle name="ハイパーリンク" xfId="404" builtinId="8" hidden="1"/>
    <cellStyle name="ハイパーリンク" xfId="406" builtinId="8" hidden="1"/>
    <cellStyle name="ハイパーリンク" xfId="408" builtinId="8" hidden="1"/>
    <cellStyle name="ハイパーリンク" xfId="410" builtinId="8" hidden="1"/>
    <cellStyle name="ハイパーリンク" xfId="412" builtinId="8" hidden="1"/>
    <cellStyle name="ハイパーリンク" xfId="414" builtinId="8" hidden="1"/>
    <cellStyle name="ハイパーリンク" xfId="416" builtinId="8" hidden="1"/>
    <cellStyle name="ハイパーリンク" xfId="418" builtinId="8" hidden="1"/>
    <cellStyle name="ハイパーリンク" xfId="420" builtinId="8" hidden="1"/>
    <cellStyle name="ハイパーリンク" xfId="422" builtinId="8" hidden="1"/>
    <cellStyle name="ハイパーリンク" xfId="424" builtinId="8" hidden="1"/>
    <cellStyle name="ハイパーリンク" xfId="426" builtinId="8" hidden="1"/>
    <cellStyle name="ハイパーリンク" xfId="428" builtinId="8" hidden="1"/>
    <cellStyle name="ハイパーリンク" xfId="430" builtinId="8" hidden="1"/>
    <cellStyle name="ハイパーリンク" xfId="432" builtinId="8" hidden="1"/>
    <cellStyle name="ハイパーリンク" xfId="434" builtinId="8" hidden="1"/>
    <cellStyle name="ハイパーリンク" xfId="436" builtinId="8" hidden="1"/>
    <cellStyle name="ハイパーリンク" xfId="438" builtinId="8" hidden="1"/>
    <cellStyle name="ハイパーリンク" xfId="440" builtinId="8" hidden="1"/>
    <cellStyle name="ハイパーリンク" xfId="442" builtinId="8" hidden="1"/>
    <cellStyle name="ハイパーリンク" xfId="444" builtinId="8" hidden="1"/>
    <cellStyle name="ハイパーリンク" xfId="446" builtinId="8" hidden="1"/>
    <cellStyle name="ハイパーリンク" xfId="448" builtinId="8" hidden="1"/>
    <cellStyle name="ハイパーリンク" xfId="450" builtinId="8" hidden="1"/>
    <cellStyle name="ハイパーリンク" xfId="452" builtinId="8" hidden="1"/>
    <cellStyle name="ハイパーリンク" xfId="454" builtinId="8" hidden="1"/>
    <cellStyle name="ハイパーリンク" xfId="456" builtinId="8" hidden="1"/>
    <cellStyle name="ハイパーリンク" xfId="458" builtinId="8" hidden="1"/>
    <cellStyle name="ハイパーリンク" xfId="460" builtinId="8" hidden="1"/>
    <cellStyle name="ハイパーリンク" xfId="462" builtinId="8" hidden="1"/>
    <cellStyle name="ハイパーリンク" xfId="464" builtinId="8" hidden="1"/>
    <cellStyle name="ハイパーリンク" xfId="466" builtinId="8" hidden="1"/>
    <cellStyle name="ハイパーリンク" xfId="468" builtinId="8" hidden="1"/>
    <cellStyle name="ハイパーリンク" xfId="470" builtinId="8" hidden="1"/>
    <cellStyle name="ハイパーリンク" xfId="472" builtinId="8" hidden="1"/>
    <cellStyle name="ハイパーリンク" xfId="474" builtinId="8" hidden="1"/>
    <cellStyle name="ハイパーリンク" xfId="476" builtinId="8" hidden="1"/>
    <cellStyle name="ハイパーリンク" xfId="478" builtinId="8" hidden="1"/>
    <cellStyle name="ハイパーリンク" xfId="480" builtinId="8" hidden="1"/>
    <cellStyle name="ハイパーリンク" xfId="482" builtinId="8" hidden="1"/>
    <cellStyle name="ハイパーリンク" xfId="484" builtinId="8" hidden="1"/>
    <cellStyle name="ハイパーリンク" xfId="486" builtinId="8" hidden="1"/>
    <cellStyle name="ハイパーリンク" xfId="488" builtinId="8" hidden="1"/>
    <cellStyle name="ハイパーリンク" xfId="490" builtinId="8" hidden="1"/>
    <cellStyle name="ハイパーリンク" xfId="492" builtinId="8" hidden="1"/>
    <cellStyle name="ハイパーリンク" xfId="494" builtinId="8" hidden="1"/>
    <cellStyle name="ハイパーリンク" xfId="496" builtinId="8" hidden="1"/>
    <cellStyle name="ハイパーリンク" xfId="498" builtinId="8" hidden="1"/>
    <cellStyle name="ハイパーリンク" xfId="500" builtinId="8" hidden="1"/>
    <cellStyle name="ハイパーリンク" xfId="502" builtinId="8" hidden="1"/>
    <cellStyle name="ハイパーリンク" xfId="504" builtinId="8" hidden="1"/>
    <cellStyle name="ハイパーリンク" xfId="506" builtinId="8" hidden="1"/>
    <cellStyle name="ハイパーリンク" xfId="508" builtinId="8" hidden="1"/>
    <cellStyle name="ハイパーリンク" xfId="510" builtinId="8" hidden="1"/>
    <cellStyle name="ハイパーリンク" xfId="512" builtinId="8" hidden="1"/>
    <cellStyle name="ハイパーリンク" xfId="514" builtinId="8" hidden="1"/>
    <cellStyle name="ハイパーリンク" xfId="516" builtinId="8" hidden="1"/>
    <cellStyle name="ハイパーリンク" xfId="518" builtinId="8" hidden="1"/>
    <cellStyle name="ハイパーリンク" xfId="520" builtinId="8" hidden="1"/>
    <cellStyle name="ハイパーリンク" xfId="522" builtinId="8" hidden="1"/>
    <cellStyle name="ハイパーリンク" xfId="524" builtinId="8" hidden="1"/>
    <cellStyle name="ハイパーリンク" xfId="526" builtinId="8" hidden="1"/>
    <cellStyle name="ハイパーリンク" xfId="528" builtinId="8" hidden="1"/>
    <cellStyle name="ハイパーリンク" xfId="530" builtinId="8" hidden="1"/>
    <cellStyle name="ハイパーリンク" xfId="532" builtinId="8" hidden="1"/>
    <cellStyle name="ハイパーリンク" xfId="534" builtinId="8" hidden="1"/>
    <cellStyle name="ハイパーリンク" xfId="536" builtinId="8" hidden="1"/>
    <cellStyle name="ハイパーリンク" xfId="538" builtinId="8" hidden="1"/>
    <cellStyle name="ハイパーリンク" xfId="540" builtinId="8" hidden="1"/>
    <cellStyle name="ハイパーリンク" xfId="542" builtinId="8" hidden="1"/>
    <cellStyle name="ハイパーリンク" xfId="544" builtinId="8" hidden="1"/>
    <cellStyle name="ハイパーリンク" xfId="546" builtinId="8" hidden="1"/>
    <cellStyle name="ハイパーリンク" xfId="548" builtinId="8" hidden="1"/>
    <cellStyle name="ハイパーリンク" xfId="550" builtinId="8" hidden="1"/>
    <cellStyle name="ハイパーリンク" xfId="552" builtinId="8" hidden="1"/>
    <cellStyle name="ハイパーリンク" xfId="554" builtinId="8" hidden="1"/>
    <cellStyle name="ハイパーリンク" xfId="556" builtinId="8" hidden="1"/>
    <cellStyle name="ハイパーリンク" xfId="558" builtinId="8" hidden="1"/>
    <cellStyle name="ハイパーリンク" xfId="560" builtinId="8" hidden="1"/>
    <cellStyle name="ハイパーリンク" xfId="562" builtinId="8" hidden="1"/>
    <cellStyle name="ハイパーリンク" xfId="564" builtinId="8" hidden="1"/>
    <cellStyle name="ハイパーリンク" xfId="566" builtinId="8" hidden="1"/>
    <cellStyle name="ハイパーリンク" xfId="568" builtinId="8" hidden="1"/>
    <cellStyle name="ハイパーリンク" xfId="570" builtinId="8" hidden="1"/>
    <cellStyle name="ハイパーリンク" xfId="572" builtinId="8" hidden="1"/>
    <cellStyle name="ハイパーリンク" xfId="574" builtinId="8" hidden="1"/>
    <cellStyle name="ハイパーリンク" xfId="576" builtinId="8" hidden="1"/>
    <cellStyle name="ハイパーリンク" xfId="578" builtinId="8" hidden="1"/>
    <cellStyle name="ハイパーリンク" xfId="580" builtinId="8" hidden="1"/>
    <cellStyle name="ハイパーリンク" xfId="582" builtinId="8" hidden="1"/>
    <cellStyle name="ハイパーリンク" xfId="584" builtinId="8" hidden="1"/>
    <cellStyle name="ハイパーリンク" xfId="586" builtinId="8" hidden="1"/>
    <cellStyle name="ハイパーリンク" xfId="588" builtinId="8" hidden="1"/>
    <cellStyle name="ハイパーリンク" xfId="590" builtinId="8" hidden="1"/>
    <cellStyle name="ハイパーリンク" xfId="592" builtinId="8" hidden="1"/>
    <cellStyle name="ハイパーリンク" xfId="594" builtinId="8" hidden="1"/>
    <cellStyle name="ハイパーリンク" xfId="596" builtinId="8" hidden="1"/>
    <cellStyle name="ハイパーリンク" xfId="598" builtinId="8" hidden="1"/>
    <cellStyle name="ハイパーリンク" xfId="600" builtinId="8" hidden="1"/>
    <cellStyle name="ハイパーリンク" xfId="602" builtinId="8" hidden="1"/>
    <cellStyle name="ハイパーリンク" xfId="604" builtinId="8" hidden="1"/>
    <cellStyle name="ハイパーリンク" xfId="606" builtinId="8" hidden="1"/>
    <cellStyle name="ハイパーリンク" xfId="608" builtinId="8" hidden="1"/>
    <cellStyle name="ハイパーリンク" xfId="610" builtinId="8" hidden="1"/>
    <cellStyle name="ハイパーリンク" xfId="612" builtinId="8" hidden="1"/>
    <cellStyle name="ハイパーリンク" xfId="614" builtinId="8" hidden="1"/>
    <cellStyle name="ハイパーリンク" xfId="616" builtinId="8" hidden="1"/>
    <cellStyle name="ハイパーリンク" xfId="618" builtinId="8" hidden="1"/>
    <cellStyle name="ハイパーリンク" xfId="620" builtinId="8" hidden="1"/>
    <cellStyle name="ハイパーリンク" xfId="622" builtinId="8" hidden="1"/>
    <cellStyle name="ハイパーリンク" xfId="624" builtinId="8" hidden="1"/>
    <cellStyle name="ハイパーリンク" xfId="626" builtinId="8" hidden="1"/>
    <cellStyle name="ハイパーリンク" xfId="628" builtinId="8" hidden="1"/>
    <cellStyle name="ハイパーリンク" xfId="630" builtinId="8" hidden="1"/>
    <cellStyle name="ハイパーリンク" xfId="632" builtinId="8" hidden="1"/>
    <cellStyle name="ハイパーリンク" xfId="634" builtinId="8" hidden="1"/>
    <cellStyle name="ハイパーリンク" xfId="636" builtinId="8" hidden="1"/>
    <cellStyle name="ハイパーリンク" xfId="638" builtinId="8" hidden="1"/>
    <cellStyle name="ハイパーリンク" xfId="640" builtinId="8" hidden="1"/>
    <cellStyle name="ハイパーリンク" xfId="642" builtinId="8" hidden="1"/>
    <cellStyle name="ハイパーリンク" xfId="644" builtinId="8" hidden="1"/>
    <cellStyle name="ハイパーリンク" xfId="646" builtinId="8" hidden="1"/>
    <cellStyle name="ハイパーリンク" xfId="648" builtinId="8" hidden="1"/>
    <cellStyle name="ハイパーリンク" xfId="650" builtinId="8" hidden="1"/>
    <cellStyle name="ハイパーリンク" xfId="652" builtinId="8" hidden="1"/>
    <cellStyle name="ハイパーリンク" xfId="654" builtinId="8" hidden="1"/>
    <cellStyle name="ハイパーリンク" xfId="656" builtinId="8" hidden="1"/>
    <cellStyle name="ハイパーリンク" xfId="658" builtinId="8" hidden="1"/>
    <cellStyle name="ハイパーリンク" xfId="660" builtinId="8" hidden="1"/>
    <cellStyle name="ハイパーリンク" xfId="662" builtinId="8" hidden="1"/>
    <cellStyle name="ハイパーリンク" xfId="664" builtinId="8" hidden="1"/>
    <cellStyle name="ハイパーリンク" xfId="666" builtinId="8" hidden="1"/>
    <cellStyle name="ハイパーリンク" xfId="668" builtinId="8" hidden="1"/>
    <cellStyle name="ハイパーリンク" xfId="670" builtinId="8" hidden="1"/>
    <cellStyle name="ハイパーリンク" xfId="672" builtinId="8" hidden="1"/>
    <cellStyle name="ハイパーリンク" xfId="674" builtinId="8" hidden="1"/>
    <cellStyle name="ハイパーリンク" xfId="676" builtinId="8" hidden="1"/>
    <cellStyle name="ハイパーリンク" xfId="678" builtinId="8" hidden="1"/>
    <cellStyle name="ハイパーリンク" xfId="680" builtinId="8" hidden="1"/>
    <cellStyle name="ハイパーリンク" xfId="682" builtinId="8" hidden="1"/>
    <cellStyle name="ハイパーリンク" xfId="684" builtinId="8" hidden="1"/>
    <cellStyle name="ハイパーリンク" xfId="686" builtinId="8" hidden="1"/>
    <cellStyle name="ハイパーリンク" xfId="688" builtinId="8" hidden="1"/>
    <cellStyle name="ハイパーリンク" xfId="690" builtinId="8" hidden="1"/>
    <cellStyle name="ハイパーリンク" xfId="692" builtinId="8" hidden="1"/>
    <cellStyle name="ハイパーリンク" xfId="694" builtinId="8" hidden="1"/>
    <cellStyle name="ハイパーリンク" xfId="696" builtinId="8" hidden="1"/>
    <cellStyle name="ハイパーリンク" xfId="698" builtinId="8" hidden="1"/>
    <cellStyle name="ハイパーリンク" xfId="700" builtinId="8" hidden="1"/>
    <cellStyle name="ハイパーリンク" xfId="702" builtinId="8" hidden="1"/>
    <cellStyle name="ハイパーリンク" xfId="704" builtinId="8" hidden="1"/>
    <cellStyle name="ハイパーリンク" xfId="706" builtinId="8" hidden="1"/>
    <cellStyle name="ハイパーリンク" xfId="708" builtinId="8" hidden="1"/>
    <cellStyle name="ハイパーリンク" xfId="710" builtinId="8" hidden="1"/>
    <cellStyle name="ハイパーリンク" xfId="712" builtinId="8" hidden="1"/>
    <cellStyle name="ハイパーリンク" xfId="714" builtinId="8" hidden="1"/>
    <cellStyle name="ハイパーリンク" xfId="716" builtinId="8" hidden="1"/>
    <cellStyle name="ハイパーリンク" xfId="718" builtinId="8" hidden="1"/>
    <cellStyle name="ハイパーリンク" xfId="720" builtinId="8" hidden="1"/>
    <cellStyle name="ハイパーリンク" xfId="722" builtinId="8" hidden="1"/>
    <cellStyle name="ハイパーリンク" xfId="724" builtinId="8" hidden="1"/>
    <cellStyle name="ハイパーリンク" xfId="726" builtinId="8" hidden="1"/>
    <cellStyle name="ハイパーリンク" xfId="728" builtinId="8" hidden="1"/>
    <cellStyle name="ハイパーリンク" xfId="730" builtinId="8" hidden="1"/>
    <cellStyle name="ハイパーリンク" xfId="732" builtinId="8" hidden="1"/>
    <cellStyle name="ハイパーリンク" xfId="734" builtinId="8" hidden="1"/>
    <cellStyle name="ハイパーリンク" xfId="736" builtinId="8" hidden="1"/>
    <cellStyle name="ハイパーリンク" xfId="738" builtinId="8" hidden="1"/>
    <cellStyle name="ハイパーリンク" xfId="740" builtinId="8" hidden="1"/>
    <cellStyle name="ハイパーリンク" xfId="742" builtinId="8" hidden="1"/>
    <cellStyle name="ハイパーリンク" xfId="744" builtinId="8" hidden="1"/>
    <cellStyle name="ハイパーリンク" xfId="746" builtinId="8" hidden="1"/>
    <cellStyle name="ハイパーリンク" xfId="748" builtinId="8" hidden="1"/>
    <cellStyle name="ハイパーリンク" xfId="750" builtinId="8" hidden="1"/>
    <cellStyle name="ハイパーリンク" xfId="752" builtinId="8" hidden="1"/>
    <cellStyle name="ハイパーリンク" xfId="754" builtinId="8" hidden="1"/>
    <cellStyle name="ハイパーリンク" xfId="756" builtinId="8" hidden="1"/>
    <cellStyle name="ハイパーリンク" xfId="758" builtinId="8" hidden="1"/>
    <cellStyle name="ハイパーリンク" xfId="760" builtinId="8" hidden="1"/>
    <cellStyle name="ハイパーリンク" xfId="762" builtinId="8" hidden="1"/>
    <cellStyle name="ハイパーリンク" xfId="764" builtinId="8" hidden="1"/>
    <cellStyle name="ハイパーリンク" xfId="766" builtinId="8" hidden="1"/>
    <cellStyle name="ハイパーリンク" xfId="768" builtinId="8" hidden="1"/>
    <cellStyle name="ハイパーリンク" xfId="770" builtinId="8" hidden="1"/>
    <cellStyle name="ハイパーリンク" xfId="772" builtinId="8" hidden="1"/>
    <cellStyle name="ハイパーリンク" xfId="774" builtinId="8" hidden="1"/>
    <cellStyle name="ハイパーリンク" xfId="776" builtinId="8" hidden="1"/>
    <cellStyle name="ハイパーリンク" xfId="778" builtinId="8" hidden="1"/>
    <cellStyle name="ハイパーリンク" xfId="780" builtinId="8" hidden="1"/>
    <cellStyle name="ハイパーリンク" xfId="782" builtinId="8" hidden="1"/>
    <cellStyle name="ハイパーリンク" xfId="784" builtinId="8" hidden="1"/>
    <cellStyle name="ハイパーリンク" xfId="786" builtinId="8" hidden="1"/>
    <cellStyle name="ハイパーリンク" xfId="788" builtinId="8" hidden="1"/>
    <cellStyle name="ハイパーリンク" xfId="790" builtinId="8" hidden="1"/>
    <cellStyle name="ハイパーリンク" xfId="792" builtinId="8" hidden="1"/>
    <cellStyle name="ハイパーリンク" xfId="794" builtinId="8" hidden="1"/>
    <cellStyle name="ハイパーリンク" xfId="796" builtinId="8" hidden="1"/>
    <cellStyle name="ハイパーリンク" xfId="798" builtinId="8" hidden="1"/>
    <cellStyle name="ハイパーリンク" xfId="800" builtinId="8" hidden="1"/>
    <cellStyle name="ハイパーリンク" xfId="802" builtinId="8" hidde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合計" xfId="17" builtinId="25" customBuiltin="1"/>
    <cellStyle name="出力" xfId="10" builtinId="21" customBuiltin="1"/>
    <cellStyle name="説明文" xfId="16" builtinId="53" customBuiltin="1"/>
    <cellStyle name="入力" xfId="9" builtinId="20" customBuiltin="1"/>
    <cellStyle name="標準" xfId="0" builtinId="0"/>
    <cellStyle name="表示済みのハイパーリンク" xfId="43" builtinId="9" hidden="1"/>
    <cellStyle name="表示済みのハイパーリンク" xfId="45" builtinId="9" hidden="1"/>
    <cellStyle name="表示済みのハイパーリンク" xfId="47" builtinId="9" hidden="1"/>
    <cellStyle name="表示済みのハイパーリンク" xfId="49" builtinId="9" hidden="1"/>
    <cellStyle name="表示済みのハイパーリンク" xfId="51" builtinId="9" hidden="1"/>
    <cellStyle name="表示済みのハイパーリンク" xfId="53" builtinId="9" hidden="1"/>
    <cellStyle name="表示済みのハイパーリンク" xfId="55" builtinId="9" hidden="1"/>
    <cellStyle name="表示済みのハイパーリンク" xfId="57" builtinId="9" hidden="1"/>
    <cellStyle name="表示済みのハイパーリンク" xfId="59" builtinId="9" hidden="1"/>
    <cellStyle name="表示済みのハイパーリンク" xfId="61" builtinId="9" hidden="1"/>
    <cellStyle name="表示済みのハイパーリンク" xfId="63" builtinId="9" hidden="1"/>
    <cellStyle name="表示済みのハイパーリンク" xfId="65" builtinId="9" hidden="1"/>
    <cellStyle name="表示済みのハイパーリンク" xfId="67" builtinId="9" hidden="1"/>
    <cellStyle name="表示済みのハイパーリンク" xfId="69" builtinId="9" hidden="1"/>
    <cellStyle name="表示済みのハイパーリンク" xfId="71" builtinId="9" hidden="1"/>
    <cellStyle name="表示済みのハイパーリンク" xfId="73" builtinId="9" hidden="1"/>
    <cellStyle name="表示済みのハイパーリンク" xfId="75" builtinId="9" hidden="1"/>
    <cellStyle name="表示済みのハイパーリンク" xfId="77" builtinId="9" hidden="1"/>
    <cellStyle name="表示済みのハイパーリンク" xfId="79" builtinId="9" hidden="1"/>
    <cellStyle name="表示済みのハイパーリンク" xfId="81" builtinId="9" hidden="1"/>
    <cellStyle name="表示済みのハイパーリンク" xfId="83" builtinId="9" hidden="1"/>
    <cellStyle name="表示済みのハイパーリンク" xfId="85" builtinId="9" hidden="1"/>
    <cellStyle name="表示済みのハイパーリンク" xfId="87" builtinId="9" hidden="1"/>
    <cellStyle name="表示済みのハイパーリンク" xfId="89" builtinId="9" hidden="1"/>
    <cellStyle name="表示済みのハイパーリンク" xfId="91" builtinId="9" hidden="1"/>
    <cellStyle name="表示済みのハイパーリンク" xfId="93" builtinId="9" hidden="1"/>
    <cellStyle name="表示済みのハイパーリンク" xfId="95" builtinId="9" hidden="1"/>
    <cellStyle name="表示済みのハイパーリンク" xfId="97" builtinId="9" hidden="1"/>
    <cellStyle name="表示済みのハイパーリンク" xfId="99" builtinId="9" hidden="1"/>
    <cellStyle name="表示済みのハイパーリンク" xfId="101" builtinId="9" hidden="1"/>
    <cellStyle name="表示済みのハイパーリンク" xfId="103" builtinId="9" hidden="1"/>
    <cellStyle name="表示済みのハイパーリンク" xfId="105" builtinId="9" hidden="1"/>
    <cellStyle name="表示済みのハイパーリンク" xfId="107" builtinId="9" hidden="1"/>
    <cellStyle name="表示済みのハイパーリンク" xfId="109" builtinId="9" hidden="1"/>
    <cellStyle name="表示済みのハイパーリンク" xfId="111" builtinId="9" hidden="1"/>
    <cellStyle name="表示済みのハイパーリンク" xfId="113" builtinId="9" hidden="1"/>
    <cellStyle name="表示済みのハイパーリンク" xfId="115" builtinId="9" hidden="1"/>
    <cellStyle name="表示済みのハイパーリンク" xfId="117" builtinId="9" hidden="1"/>
    <cellStyle name="表示済みのハイパーリンク" xfId="119" builtinId="9" hidden="1"/>
    <cellStyle name="表示済みのハイパーリンク" xfId="121" builtinId="9" hidden="1"/>
    <cellStyle name="表示済みのハイパーリンク" xfId="123" builtinId="9" hidden="1"/>
    <cellStyle name="表示済みのハイパーリンク" xfId="125" builtinId="9" hidden="1"/>
    <cellStyle name="表示済みのハイパーリンク" xfId="127" builtinId="9" hidden="1"/>
    <cellStyle name="表示済みのハイパーリンク" xfId="129" builtinId="9" hidden="1"/>
    <cellStyle name="表示済みのハイパーリンク" xfId="131" builtinId="9" hidden="1"/>
    <cellStyle name="表示済みのハイパーリンク" xfId="133" builtinId="9" hidden="1"/>
    <cellStyle name="表示済みのハイパーリンク" xfId="135" builtinId="9" hidden="1"/>
    <cellStyle name="表示済みのハイパーリンク" xfId="137" builtinId="9" hidden="1"/>
    <cellStyle name="表示済みのハイパーリンク" xfId="139" builtinId="9" hidden="1"/>
    <cellStyle name="表示済みのハイパーリンク" xfId="141" builtinId="9" hidden="1"/>
    <cellStyle name="表示済みのハイパーリンク" xfId="143" builtinId="9" hidden="1"/>
    <cellStyle name="表示済みのハイパーリンク" xfId="145" builtinId="9" hidden="1"/>
    <cellStyle name="表示済みのハイパーリンク" xfId="147" builtinId="9" hidden="1"/>
    <cellStyle name="表示済みのハイパーリンク" xfId="149" builtinId="9" hidden="1"/>
    <cellStyle name="表示済みのハイパーリンク" xfId="151" builtinId="9" hidden="1"/>
    <cellStyle name="表示済みのハイパーリンク" xfId="153" builtinId="9" hidden="1"/>
    <cellStyle name="表示済みのハイパーリンク" xfId="155" builtinId="9" hidden="1"/>
    <cellStyle name="表示済みのハイパーリンク" xfId="157" builtinId="9" hidden="1"/>
    <cellStyle name="表示済みのハイパーリンク" xfId="159" builtinId="9" hidden="1"/>
    <cellStyle name="表示済みのハイパーリンク" xfId="161" builtinId="9" hidden="1"/>
    <cellStyle name="表示済みのハイパーリンク" xfId="163" builtinId="9" hidden="1"/>
    <cellStyle name="表示済みのハイパーリンク" xfId="165" builtinId="9" hidden="1"/>
    <cellStyle name="表示済みのハイパーリンク" xfId="167" builtinId="9" hidden="1"/>
    <cellStyle name="表示済みのハイパーリンク" xfId="169" builtinId="9" hidden="1"/>
    <cellStyle name="表示済みのハイパーリンク" xfId="171" builtinId="9" hidden="1"/>
    <cellStyle name="表示済みのハイパーリンク" xfId="173" builtinId="9" hidden="1"/>
    <cellStyle name="表示済みのハイパーリンク" xfId="175" builtinId="9" hidden="1"/>
    <cellStyle name="表示済みのハイパーリンク" xfId="177" builtinId="9" hidden="1"/>
    <cellStyle name="表示済みのハイパーリンク" xfId="179" builtinId="9" hidden="1"/>
    <cellStyle name="表示済みのハイパーリンク" xfId="181" builtinId="9" hidden="1"/>
    <cellStyle name="表示済みのハイパーリンク" xfId="183" builtinId="9" hidden="1"/>
    <cellStyle name="表示済みのハイパーリンク" xfId="185" builtinId="9" hidden="1"/>
    <cellStyle name="表示済みのハイパーリンク" xfId="187" builtinId="9" hidden="1"/>
    <cellStyle name="表示済みのハイパーリンク" xfId="189" builtinId="9" hidden="1"/>
    <cellStyle name="表示済みのハイパーリンク" xfId="191" builtinId="9" hidden="1"/>
    <cellStyle name="表示済みのハイパーリンク" xfId="193" builtinId="9" hidden="1"/>
    <cellStyle name="表示済みのハイパーリンク" xfId="195" builtinId="9" hidden="1"/>
    <cellStyle name="表示済みのハイパーリンク" xfId="197" builtinId="9" hidden="1"/>
    <cellStyle name="表示済みのハイパーリンク" xfId="199" builtinId="9" hidden="1"/>
    <cellStyle name="表示済みのハイパーリンク" xfId="201" builtinId="9" hidden="1"/>
    <cellStyle name="表示済みのハイパーリンク" xfId="203" builtinId="9" hidden="1"/>
    <cellStyle name="表示済みのハイパーリンク" xfId="205" builtinId="9" hidden="1"/>
    <cellStyle name="表示済みのハイパーリンク" xfId="207" builtinId="9" hidden="1"/>
    <cellStyle name="表示済みのハイパーリンク" xfId="209" builtinId="9" hidden="1"/>
    <cellStyle name="表示済みのハイパーリンク" xfId="211" builtinId="9" hidden="1"/>
    <cellStyle name="表示済みのハイパーリンク" xfId="213" builtinId="9" hidden="1"/>
    <cellStyle name="表示済みのハイパーリンク" xfId="215" builtinId="9" hidden="1"/>
    <cellStyle name="表示済みのハイパーリンク" xfId="217" builtinId="9" hidden="1"/>
    <cellStyle name="表示済みのハイパーリンク" xfId="219" builtinId="9" hidden="1"/>
    <cellStyle name="表示済みのハイパーリンク" xfId="221" builtinId="9" hidden="1"/>
    <cellStyle name="表示済みのハイパーリンク" xfId="223" builtinId="9" hidden="1"/>
    <cellStyle name="表示済みのハイパーリンク" xfId="225" builtinId="9" hidden="1"/>
    <cellStyle name="表示済みのハイパーリンク" xfId="227" builtinId="9" hidden="1"/>
    <cellStyle name="表示済みのハイパーリンク" xfId="229" builtinId="9" hidden="1"/>
    <cellStyle name="表示済みのハイパーリンク" xfId="231" builtinId="9" hidden="1"/>
    <cellStyle name="表示済みのハイパーリンク" xfId="233" builtinId="9" hidden="1"/>
    <cellStyle name="表示済みのハイパーリンク" xfId="235" builtinId="9" hidden="1"/>
    <cellStyle name="表示済みのハイパーリンク" xfId="237" builtinId="9" hidden="1"/>
    <cellStyle name="表示済みのハイパーリンク" xfId="239" builtinId="9" hidden="1"/>
    <cellStyle name="表示済みのハイパーリンク" xfId="241" builtinId="9" hidden="1"/>
    <cellStyle name="表示済みのハイパーリンク" xfId="243" builtinId="9" hidden="1"/>
    <cellStyle name="表示済みのハイパーリンク" xfId="245" builtinId="9" hidden="1"/>
    <cellStyle name="表示済みのハイパーリンク" xfId="247" builtinId="9" hidden="1"/>
    <cellStyle name="表示済みのハイパーリンク" xfId="249" builtinId="9" hidden="1"/>
    <cellStyle name="表示済みのハイパーリンク" xfId="251" builtinId="9" hidden="1"/>
    <cellStyle name="表示済みのハイパーリンク" xfId="253" builtinId="9" hidden="1"/>
    <cellStyle name="表示済みのハイパーリンク" xfId="255" builtinId="9" hidden="1"/>
    <cellStyle name="表示済みのハイパーリンク" xfId="257" builtinId="9" hidden="1"/>
    <cellStyle name="表示済みのハイパーリンク" xfId="259" builtinId="9" hidden="1"/>
    <cellStyle name="表示済みのハイパーリンク" xfId="261" builtinId="9" hidden="1"/>
    <cellStyle name="表示済みのハイパーリンク" xfId="263" builtinId="9" hidden="1"/>
    <cellStyle name="表示済みのハイパーリンク" xfId="265" builtinId="9" hidden="1"/>
    <cellStyle name="表示済みのハイパーリンク" xfId="267" builtinId="9" hidden="1"/>
    <cellStyle name="表示済みのハイパーリンク" xfId="269" builtinId="9" hidden="1"/>
    <cellStyle name="表示済みのハイパーリンク" xfId="271" builtinId="9" hidden="1"/>
    <cellStyle name="表示済みのハイパーリンク" xfId="273" builtinId="9" hidden="1"/>
    <cellStyle name="表示済みのハイパーリンク" xfId="275" builtinId="9" hidden="1"/>
    <cellStyle name="表示済みのハイパーリンク" xfId="277" builtinId="9" hidden="1"/>
    <cellStyle name="表示済みのハイパーリンク" xfId="279" builtinId="9" hidden="1"/>
    <cellStyle name="表示済みのハイパーリンク" xfId="281" builtinId="9" hidden="1"/>
    <cellStyle name="表示済みのハイパーリンク" xfId="283" builtinId="9" hidden="1"/>
    <cellStyle name="表示済みのハイパーリンク" xfId="285" builtinId="9" hidden="1"/>
    <cellStyle name="表示済みのハイパーリンク" xfId="287" builtinId="9" hidden="1"/>
    <cellStyle name="表示済みのハイパーリンク" xfId="289" builtinId="9" hidden="1"/>
    <cellStyle name="表示済みのハイパーリンク" xfId="291" builtinId="9" hidden="1"/>
    <cellStyle name="表示済みのハイパーリンク" xfId="293" builtinId="9" hidden="1"/>
    <cellStyle name="表示済みのハイパーリンク" xfId="295" builtinId="9" hidden="1"/>
    <cellStyle name="表示済みのハイパーリンク" xfId="297" builtinId="9" hidden="1"/>
    <cellStyle name="表示済みのハイパーリンク" xfId="299" builtinId="9" hidden="1"/>
    <cellStyle name="表示済みのハイパーリンク" xfId="301" builtinId="9" hidden="1"/>
    <cellStyle name="表示済みのハイパーリンク" xfId="303" builtinId="9" hidden="1"/>
    <cellStyle name="表示済みのハイパーリンク" xfId="305" builtinId="9" hidden="1"/>
    <cellStyle name="表示済みのハイパーリンク" xfId="307" builtinId="9" hidden="1"/>
    <cellStyle name="表示済みのハイパーリンク" xfId="309" builtinId="9" hidden="1"/>
    <cellStyle name="表示済みのハイパーリンク" xfId="311" builtinId="9" hidden="1"/>
    <cellStyle name="表示済みのハイパーリンク" xfId="313" builtinId="9" hidden="1"/>
    <cellStyle name="表示済みのハイパーリンク" xfId="315" builtinId="9" hidden="1"/>
    <cellStyle name="表示済みのハイパーリンク" xfId="317" builtinId="9" hidden="1"/>
    <cellStyle name="表示済みのハイパーリンク" xfId="319" builtinId="9" hidden="1"/>
    <cellStyle name="表示済みのハイパーリンク" xfId="321" builtinId="9" hidden="1"/>
    <cellStyle name="表示済みのハイパーリンク" xfId="323" builtinId="9" hidden="1"/>
    <cellStyle name="表示済みのハイパーリンク" xfId="325" builtinId="9" hidden="1"/>
    <cellStyle name="表示済みのハイパーリンク" xfId="327" builtinId="9" hidden="1"/>
    <cellStyle name="表示済みのハイパーリンク" xfId="329" builtinId="9" hidden="1"/>
    <cellStyle name="表示済みのハイパーリンク" xfId="331" builtinId="9" hidden="1"/>
    <cellStyle name="表示済みのハイパーリンク" xfId="333" builtinId="9" hidden="1"/>
    <cellStyle name="表示済みのハイパーリンク" xfId="335" builtinId="9" hidden="1"/>
    <cellStyle name="表示済みのハイパーリンク" xfId="337" builtinId="9" hidden="1"/>
    <cellStyle name="表示済みのハイパーリンク" xfId="339" builtinId="9" hidden="1"/>
    <cellStyle name="表示済みのハイパーリンク" xfId="341" builtinId="9" hidden="1"/>
    <cellStyle name="表示済みのハイパーリンク" xfId="343" builtinId="9" hidden="1"/>
    <cellStyle name="表示済みのハイパーリンク" xfId="345" builtinId="9" hidden="1"/>
    <cellStyle name="表示済みのハイパーリンク" xfId="347" builtinId="9" hidden="1"/>
    <cellStyle name="表示済みのハイパーリンク" xfId="349" builtinId="9" hidden="1"/>
    <cellStyle name="表示済みのハイパーリンク" xfId="351" builtinId="9" hidden="1"/>
    <cellStyle name="表示済みのハイパーリンク" xfId="353" builtinId="9" hidden="1"/>
    <cellStyle name="表示済みのハイパーリンク" xfId="355" builtinId="9" hidden="1"/>
    <cellStyle name="表示済みのハイパーリンク" xfId="357" builtinId="9" hidden="1"/>
    <cellStyle name="表示済みのハイパーリンク" xfId="359" builtinId="9" hidden="1"/>
    <cellStyle name="表示済みのハイパーリンク" xfId="361" builtinId="9" hidden="1"/>
    <cellStyle name="表示済みのハイパーリンク" xfId="363" builtinId="9" hidden="1"/>
    <cellStyle name="表示済みのハイパーリンク" xfId="365" builtinId="9" hidden="1"/>
    <cellStyle name="表示済みのハイパーリンク" xfId="367" builtinId="9" hidden="1"/>
    <cellStyle name="表示済みのハイパーリンク" xfId="369" builtinId="9" hidden="1"/>
    <cellStyle name="表示済みのハイパーリンク" xfId="371" builtinId="9" hidden="1"/>
    <cellStyle name="表示済みのハイパーリンク" xfId="373" builtinId="9" hidden="1"/>
    <cellStyle name="表示済みのハイパーリンク" xfId="375" builtinId="9" hidden="1"/>
    <cellStyle name="表示済みのハイパーリンク" xfId="377" builtinId="9" hidden="1"/>
    <cellStyle name="表示済みのハイパーリンク" xfId="379" builtinId="9" hidden="1"/>
    <cellStyle name="表示済みのハイパーリンク" xfId="381" builtinId="9" hidden="1"/>
    <cellStyle name="表示済みのハイパーリンク" xfId="383" builtinId="9" hidden="1"/>
    <cellStyle name="表示済みのハイパーリンク" xfId="385" builtinId="9" hidden="1"/>
    <cellStyle name="表示済みのハイパーリンク" xfId="387" builtinId="9" hidden="1"/>
    <cellStyle name="表示済みのハイパーリンク" xfId="389" builtinId="9" hidden="1"/>
    <cellStyle name="表示済みのハイパーリンク" xfId="391" builtinId="9" hidden="1"/>
    <cellStyle name="表示済みのハイパーリンク" xfId="393" builtinId="9" hidden="1"/>
    <cellStyle name="表示済みのハイパーリンク" xfId="395" builtinId="9" hidden="1"/>
    <cellStyle name="表示済みのハイパーリンク" xfId="397" builtinId="9" hidden="1"/>
    <cellStyle name="表示済みのハイパーリンク" xfId="399" builtinId="9" hidden="1"/>
    <cellStyle name="表示済みのハイパーリンク" xfId="401" builtinId="9" hidden="1"/>
    <cellStyle name="表示済みのハイパーリンク" xfId="403" builtinId="9" hidden="1"/>
    <cellStyle name="表示済みのハイパーリンク" xfId="405" builtinId="9" hidden="1"/>
    <cellStyle name="表示済みのハイパーリンク" xfId="407" builtinId="9" hidden="1"/>
    <cellStyle name="表示済みのハイパーリンク" xfId="409" builtinId="9" hidden="1"/>
    <cellStyle name="表示済みのハイパーリンク" xfId="411" builtinId="9" hidden="1"/>
    <cellStyle name="表示済みのハイパーリンク" xfId="413" builtinId="9" hidden="1"/>
    <cellStyle name="表示済みのハイパーリンク" xfId="415" builtinId="9" hidden="1"/>
    <cellStyle name="表示済みのハイパーリンク" xfId="417" builtinId="9" hidden="1"/>
    <cellStyle name="表示済みのハイパーリンク" xfId="419" builtinId="9" hidden="1"/>
    <cellStyle name="表示済みのハイパーリンク" xfId="421" builtinId="9" hidden="1"/>
    <cellStyle name="表示済みのハイパーリンク" xfId="423" builtinId="9" hidden="1"/>
    <cellStyle name="表示済みのハイパーリンク" xfId="425" builtinId="9" hidden="1"/>
    <cellStyle name="表示済みのハイパーリンク" xfId="427" builtinId="9" hidden="1"/>
    <cellStyle name="表示済みのハイパーリンク" xfId="429" builtinId="9" hidden="1"/>
    <cellStyle name="表示済みのハイパーリンク" xfId="431" builtinId="9" hidden="1"/>
    <cellStyle name="表示済みのハイパーリンク" xfId="433" builtinId="9" hidden="1"/>
    <cellStyle name="表示済みのハイパーリンク" xfId="435" builtinId="9" hidden="1"/>
    <cellStyle name="表示済みのハイパーリンク" xfId="437" builtinId="9" hidden="1"/>
    <cellStyle name="表示済みのハイパーリンク" xfId="439" builtinId="9" hidden="1"/>
    <cellStyle name="表示済みのハイパーリンク" xfId="441" builtinId="9" hidden="1"/>
    <cellStyle name="表示済みのハイパーリンク" xfId="443" builtinId="9" hidden="1"/>
    <cellStyle name="表示済みのハイパーリンク" xfId="445" builtinId="9" hidden="1"/>
    <cellStyle name="表示済みのハイパーリンク" xfId="447" builtinId="9" hidden="1"/>
    <cellStyle name="表示済みのハイパーリンク" xfId="449" builtinId="9" hidden="1"/>
    <cellStyle name="表示済みのハイパーリンク" xfId="451" builtinId="9" hidden="1"/>
    <cellStyle name="表示済みのハイパーリンク" xfId="453" builtinId="9" hidden="1"/>
    <cellStyle name="表示済みのハイパーリンク" xfId="455" builtinId="9" hidden="1"/>
    <cellStyle name="表示済みのハイパーリンク" xfId="457" builtinId="9" hidden="1"/>
    <cellStyle name="表示済みのハイパーリンク" xfId="459" builtinId="9" hidden="1"/>
    <cellStyle name="表示済みのハイパーリンク" xfId="461" builtinId="9" hidden="1"/>
    <cellStyle name="表示済みのハイパーリンク" xfId="463" builtinId="9" hidden="1"/>
    <cellStyle name="表示済みのハイパーリンク" xfId="465" builtinId="9" hidden="1"/>
    <cellStyle name="表示済みのハイパーリンク" xfId="467" builtinId="9" hidden="1"/>
    <cellStyle name="表示済みのハイパーリンク" xfId="469" builtinId="9" hidden="1"/>
    <cellStyle name="表示済みのハイパーリンク" xfId="471" builtinId="9" hidden="1"/>
    <cellStyle name="表示済みのハイパーリンク" xfId="473" builtinId="9" hidden="1"/>
    <cellStyle name="表示済みのハイパーリンク" xfId="475" builtinId="9" hidden="1"/>
    <cellStyle name="表示済みのハイパーリンク" xfId="477" builtinId="9" hidden="1"/>
    <cellStyle name="表示済みのハイパーリンク" xfId="479" builtinId="9" hidden="1"/>
    <cellStyle name="表示済みのハイパーリンク" xfId="481" builtinId="9" hidden="1"/>
    <cellStyle name="表示済みのハイパーリンク" xfId="483" builtinId="9" hidden="1"/>
    <cellStyle name="表示済みのハイパーリンク" xfId="485" builtinId="9" hidden="1"/>
    <cellStyle name="表示済みのハイパーリンク" xfId="487" builtinId="9" hidden="1"/>
    <cellStyle name="表示済みのハイパーリンク" xfId="489" builtinId="9" hidden="1"/>
    <cellStyle name="表示済みのハイパーリンク" xfId="491" builtinId="9" hidden="1"/>
    <cellStyle name="表示済みのハイパーリンク" xfId="493" builtinId="9" hidden="1"/>
    <cellStyle name="表示済みのハイパーリンク" xfId="495" builtinId="9" hidden="1"/>
    <cellStyle name="表示済みのハイパーリンク" xfId="497" builtinId="9" hidden="1"/>
    <cellStyle name="表示済みのハイパーリンク" xfId="499" builtinId="9" hidden="1"/>
    <cellStyle name="表示済みのハイパーリンク" xfId="501" builtinId="9" hidden="1"/>
    <cellStyle name="表示済みのハイパーリンク" xfId="503" builtinId="9" hidden="1"/>
    <cellStyle name="表示済みのハイパーリンク" xfId="505" builtinId="9" hidden="1"/>
    <cellStyle name="表示済みのハイパーリンク" xfId="507" builtinId="9" hidden="1"/>
    <cellStyle name="表示済みのハイパーリンク" xfId="509" builtinId="9" hidden="1"/>
    <cellStyle name="表示済みのハイパーリンク" xfId="511" builtinId="9" hidden="1"/>
    <cellStyle name="表示済みのハイパーリンク" xfId="513" builtinId="9" hidden="1"/>
    <cellStyle name="表示済みのハイパーリンク" xfId="515" builtinId="9" hidden="1"/>
    <cellStyle name="表示済みのハイパーリンク" xfId="517" builtinId="9" hidden="1"/>
    <cellStyle name="表示済みのハイパーリンク" xfId="519" builtinId="9" hidden="1"/>
    <cellStyle name="表示済みのハイパーリンク" xfId="521" builtinId="9" hidden="1"/>
    <cellStyle name="表示済みのハイパーリンク" xfId="523" builtinId="9" hidden="1"/>
    <cellStyle name="表示済みのハイパーリンク" xfId="525" builtinId="9" hidden="1"/>
    <cellStyle name="表示済みのハイパーリンク" xfId="527" builtinId="9" hidden="1"/>
    <cellStyle name="表示済みのハイパーリンク" xfId="529" builtinId="9" hidden="1"/>
    <cellStyle name="表示済みのハイパーリンク" xfId="531" builtinId="9" hidden="1"/>
    <cellStyle name="表示済みのハイパーリンク" xfId="533" builtinId="9" hidden="1"/>
    <cellStyle name="表示済みのハイパーリンク" xfId="535" builtinId="9" hidden="1"/>
    <cellStyle name="表示済みのハイパーリンク" xfId="537" builtinId="9" hidden="1"/>
    <cellStyle name="表示済みのハイパーリンク" xfId="539" builtinId="9" hidden="1"/>
    <cellStyle name="表示済みのハイパーリンク" xfId="541" builtinId="9" hidden="1"/>
    <cellStyle name="表示済みのハイパーリンク" xfId="543" builtinId="9" hidden="1"/>
    <cellStyle name="表示済みのハイパーリンク" xfId="545" builtinId="9" hidden="1"/>
    <cellStyle name="表示済みのハイパーリンク" xfId="547" builtinId="9" hidden="1"/>
    <cellStyle name="表示済みのハイパーリンク" xfId="549" builtinId="9" hidden="1"/>
    <cellStyle name="表示済みのハイパーリンク" xfId="551" builtinId="9" hidden="1"/>
    <cellStyle name="表示済みのハイパーリンク" xfId="553" builtinId="9" hidden="1"/>
    <cellStyle name="表示済みのハイパーリンク" xfId="555" builtinId="9" hidden="1"/>
    <cellStyle name="表示済みのハイパーリンク" xfId="557" builtinId="9" hidden="1"/>
    <cellStyle name="表示済みのハイパーリンク" xfId="559" builtinId="9" hidden="1"/>
    <cellStyle name="表示済みのハイパーリンク" xfId="561" builtinId="9" hidden="1"/>
    <cellStyle name="表示済みのハイパーリンク" xfId="563" builtinId="9" hidden="1"/>
    <cellStyle name="表示済みのハイパーリンク" xfId="565" builtinId="9" hidden="1"/>
    <cellStyle name="表示済みのハイパーリンク" xfId="567" builtinId="9" hidden="1"/>
    <cellStyle name="表示済みのハイパーリンク" xfId="569" builtinId="9" hidden="1"/>
    <cellStyle name="表示済みのハイパーリンク" xfId="571" builtinId="9" hidden="1"/>
    <cellStyle name="表示済みのハイパーリンク" xfId="573" builtinId="9" hidden="1"/>
    <cellStyle name="表示済みのハイパーリンク" xfId="575" builtinId="9" hidden="1"/>
    <cellStyle name="表示済みのハイパーリンク" xfId="577" builtinId="9" hidden="1"/>
    <cellStyle name="表示済みのハイパーリンク" xfId="579" builtinId="9" hidden="1"/>
    <cellStyle name="表示済みのハイパーリンク" xfId="581" builtinId="9" hidden="1"/>
    <cellStyle name="表示済みのハイパーリンク" xfId="583" builtinId="9" hidden="1"/>
    <cellStyle name="表示済みのハイパーリンク" xfId="585" builtinId="9" hidden="1"/>
    <cellStyle name="表示済みのハイパーリンク" xfId="587" builtinId="9" hidden="1"/>
    <cellStyle name="表示済みのハイパーリンク" xfId="589" builtinId="9" hidden="1"/>
    <cellStyle name="表示済みのハイパーリンク" xfId="591" builtinId="9" hidden="1"/>
    <cellStyle name="表示済みのハイパーリンク" xfId="593" builtinId="9" hidden="1"/>
    <cellStyle name="表示済みのハイパーリンク" xfId="595" builtinId="9" hidden="1"/>
    <cellStyle name="表示済みのハイパーリンク" xfId="597" builtinId="9" hidden="1"/>
    <cellStyle name="表示済みのハイパーリンク" xfId="599" builtinId="9" hidden="1"/>
    <cellStyle name="表示済みのハイパーリンク" xfId="601" builtinId="9" hidden="1"/>
    <cellStyle name="表示済みのハイパーリンク" xfId="603" builtinId="9" hidden="1"/>
    <cellStyle name="表示済みのハイパーリンク" xfId="605" builtinId="9" hidden="1"/>
    <cellStyle name="表示済みのハイパーリンク" xfId="607" builtinId="9" hidden="1"/>
    <cellStyle name="表示済みのハイパーリンク" xfId="609" builtinId="9" hidden="1"/>
    <cellStyle name="表示済みのハイパーリンク" xfId="611" builtinId="9" hidden="1"/>
    <cellStyle name="表示済みのハイパーリンク" xfId="613" builtinId="9" hidden="1"/>
    <cellStyle name="表示済みのハイパーリンク" xfId="615" builtinId="9" hidden="1"/>
    <cellStyle name="表示済みのハイパーリンク" xfId="617" builtinId="9" hidden="1"/>
    <cellStyle name="表示済みのハイパーリンク" xfId="619" builtinId="9" hidden="1"/>
    <cellStyle name="表示済みのハイパーリンク" xfId="621" builtinId="9" hidden="1"/>
    <cellStyle name="表示済みのハイパーリンク" xfId="623" builtinId="9" hidden="1"/>
    <cellStyle name="表示済みのハイパーリンク" xfId="625" builtinId="9" hidden="1"/>
    <cellStyle name="表示済みのハイパーリンク" xfId="627" builtinId="9" hidden="1"/>
    <cellStyle name="表示済みのハイパーリンク" xfId="629" builtinId="9" hidden="1"/>
    <cellStyle name="表示済みのハイパーリンク" xfId="631" builtinId="9" hidden="1"/>
    <cellStyle name="表示済みのハイパーリンク" xfId="633" builtinId="9" hidden="1"/>
    <cellStyle name="表示済みのハイパーリンク" xfId="635" builtinId="9" hidden="1"/>
    <cellStyle name="表示済みのハイパーリンク" xfId="637" builtinId="9" hidden="1"/>
    <cellStyle name="表示済みのハイパーリンク" xfId="639" builtinId="9" hidden="1"/>
    <cellStyle name="表示済みのハイパーリンク" xfId="641" builtinId="9" hidden="1"/>
    <cellStyle name="表示済みのハイパーリンク" xfId="643" builtinId="9" hidden="1"/>
    <cellStyle name="表示済みのハイパーリンク" xfId="645" builtinId="9" hidden="1"/>
    <cellStyle name="表示済みのハイパーリンク" xfId="647" builtinId="9" hidden="1"/>
    <cellStyle name="表示済みのハイパーリンク" xfId="649" builtinId="9" hidden="1"/>
    <cellStyle name="表示済みのハイパーリンク" xfId="651" builtinId="9" hidden="1"/>
    <cellStyle name="表示済みのハイパーリンク" xfId="653" builtinId="9" hidden="1"/>
    <cellStyle name="表示済みのハイパーリンク" xfId="655" builtinId="9" hidden="1"/>
    <cellStyle name="表示済みのハイパーリンク" xfId="657" builtinId="9" hidden="1"/>
    <cellStyle name="表示済みのハイパーリンク" xfId="659" builtinId="9" hidden="1"/>
    <cellStyle name="表示済みのハイパーリンク" xfId="661" builtinId="9" hidden="1"/>
    <cellStyle name="表示済みのハイパーリンク" xfId="663" builtinId="9" hidden="1"/>
    <cellStyle name="表示済みのハイパーリンク" xfId="665" builtinId="9" hidden="1"/>
    <cellStyle name="表示済みのハイパーリンク" xfId="667" builtinId="9" hidden="1"/>
    <cellStyle name="表示済みのハイパーリンク" xfId="669" builtinId="9" hidden="1"/>
    <cellStyle name="表示済みのハイパーリンク" xfId="671" builtinId="9" hidden="1"/>
    <cellStyle name="表示済みのハイパーリンク" xfId="673" builtinId="9" hidden="1"/>
    <cellStyle name="表示済みのハイパーリンク" xfId="675" builtinId="9" hidden="1"/>
    <cellStyle name="表示済みのハイパーリンク" xfId="677" builtinId="9" hidden="1"/>
    <cellStyle name="表示済みのハイパーリンク" xfId="679" builtinId="9" hidden="1"/>
    <cellStyle name="表示済みのハイパーリンク" xfId="681" builtinId="9" hidden="1"/>
    <cellStyle name="表示済みのハイパーリンク" xfId="683" builtinId="9" hidden="1"/>
    <cellStyle name="表示済みのハイパーリンク" xfId="685" builtinId="9" hidden="1"/>
    <cellStyle name="表示済みのハイパーリンク" xfId="687" builtinId="9" hidden="1"/>
    <cellStyle name="表示済みのハイパーリンク" xfId="689" builtinId="9" hidden="1"/>
    <cellStyle name="表示済みのハイパーリンク" xfId="691" builtinId="9" hidden="1"/>
    <cellStyle name="表示済みのハイパーリンク" xfId="693" builtinId="9" hidden="1"/>
    <cellStyle name="表示済みのハイパーリンク" xfId="695" builtinId="9" hidden="1"/>
    <cellStyle name="表示済みのハイパーリンク" xfId="697" builtinId="9" hidden="1"/>
    <cellStyle name="表示済みのハイパーリンク" xfId="699" builtinId="9" hidden="1"/>
    <cellStyle name="表示済みのハイパーリンク" xfId="701" builtinId="9" hidden="1"/>
    <cellStyle name="表示済みのハイパーリンク" xfId="703" builtinId="9" hidden="1"/>
    <cellStyle name="表示済みのハイパーリンク" xfId="705" builtinId="9" hidden="1"/>
    <cellStyle name="表示済みのハイパーリンク" xfId="707" builtinId="9" hidden="1"/>
    <cellStyle name="表示済みのハイパーリンク" xfId="709" builtinId="9" hidden="1"/>
    <cellStyle name="表示済みのハイパーリンク" xfId="711" builtinId="9" hidden="1"/>
    <cellStyle name="表示済みのハイパーリンク" xfId="713" builtinId="9" hidden="1"/>
    <cellStyle name="表示済みのハイパーリンク" xfId="715" builtinId="9" hidden="1"/>
    <cellStyle name="表示済みのハイパーリンク" xfId="717" builtinId="9" hidden="1"/>
    <cellStyle name="表示済みのハイパーリンク" xfId="719" builtinId="9" hidden="1"/>
    <cellStyle name="表示済みのハイパーリンク" xfId="721" builtinId="9" hidden="1"/>
    <cellStyle name="表示済みのハイパーリンク" xfId="723" builtinId="9" hidden="1"/>
    <cellStyle name="表示済みのハイパーリンク" xfId="725" builtinId="9" hidden="1"/>
    <cellStyle name="表示済みのハイパーリンク" xfId="727" builtinId="9" hidden="1"/>
    <cellStyle name="表示済みのハイパーリンク" xfId="729" builtinId="9" hidden="1"/>
    <cellStyle name="表示済みのハイパーリンク" xfId="731" builtinId="9" hidden="1"/>
    <cellStyle name="表示済みのハイパーリンク" xfId="733" builtinId="9" hidden="1"/>
    <cellStyle name="表示済みのハイパーリンク" xfId="735" builtinId="9" hidden="1"/>
    <cellStyle name="表示済みのハイパーリンク" xfId="737" builtinId="9" hidden="1"/>
    <cellStyle name="表示済みのハイパーリンク" xfId="739" builtinId="9" hidden="1"/>
    <cellStyle name="表示済みのハイパーリンク" xfId="741" builtinId="9" hidden="1"/>
    <cellStyle name="表示済みのハイパーリンク" xfId="743" builtinId="9" hidden="1"/>
    <cellStyle name="表示済みのハイパーリンク" xfId="745" builtinId="9" hidden="1"/>
    <cellStyle name="表示済みのハイパーリンク" xfId="747" builtinId="9" hidden="1"/>
    <cellStyle name="表示済みのハイパーリンク" xfId="749" builtinId="9" hidden="1"/>
    <cellStyle name="表示済みのハイパーリンク" xfId="751" builtinId="9" hidden="1"/>
    <cellStyle name="表示済みのハイパーリンク" xfId="753" builtinId="9" hidden="1"/>
    <cellStyle name="表示済みのハイパーリンク" xfId="755" builtinId="9" hidden="1"/>
    <cellStyle name="表示済みのハイパーリンク" xfId="757" builtinId="9" hidden="1"/>
    <cellStyle name="表示済みのハイパーリンク" xfId="759" builtinId="9" hidden="1"/>
    <cellStyle name="表示済みのハイパーリンク" xfId="761" builtinId="9" hidden="1"/>
    <cellStyle name="表示済みのハイパーリンク" xfId="763" builtinId="9" hidden="1"/>
    <cellStyle name="表示済みのハイパーリンク" xfId="765" builtinId="9" hidden="1"/>
    <cellStyle name="表示済みのハイパーリンク" xfId="767" builtinId="9" hidden="1"/>
    <cellStyle name="表示済みのハイパーリンク" xfId="769" builtinId="9" hidden="1"/>
    <cellStyle name="表示済みのハイパーリンク" xfId="771" builtinId="9" hidden="1"/>
    <cellStyle name="表示済みのハイパーリンク" xfId="773" builtinId="9" hidden="1"/>
    <cellStyle name="表示済みのハイパーリンク" xfId="775" builtinId="9" hidden="1"/>
    <cellStyle name="表示済みのハイパーリンク" xfId="777" builtinId="9" hidden="1"/>
    <cellStyle name="表示済みのハイパーリンク" xfId="779" builtinId="9" hidden="1"/>
    <cellStyle name="表示済みのハイパーリンク" xfId="781" builtinId="9" hidden="1"/>
    <cellStyle name="表示済みのハイパーリンク" xfId="783" builtinId="9" hidden="1"/>
    <cellStyle name="表示済みのハイパーリンク" xfId="785" builtinId="9" hidden="1"/>
    <cellStyle name="表示済みのハイパーリンク" xfId="787" builtinId="9" hidden="1"/>
    <cellStyle name="表示済みのハイパーリンク" xfId="789" builtinId="9" hidden="1"/>
    <cellStyle name="表示済みのハイパーリンク" xfId="791" builtinId="9" hidden="1"/>
    <cellStyle name="表示済みのハイパーリンク" xfId="793" builtinId="9" hidden="1"/>
    <cellStyle name="表示済みのハイパーリンク" xfId="795" builtinId="9" hidden="1"/>
    <cellStyle name="表示済みのハイパーリンク" xfId="797" builtinId="9" hidden="1"/>
    <cellStyle name="表示済みのハイパーリンク" xfId="799" builtinId="9" hidden="1"/>
    <cellStyle name="表示済みのハイパーリンク" xfId="801" builtinId="9" hidden="1"/>
    <cellStyle name="表示済みのハイパーリンク" xfId="803" builtinId="9" hidden="1"/>
    <cellStyle name="普通" xfId="8" builtinId="28" customBuiltin="1"/>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06"/>
  <sheetViews>
    <sheetView tabSelected="1" zoomScale="75" zoomScaleNormal="75" zoomScalePageLayoutView="75" workbookViewId="0">
      <pane xSplit="20" ySplit="5" topLeftCell="U6" activePane="bottomRight" state="frozen"/>
      <selection pane="topRight" activeCell="N1" sqref="N1"/>
      <selection pane="bottomLeft" activeCell="A2" sqref="A2"/>
      <selection pane="bottomRight" activeCell="G4" sqref="G4"/>
    </sheetView>
  </sheetViews>
  <sheetFormatPr baseColWidth="12" defaultColWidth="14.83203125" defaultRowHeight="13" x14ac:dyDescent="0"/>
  <cols>
    <col min="1" max="2" width="14.83203125" style="1"/>
    <col min="3" max="4" width="14.83203125" style="3"/>
    <col min="5" max="5" width="14.83203125" style="1"/>
    <col min="6" max="9" width="22.5" style="70" customWidth="1"/>
    <col min="10" max="10" width="30.83203125" style="1" customWidth="1"/>
    <col min="11" max="16" width="20.83203125" style="3" customWidth="1"/>
    <col min="17" max="17" width="15.83203125" style="1" customWidth="1"/>
    <col min="18" max="18" width="25.83203125" style="1" customWidth="1"/>
    <col min="19" max="16384" width="14.83203125" style="1"/>
  </cols>
  <sheetData>
    <row r="1" spans="1:35">
      <c r="A1" s="79" t="s">
        <v>242</v>
      </c>
      <c r="O1" s="83"/>
      <c r="P1" s="83"/>
      <c r="Q1" s="80"/>
    </row>
    <row r="2" spans="1:35" ht="35" customHeight="1">
      <c r="A2" s="84" t="s">
        <v>243</v>
      </c>
      <c r="B2" s="84"/>
      <c r="C2" s="84"/>
      <c r="D2" s="84"/>
      <c r="E2" s="84"/>
      <c r="F2" s="84"/>
      <c r="G2" s="84"/>
      <c r="H2" s="84"/>
      <c r="I2" s="84"/>
      <c r="J2" s="84"/>
      <c r="K2" s="84"/>
      <c r="L2" s="84"/>
      <c r="M2" s="84"/>
      <c r="N2" s="84"/>
      <c r="O2" s="84"/>
      <c r="P2" s="84"/>
      <c r="Q2" s="84"/>
    </row>
    <row r="3" spans="1:35">
      <c r="O3" s="83"/>
      <c r="P3" s="83"/>
      <c r="Q3" s="80"/>
    </row>
    <row r="4" spans="1:35">
      <c r="O4" s="83"/>
      <c r="P4" s="83"/>
      <c r="Q4" s="80"/>
    </row>
    <row r="5" spans="1:35">
      <c r="A5" s="80" t="s">
        <v>9</v>
      </c>
      <c r="B5" s="1" t="s">
        <v>0</v>
      </c>
      <c r="C5" s="3" t="s">
        <v>1</v>
      </c>
      <c r="D5" s="3" t="s">
        <v>2</v>
      </c>
      <c r="E5" s="1" t="s">
        <v>3</v>
      </c>
      <c r="F5" s="70" t="s">
        <v>232</v>
      </c>
      <c r="G5" s="70" t="s">
        <v>233</v>
      </c>
      <c r="H5" s="70" t="s">
        <v>234</v>
      </c>
      <c r="I5" s="70" t="s">
        <v>235</v>
      </c>
      <c r="J5" s="1" t="s">
        <v>115</v>
      </c>
      <c r="K5" s="25" t="s">
        <v>136</v>
      </c>
      <c r="L5" s="26" t="s">
        <v>132</v>
      </c>
      <c r="M5" s="25" t="s">
        <v>137</v>
      </c>
      <c r="N5" s="26" t="s">
        <v>138</v>
      </c>
      <c r="O5" s="83" t="s">
        <v>134</v>
      </c>
      <c r="P5" s="83" t="s">
        <v>135</v>
      </c>
      <c r="Q5" s="80" t="s">
        <v>4</v>
      </c>
      <c r="S5" s="1" t="s">
        <v>5</v>
      </c>
      <c r="T5" s="1" t="s">
        <v>6</v>
      </c>
      <c r="U5" s="2" t="s">
        <v>26</v>
      </c>
      <c r="V5" s="2" t="s">
        <v>25</v>
      </c>
      <c r="W5" s="2" t="s">
        <v>24</v>
      </c>
      <c r="X5" s="2" t="s">
        <v>23</v>
      </c>
      <c r="Y5" s="2" t="s">
        <v>22</v>
      </c>
      <c r="Z5" s="2" t="s">
        <v>21</v>
      </c>
      <c r="AA5" s="2" t="s">
        <v>20</v>
      </c>
      <c r="AB5" s="2" t="s">
        <v>19</v>
      </c>
      <c r="AC5" s="2" t="s">
        <v>18</v>
      </c>
      <c r="AD5" s="2" t="s">
        <v>17</v>
      </c>
      <c r="AE5" s="2" t="s">
        <v>16</v>
      </c>
      <c r="AF5" s="2" t="s">
        <v>15</v>
      </c>
      <c r="AG5" s="2" t="s">
        <v>14</v>
      </c>
      <c r="AH5" s="2" t="s">
        <v>13</v>
      </c>
      <c r="AI5" s="2" t="s">
        <v>12</v>
      </c>
    </row>
    <row r="6" spans="1:35">
      <c r="A6" s="80" t="s">
        <v>27</v>
      </c>
      <c r="B6" s="1">
        <v>1</v>
      </c>
      <c r="C6" s="3">
        <v>38939781</v>
      </c>
      <c r="D6" s="3">
        <v>38939805</v>
      </c>
      <c r="E6" s="1" t="s">
        <v>10</v>
      </c>
      <c r="F6" s="70">
        <v>4.5640000000000001</v>
      </c>
      <c r="G6" s="70">
        <v>57.31</v>
      </c>
      <c r="H6" s="75">
        <f>G6-F6</f>
        <v>52.746000000000002</v>
      </c>
      <c r="I6" s="76">
        <f>G6/F6*100</f>
        <v>1255.6967572304995</v>
      </c>
      <c r="J6" s="5" t="s">
        <v>133</v>
      </c>
      <c r="K6" s="27">
        <v>38939148</v>
      </c>
      <c r="L6" s="28">
        <v>38950276</v>
      </c>
      <c r="M6" s="59"/>
      <c r="N6" s="28"/>
      <c r="O6" s="16">
        <f>K6-C6</f>
        <v>-633</v>
      </c>
      <c r="P6" s="16">
        <f>L6-C6</f>
        <v>10495</v>
      </c>
      <c r="Q6" s="80"/>
      <c r="S6" s="1" t="s">
        <v>8</v>
      </c>
      <c r="T6" s="1">
        <v>0</v>
      </c>
      <c r="U6" s="4">
        <v>4.5644099999999996</v>
      </c>
      <c r="V6" s="4">
        <v>3.5714288000000001</v>
      </c>
      <c r="W6" s="4">
        <v>0</v>
      </c>
      <c r="X6" s="4">
        <v>0</v>
      </c>
      <c r="Y6" s="4">
        <v>5</v>
      </c>
      <c r="Z6" s="4">
        <v>0</v>
      </c>
      <c r="AA6" s="4">
        <v>6.25</v>
      </c>
      <c r="AB6" s="4">
        <v>3.5714288000000001</v>
      </c>
      <c r="AC6" s="4">
        <v>8.1730780000000003</v>
      </c>
      <c r="AD6" s="4">
        <v>0</v>
      </c>
      <c r="AE6" s="4">
        <v>50</v>
      </c>
      <c r="AF6" s="4">
        <v>53.263890000000004</v>
      </c>
      <c r="AG6" s="4">
        <v>71.111109999999996</v>
      </c>
      <c r="AH6" s="4">
        <v>37.500003999999997</v>
      </c>
      <c r="AI6" s="4">
        <v>57.307693</v>
      </c>
    </row>
    <row r="7" spans="1:35">
      <c r="A7" s="80" t="s">
        <v>28</v>
      </c>
      <c r="B7" s="1">
        <v>1</v>
      </c>
      <c r="C7" s="3">
        <v>120390430</v>
      </c>
      <c r="D7" s="3">
        <v>120390655</v>
      </c>
      <c r="E7" s="1" t="s">
        <v>10</v>
      </c>
      <c r="F7" s="70">
        <v>14.83</v>
      </c>
      <c r="G7" s="70">
        <v>57.21</v>
      </c>
      <c r="H7" s="74">
        <f t="shared" ref="H7:H70" si="0">G7-F7</f>
        <v>42.38</v>
      </c>
      <c r="I7" s="77">
        <f t="shared" ref="I7:I70" si="1">G7/F7*100</f>
        <v>385.77208361429535</v>
      </c>
      <c r="J7" s="1" t="s">
        <v>116</v>
      </c>
      <c r="K7" s="29">
        <v>120340581</v>
      </c>
      <c r="L7" s="30">
        <v>120343174</v>
      </c>
      <c r="M7" s="31">
        <v>120474537</v>
      </c>
      <c r="N7" s="32">
        <v>120505084</v>
      </c>
      <c r="O7" s="17">
        <f>L7-C7</f>
        <v>-47256</v>
      </c>
      <c r="P7" s="17">
        <f>M7-C7</f>
        <v>84107</v>
      </c>
      <c r="Q7" s="80"/>
      <c r="S7" s="1" t="s">
        <v>8</v>
      </c>
      <c r="T7" s="1">
        <v>0</v>
      </c>
      <c r="U7" s="4">
        <v>14.830024999999999</v>
      </c>
      <c r="V7" s="4">
        <v>16.173127999999998</v>
      </c>
      <c r="W7" s="4">
        <v>8.4244389999999996</v>
      </c>
      <c r="X7" s="4">
        <v>7.6190480000000003</v>
      </c>
      <c r="Y7" s="4">
        <v>17.816186999999999</v>
      </c>
      <c r="Z7" s="4">
        <v>11.116072000000001</v>
      </c>
      <c r="AA7" s="4">
        <v>15.937502</v>
      </c>
      <c r="AB7" s="4">
        <v>18.14432</v>
      </c>
      <c r="AC7" s="4">
        <v>17.049275999999999</v>
      </c>
      <c r="AD7" s="4">
        <v>13.633762000000001</v>
      </c>
      <c r="AE7" s="4">
        <v>56.865982000000002</v>
      </c>
      <c r="AF7" s="4">
        <v>52.624589999999998</v>
      </c>
      <c r="AG7" s="4">
        <v>65.088310000000007</v>
      </c>
      <c r="AH7" s="4">
        <v>55.046550000000003</v>
      </c>
      <c r="AI7" s="4">
        <v>57.206899999999997</v>
      </c>
    </row>
    <row r="8" spans="1:35">
      <c r="A8" s="80" t="s">
        <v>30</v>
      </c>
      <c r="B8" s="1">
        <v>1</v>
      </c>
      <c r="C8" s="3">
        <v>135615982</v>
      </c>
      <c r="D8" s="3">
        <v>135616237</v>
      </c>
      <c r="E8" s="1" t="s">
        <v>10</v>
      </c>
      <c r="F8" s="70">
        <v>18.93</v>
      </c>
      <c r="G8" s="70">
        <v>52.26</v>
      </c>
      <c r="H8" s="74">
        <f t="shared" si="0"/>
        <v>33.33</v>
      </c>
      <c r="I8" s="78">
        <f t="shared" si="1"/>
        <v>276.06973058637084</v>
      </c>
      <c r="J8" s="1" t="s">
        <v>117</v>
      </c>
      <c r="K8" s="31">
        <v>135434579</v>
      </c>
      <c r="L8" s="32">
        <v>135585355</v>
      </c>
      <c r="M8" s="29">
        <v>135729196</v>
      </c>
      <c r="N8" s="30">
        <v>135752229</v>
      </c>
      <c r="O8" s="17">
        <f>L8-C8</f>
        <v>-30627</v>
      </c>
      <c r="P8" s="17">
        <f>M8-C8</f>
        <v>113214</v>
      </c>
      <c r="Q8" s="80"/>
      <c r="S8" s="1" t="s">
        <v>8</v>
      </c>
      <c r="T8" s="1">
        <v>0</v>
      </c>
      <c r="U8" s="4">
        <v>18.881675999999999</v>
      </c>
      <c r="V8" s="4">
        <v>22.57657</v>
      </c>
      <c r="W8" s="4">
        <v>15.046958999999999</v>
      </c>
      <c r="X8" s="4">
        <v>12.253771</v>
      </c>
      <c r="Y8" s="4">
        <v>28.547008999999999</v>
      </c>
      <c r="Z8" s="4">
        <v>25.475916000000002</v>
      </c>
      <c r="AA8" s="4">
        <v>25.093616000000001</v>
      </c>
      <c r="AB8" s="4">
        <v>19.254580000000001</v>
      </c>
      <c r="AC8" s="4">
        <v>16.77843</v>
      </c>
      <c r="AD8" s="4">
        <v>9.2777779999999996</v>
      </c>
      <c r="AE8" s="4">
        <v>46.61477</v>
      </c>
      <c r="AF8" s="4">
        <v>49.490127999999999</v>
      </c>
      <c r="AG8" s="4">
        <v>56.005363000000003</v>
      </c>
      <c r="AH8" s="4">
        <v>55.36477</v>
      </c>
      <c r="AI8" s="4">
        <v>52.262183999999998</v>
      </c>
    </row>
    <row r="9" spans="1:35">
      <c r="A9" s="80" t="s">
        <v>29</v>
      </c>
      <c r="B9" s="1">
        <v>1</v>
      </c>
      <c r="C9" s="3">
        <v>155086239</v>
      </c>
      <c r="D9" s="3">
        <v>155086388</v>
      </c>
      <c r="E9" s="1" t="s">
        <v>10</v>
      </c>
      <c r="F9" s="70">
        <v>43.46</v>
      </c>
      <c r="G9" s="70">
        <v>82.03</v>
      </c>
      <c r="H9" s="74">
        <f t="shared" si="0"/>
        <v>38.57</v>
      </c>
      <c r="I9" s="70">
        <f t="shared" si="1"/>
        <v>188.74827427519557</v>
      </c>
      <c r="J9" s="1" t="s">
        <v>119</v>
      </c>
      <c r="K9" s="31">
        <v>154392518</v>
      </c>
      <c r="L9" s="32">
        <v>154725920</v>
      </c>
      <c r="M9" s="31">
        <v>155096366</v>
      </c>
      <c r="N9" s="32">
        <v>155099636</v>
      </c>
      <c r="O9" s="17">
        <f>L9-C9</f>
        <v>-360319</v>
      </c>
      <c r="P9" s="17">
        <f>M9-C9</f>
        <v>10127</v>
      </c>
      <c r="Q9" s="80"/>
      <c r="S9" s="1" t="s">
        <v>8</v>
      </c>
      <c r="T9" s="1">
        <v>0</v>
      </c>
      <c r="U9" s="4">
        <v>43.455685000000003</v>
      </c>
      <c r="V9" s="4">
        <v>47.183951999999998</v>
      </c>
      <c r="W9" s="4">
        <v>47.866301999999997</v>
      </c>
      <c r="X9" s="4">
        <v>51.789473999999998</v>
      </c>
      <c r="Y9" s="4">
        <v>37.222225000000002</v>
      </c>
      <c r="Z9" s="4">
        <v>45.119050000000001</v>
      </c>
      <c r="AA9" s="4">
        <v>44.237614000000001</v>
      </c>
      <c r="AB9" s="4">
        <v>41.053074000000002</v>
      </c>
      <c r="AC9" s="4">
        <v>40.029021999999998</v>
      </c>
      <c r="AD9" s="4">
        <v>37.325558000000001</v>
      </c>
      <c r="AE9" s="4">
        <v>83.875659999999996</v>
      </c>
      <c r="AF9" s="4">
        <v>76.100790000000003</v>
      </c>
      <c r="AG9" s="4">
        <v>85.532849999999996</v>
      </c>
      <c r="AH9" s="4">
        <v>82.735855000000001</v>
      </c>
      <c r="AI9" s="4">
        <v>82.034019999999998</v>
      </c>
    </row>
    <row r="10" spans="1:35">
      <c r="A10" s="80" t="s">
        <v>118</v>
      </c>
      <c r="B10" s="1">
        <v>1</v>
      </c>
      <c r="C10" s="3">
        <v>157039094</v>
      </c>
      <c r="D10" s="3">
        <v>157039737</v>
      </c>
      <c r="E10" s="1" t="s">
        <v>10</v>
      </c>
      <c r="F10" s="70">
        <v>9.8420000000000005</v>
      </c>
      <c r="G10" s="70">
        <v>50.85</v>
      </c>
      <c r="H10" s="74">
        <f t="shared" si="0"/>
        <v>41.008000000000003</v>
      </c>
      <c r="I10" s="76">
        <f t="shared" si="1"/>
        <v>516.66327982117457</v>
      </c>
      <c r="J10" s="1" t="s">
        <v>139</v>
      </c>
      <c r="K10" s="33">
        <v>156804165</v>
      </c>
      <c r="L10" s="32">
        <v>156939626</v>
      </c>
      <c r="M10" s="33">
        <v>157099146</v>
      </c>
      <c r="N10" s="32">
        <v>157108650</v>
      </c>
      <c r="O10" s="17">
        <f>L10-C10</f>
        <v>-99468</v>
      </c>
      <c r="P10" s="17">
        <f>M10-C10</f>
        <v>60052</v>
      </c>
      <c r="Q10" s="80"/>
      <c r="S10" s="1" t="s">
        <v>8</v>
      </c>
      <c r="T10" s="1">
        <v>0</v>
      </c>
      <c r="U10" s="4">
        <v>9.8739659999999994</v>
      </c>
      <c r="V10" s="4">
        <v>12.925577000000001</v>
      </c>
      <c r="W10" s="4">
        <v>7.2125807000000002</v>
      </c>
      <c r="X10" s="4">
        <v>3.6324784999999999</v>
      </c>
      <c r="Y10" s="4">
        <v>7.5972103999999998</v>
      </c>
      <c r="Z10" s="4">
        <v>8.4848490000000005</v>
      </c>
      <c r="AA10" s="4">
        <v>19.812714</v>
      </c>
      <c r="AB10" s="4">
        <v>8.3505160000000007</v>
      </c>
      <c r="AC10" s="4">
        <v>5.0366305999999996</v>
      </c>
      <c r="AD10" s="4">
        <v>7.2018209999999998</v>
      </c>
      <c r="AE10" s="4">
        <v>42.630004999999997</v>
      </c>
      <c r="AF10" s="4">
        <v>44.696674000000002</v>
      </c>
      <c r="AG10" s="4">
        <v>57.892696000000001</v>
      </c>
      <c r="AH10" s="4">
        <v>53.591799999999999</v>
      </c>
      <c r="AI10" s="4">
        <v>50.972023</v>
      </c>
    </row>
    <row r="11" spans="1:35" s="7" customFormat="1">
      <c r="A11" s="81" t="s">
        <v>31</v>
      </c>
      <c r="B11" s="7">
        <v>1</v>
      </c>
      <c r="C11" s="8">
        <v>182764253</v>
      </c>
      <c r="D11" s="8">
        <v>182764287</v>
      </c>
      <c r="E11" s="7" t="s">
        <v>10</v>
      </c>
      <c r="F11" s="71">
        <v>15.9</v>
      </c>
      <c r="G11" s="71">
        <v>67.81</v>
      </c>
      <c r="H11" s="75">
        <f t="shared" si="0"/>
        <v>51.910000000000004</v>
      </c>
      <c r="I11" s="77">
        <f t="shared" si="1"/>
        <v>426.47798742138366</v>
      </c>
      <c r="J11" s="7" t="s">
        <v>120</v>
      </c>
      <c r="K11" s="34">
        <v>182747125</v>
      </c>
      <c r="L11" s="35">
        <v>182749180</v>
      </c>
      <c r="M11" s="40">
        <v>182764905</v>
      </c>
      <c r="N11" s="41">
        <v>182895654</v>
      </c>
      <c r="O11" s="18">
        <f>L11-C11</f>
        <v>-15073</v>
      </c>
      <c r="P11" s="18">
        <f>M11-C11</f>
        <v>652</v>
      </c>
      <c r="Q11" s="81"/>
      <c r="S11" s="7" t="s">
        <v>8</v>
      </c>
      <c r="T11" s="7">
        <v>0</v>
      </c>
      <c r="U11" s="9">
        <v>15.898628</v>
      </c>
      <c r="V11" s="9">
        <v>66.666679999999999</v>
      </c>
      <c r="W11" s="9">
        <v>0</v>
      </c>
      <c r="X11" s="9">
        <v>0</v>
      </c>
      <c r="Y11" s="9">
        <v>0</v>
      </c>
      <c r="Z11" s="9">
        <v>0</v>
      </c>
      <c r="AA11" s="9">
        <v>2.2222222999999999</v>
      </c>
      <c r="AB11" s="9">
        <v>0</v>
      </c>
      <c r="AC11" s="9">
        <v>75.808080000000004</v>
      </c>
      <c r="AD11" s="9">
        <v>0</v>
      </c>
      <c r="AE11" s="9">
        <v>79.206344999999999</v>
      </c>
      <c r="AF11" s="9">
        <v>69.047629999999998</v>
      </c>
      <c r="AG11" s="9">
        <v>68.253974999999997</v>
      </c>
      <c r="AH11" s="9">
        <v>59.932659999999998</v>
      </c>
      <c r="AI11" s="9">
        <v>67.813999999999993</v>
      </c>
    </row>
    <row r="12" spans="1:35">
      <c r="A12" s="80" t="s">
        <v>32</v>
      </c>
      <c r="B12" s="1">
        <v>2</v>
      </c>
      <c r="C12" s="3">
        <v>4298928</v>
      </c>
      <c r="D12" s="3">
        <v>4299072</v>
      </c>
      <c r="E12" s="1" t="s">
        <v>10</v>
      </c>
      <c r="F12" s="70">
        <v>37.28</v>
      </c>
      <c r="G12" s="70">
        <v>84.02</v>
      </c>
      <c r="H12" s="74">
        <f t="shared" si="0"/>
        <v>46.739999999999995</v>
      </c>
      <c r="I12" s="78">
        <f t="shared" si="1"/>
        <v>225.37553648068669</v>
      </c>
      <c r="J12" s="5" t="s">
        <v>147</v>
      </c>
      <c r="K12" s="27">
        <v>4152862</v>
      </c>
      <c r="L12" s="36">
        <v>4614043</v>
      </c>
      <c r="M12" s="37"/>
      <c r="N12" s="36"/>
      <c r="O12" s="16">
        <f>K12-C12</f>
        <v>-146066</v>
      </c>
      <c r="P12" s="16">
        <f>L12-C12</f>
        <v>315115</v>
      </c>
      <c r="Q12" s="80"/>
      <c r="S12" s="1" t="s">
        <v>8</v>
      </c>
      <c r="T12" s="1">
        <v>0</v>
      </c>
      <c r="U12" s="4">
        <v>37.277946</v>
      </c>
      <c r="V12" s="4">
        <v>47.857146999999998</v>
      </c>
      <c r="W12" s="4">
        <v>24.553571999999999</v>
      </c>
      <c r="X12" s="4">
        <v>24.305557</v>
      </c>
      <c r="Y12" s="4">
        <v>50.892859999999999</v>
      </c>
      <c r="Z12" s="4">
        <v>30.208334000000001</v>
      </c>
      <c r="AA12" s="4">
        <v>41.271644999999999</v>
      </c>
      <c r="AB12" s="4">
        <v>5.1587300000000003</v>
      </c>
      <c r="AC12" s="4">
        <v>48.015872999999999</v>
      </c>
      <c r="AD12" s="4">
        <v>62.131523000000001</v>
      </c>
      <c r="AE12" s="4">
        <v>85.520830000000004</v>
      </c>
      <c r="AF12" s="4">
        <v>71.130949999999999</v>
      </c>
      <c r="AG12" s="4">
        <v>85.331435999999997</v>
      </c>
      <c r="AH12" s="4">
        <v>98.611114999999998</v>
      </c>
      <c r="AI12" s="4">
        <v>84.017449999999997</v>
      </c>
    </row>
    <row r="13" spans="1:35">
      <c r="A13" s="80" t="s">
        <v>33</v>
      </c>
      <c r="B13" s="1">
        <v>2</v>
      </c>
      <c r="C13" s="3">
        <v>26205310</v>
      </c>
      <c r="D13" s="3">
        <v>26205359</v>
      </c>
      <c r="E13" s="1" t="s">
        <v>10</v>
      </c>
      <c r="F13" s="70">
        <v>22.36</v>
      </c>
      <c r="G13" s="70">
        <v>57.7</v>
      </c>
      <c r="H13" s="74">
        <f t="shared" si="0"/>
        <v>35.340000000000003</v>
      </c>
      <c r="I13" s="78">
        <f t="shared" si="1"/>
        <v>258.05008944543829</v>
      </c>
      <c r="J13" s="5" t="s">
        <v>146</v>
      </c>
      <c r="K13" s="37">
        <v>26200211</v>
      </c>
      <c r="L13" s="38">
        <v>26206575</v>
      </c>
      <c r="M13" s="37"/>
      <c r="N13" s="36"/>
      <c r="O13" s="16">
        <f>K13-C13</f>
        <v>-5099</v>
      </c>
      <c r="P13" s="16">
        <f>L13-C13</f>
        <v>1265</v>
      </c>
      <c r="Q13" s="80"/>
      <c r="S13" s="1" t="s">
        <v>8</v>
      </c>
      <c r="T13" s="1">
        <v>0</v>
      </c>
      <c r="U13" s="4">
        <v>22.302616</v>
      </c>
      <c r="V13" s="4">
        <v>30.587046000000001</v>
      </c>
      <c r="W13" s="4">
        <v>21.683088000000001</v>
      </c>
      <c r="X13" s="4">
        <v>24.648091999999998</v>
      </c>
      <c r="Y13" s="4">
        <v>19.029413000000002</v>
      </c>
      <c r="Z13" s="4">
        <v>29.583334000000001</v>
      </c>
      <c r="AA13" s="4">
        <v>8.7761669999999992</v>
      </c>
      <c r="AB13" s="4">
        <v>25.377192999999998</v>
      </c>
      <c r="AC13" s="4">
        <v>22.463757000000001</v>
      </c>
      <c r="AD13" s="4">
        <v>20.768716999999999</v>
      </c>
      <c r="AE13" s="4">
        <v>54.197290000000002</v>
      </c>
      <c r="AF13" s="4">
        <v>56.607849999999999</v>
      </c>
      <c r="AG13" s="4">
        <v>55.866230000000002</v>
      </c>
      <c r="AH13" s="4">
        <v>62.317554000000001</v>
      </c>
      <c r="AI13" s="4">
        <v>57.704974999999997</v>
      </c>
    </row>
    <row r="14" spans="1:35">
      <c r="A14" s="80" t="s">
        <v>34</v>
      </c>
      <c r="B14" s="1">
        <v>2</v>
      </c>
      <c r="C14" s="3">
        <v>34065207</v>
      </c>
      <c r="D14" s="3">
        <v>34065370</v>
      </c>
      <c r="E14" s="1" t="s">
        <v>10</v>
      </c>
      <c r="F14" s="70">
        <v>23.44</v>
      </c>
      <c r="G14" s="70">
        <v>59.57</v>
      </c>
      <c r="H14" s="74">
        <f t="shared" si="0"/>
        <v>36.129999999999995</v>
      </c>
      <c r="I14" s="78">
        <f t="shared" si="1"/>
        <v>254.13822525597269</v>
      </c>
      <c r="J14" s="1" t="s">
        <v>122</v>
      </c>
      <c r="K14" s="33">
        <v>33729955</v>
      </c>
      <c r="L14" s="32">
        <v>33887946</v>
      </c>
      <c r="M14" s="33">
        <v>34171456</v>
      </c>
      <c r="N14" s="32">
        <v>34372045</v>
      </c>
      <c r="O14" s="19">
        <f t="shared" ref="O14:O18" si="2">L14-C14</f>
        <v>-177261</v>
      </c>
      <c r="P14" s="19">
        <f t="shared" ref="P14:P19" si="3">M14-C14</f>
        <v>106249</v>
      </c>
      <c r="Q14" s="80"/>
      <c r="S14" s="1" t="s">
        <v>8</v>
      </c>
      <c r="T14" s="1">
        <v>0</v>
      </c>
      <c r="U14" s="4">
        <v>23.438410000000001</v>
      </c>
      <c r="V14" s="4">
        <v>24.635048000000001</v>
      </c>
      <c r="W14" s="4">
        <v>16.850650000000002</v>
      </c>
      <c r="X14" s="4">
        <v>16.107227000000002</v>
      </c>
      <c r="Y14" s="4">
        <v>30.873016</v>
      </c>
      <c r="Z14" s="4">
        <v>22.654287</v>
      </c>
      <c r="AA14" s="4">
        <v>26.416668000000001</v>
      </c>
      <c r="AB14" s="4">
        <v>22.121212</v>
      </c>
      <c r="AC14" s="4">
        <v>26.680969999999999</v>
      </c>
      <c r="AD14" s="4">
        <v>22.969698000000001</v>
      </c>
      <c r="AE14" s="4">
        <v>59.695180000000001</v>
      </c>
      <c r="AF14" s="4">
        <v>62.453296999999999</v>
      </c>
      <c r="AG14" s="4">
        <v>57.232080000000003</v>
      </c>
      <c r="AH14" s="4">
        <v>59.628120000000003</v>
      </c>
      <c r="AI14" s="4">
        <v>59.567272000000003</v>
      </c>
    </row>
    <row r="15" spans="1:35">
      <c r="A15" s="80" t="s">
        <v>35</v>
      </c>
      <c r="B15" s="1">
        <v>2</v>
      </c>
      <c r="C15" s="3">
        <v>75563332</v>
      </c>
      <c r="D15" s="3">
        <v>75563733</v>
      </c>
      <c r="E15" s="1" t="s">
        <v>10</v>
      </c>
      <c r="F15" s="70">
        <v>15.72</v>
      </c>
      <c r="G15" s="70">
        <v>53.16</v>
      </c>
      <c r="H15" s="74">
        <f t="shared" si="0"/>
        <v>37.44</v>
      </c>
      <c r="I15" s="77">
        <f t="shared" si="1"/>
        <v>338.16793893129767</v>
      </c>
      <c r="J15" s="1" t="s">
        <v>140</v>
      </c>
      <c r="K15" s="33">
        <v>75436056</v>
      </c>
      <c r="L15" s="32">
        <v>75444179</v>
      </c>
      <c r="M15" s="29">
        <v>75659258</v>
      </c>
      <c r="N15" s="39">
        <v>75669407</v>
      </c>
      <c r="O15" s="19">
        <f t="shared" si="2"/>
        <v>-119153</v>
      </c>
      <c r="P15" s="19">
        <f t="shared" si="3"/>
        <v>95926</v>
      </c>
      <c r="Q15" s="80"/>
      <c r="S15" s="1" t="s">
        <v>8</v>
      </c>
      <c r="T15" s="1">
        <v>0</v>
      </c>
      <c r="U15" s="4">
        <v>15.727466</v>
      </c>
      <c r="V15" s="4">
        <v>17.142537999999998</v>
      </c>
      <c r="W15" s="4">
        <v>18.745718</v>
      </c>
      <c r="X15" s="4">
        <v>15.924310999999999</v>
      </c>
      <c r="Y15" s="4">
        <v>15.830890999999999</v>
      </c>
      <c r="Z15" s="4">
        <v>18.360061999999999</v>
      </c>
      <c r="AA15" s="4">
        <v>17.662941</v>
      </c>
      <c r="AB15" s="4">
        <v>12.418141</v>
      </c>
      <c r="AC15" s="4">
        <v>14.824241000000001</v>
      </c>
      <c r="AD15" s="4">
        <v>12.377511999999999</v>
      </c>
      <c r="AE15" s="4">
        <v>47.69265</v>
      </c>
      <c r="AF15" s="4">
        <v>53.059916999999999</v>
      </c>
      <c r="AG15" s="4">
        <v>54.911662999999997</v>
      </c>
      <c r="AH15" s="4">
        <v>58.763835999999998</v>
      </c>
      <c r="AI15" s="4">
        <v>53.164589999999997</v>
      </c>
    </row>
    <row r="16" spans="1:35">
      <c r="A16" s="80" t="s">
        <v>36</v>
      </c>
      <c r="B16" s="1">
        <v>2</v>
      </c>
      <c r="C16" s="3">
        <v>157970862</v>
      </c>
      <c r="D16" s="3">
        <v>157970868</v>
      </c>
      <c r="E16" s="1" t="s">
        <v>10</v>
      </c>
      <c r="F16" s="70">
        <v>25.77</v>
      </c>
      <c r="G16" s="70">
        <v>67.03</v>
      </c>
      <c r="H16" s="74">
        <f t="shared" si="0"/>
        <v>41.260000000000005</v>
      </c>
      <c r="I16" s="78">
        <f t="shared" si="1"/>
        <v>260.1086534730307</v>
      </c>
      <c r="J16" s="1" t="s">
        <v>141</v>
      </c>
      <c r="K16" s="29">
        <v>157914652</v>
      </c>
      <c r="L16" s="39">
        <v>157944719</v>
      </c>
      <c r="M16" s="33">
        <v>157981802</v>
      </c>
      <c r="N16" s="32">
        <v>158009360</v>
      </c>
      <c r="O16" s="19">
        <f t="shared" si="2"/>
        <v>-26143</v>
      </c>
      <c r="P16" s="19">
        <f t="shared" si="3"/>
        <v>10940</v>
      </c>
      <c r="Q16" s="80"/>
      <c r="S16" s="1" t="s">
        <v>8</v>
      </c>
      <c r="T16" s="1">
        <v>0</v>
      </c>
      <c r="U16" s="4">
        <v>25.770009999999999</v>
      </c>
      <c r="V16" s="4">
        <v>25.333334000000001</v>
      </c>
      <c r="W16" s="4">
        <v>28.20513</v>
      </c>
      <c r="X16" s="4">
        <v>35.714286999999999</v>
      </c>
      <c r="Y16" s="4">
        <v>28.20513</v>
      </c>
      <c r="Z16" s="4">
        <v>33.333331999999999</v>
      </c>
      <c r="AA16" s="4">
        <v>26.190474999999999</v>
      </c>
      <c r="AB16" s="4">
        <v>24.444445000000002</v>
      </c>
      <c r="AC16" s="4">
        <v>23.484848</v>
      </c>
      <c r="AD16" s="4">
        <v>16.944445000000002</v>
      </c>
      <c r="AE16" s="4">
        <v>71.929820000000007</v>
      </c>
      <c r="AF16" s="4">
        <v>70.833336000000003</v>
      </c>
      <c r="AG16" s="4">
        <v>72</v>
      </c>
      <c r="AH16" s="4">
        <v>53.623184000000002</v>
      </c>
      <c r="AI16" s="4">
        <v>67.032970000000006</v>
      </c>
    </row>
    <row r="17" spans="1:35">
      <c r="A17" s="80" t="s">
        <v>37</v>
      </c>
      <c r="B17" s="1">
        <v>2</v>
      </c>
      <c r="C17" s="3">
        <v>179200709</v>
      </c>
      <c r="D17" s="3">
        <v>179200761</v>
      </c>
      <c r="E17" s="1" t="s">
        <v>10</v>
      </c>
      <c r="F17" s="70">
        <v>14.22</v>
      </c>
      <c r="G17" s="70">
        <v>66.52</v>
      </c>
      <c r="H17" s="75">
        <f t="shared" si="0"/>
        <v>52.3</v>
      </c>
      <c r="I17" s="77">
        <f t="shared" si="1"/>
        <v>467.79184247538677</v>
      </c>
      <c r="J17" s="1" t="s">
        <v>142</v>
      </c>
      <c r="K17" s="29">
        <v>178430514</v>
      </c>
      <c r="L17" s="39">
        <v>178487366</v>
      </c>
      <c r="M17" s="29">
        <v>179414935</v>
      </c>
      <c r="N17" s="39">
        <v>179416880</v>
      </c>
      <c r="O17" s="19">
        <f>L17-C17</f>
        <v>-713343</v>
      </c>
      <c r="P17" s="19">
        <f>M17-C17</f>
        <v>214226</v>
      </c>
      <c r="Q17" s="80"/>
      <c r="S17" s="1" t="s">
        <v>8</v>
      </c>
      <c r="T17" s="1">
        <v>0</v>
      </c>
      <c r="U17" s="4">
        <v>14.215714999999999</v>
      </c>
      <c r="V17" s="4">
        <v>17.107842999999999</v>
      </c>
      <c r="W17" s="4">
        <v>7.6704540000000003</v>
      </c>
      <c r="X17" s="4">
        <v>12.271231999999999</v>
      </c>
      <c r="Y17" s="4">
        <v>17.871853000000002</v>
      </c>
      <c r="Z17" s="4">
        <v>18.681319999999999</v>
      </c>
      <c r="AA17" s="4">
        <v>12.042126</v>
      </c>
      <c r="AB17" s="4">
        <v>13.599940999999999</v>
      </c>
      <c r="AC17" s="4">
        <v>13.270979000000001</v>
      </c>
      <c r="AD17" s="4">
        <v>14.342276</v>
      </c>
      <c r="AE17" s="4">
        <v>59.700270000000003</v>
      </c>
      <c r="AF17" s="4">
        <v>59.29383</v>
      </c>
      <c r="AG17" s="4">
        <v>72.187820000000002</v>
      </c>
      <c r="AH17" s="4">
        <v>71.9114</v>
      </c>
      <c r="AI17" s="4">
        <v>66.519649999999999</v>
      </c>
    </row>
    <row r="18" spans="1:35" s="7" customFormat="1">
      <c r="A18" s="81" t="s">
        <v>38</v>
      </c>
      <c r="B18" s="7">
        <v>2</v>
      </c>
      <c r="C18" s="8">
        <v>180756024</v>
      </c>
      <c r="D18" s="8">
        <v>180756151</v>
      </c>
      <c r="E18" s="7" t="s">
        <v>121</v>
      </c>
      <c r="F18" s="71">
        <v>30.22</v>
      </c>
      <c r="G18" s="71">
        <v>68.53</v>
      </c>
      <c r="H18" s="74">
        <f t="shared" si="0"/>
        <v>38.31</v>
      </c>
      <c r="I18" s="78">
        <f t="shared" si="1"/>
        <v>226.77035076108538</v>
      </c>
      <c r="J18" s="7" t="s">
        <v>143</v>
      </c>
      <c r="K18" s="40">
        <v>180725338</v>
      </c>
      <c r="L18" s="41">
        <v>180742278</v>
      </c>
      <c r="M18" s="34">
        <v>180774380</v>
      </c>
      <c r="N18" s="35">
        <v>180776900</v>
      </c>
      <c r="O18" s="18">
        <f t="shared" si="2"/>
        <v>-13746</v>
      </c>
      <c r="P18" s="18">
        <f t="shared" si="3"/>
        <v>18356</v>
      </c>
      <c r="Q18" s="81"/>
      <c r="S18" s="7" t="s">
        <v>8</v>
      </c>
      <c r="T18" s="7">
        <v>0</v>
      </c>
      <c r="U18" s="9">
        <v>30.221986999999999</v>
      </c>
      <c r="V18" s="9">
        <v>29.860420000000001</v>
      </c>
      <c r="W18" s="9">
        <v>34.355119999999999</v>
      </c>
      <c r="X18" s="9">
        <v>23.507553000000001</v>
      </c>
      <c r="Y18" s="9">
        <v>25.799295000000001</v>
      </c>
      <c r="Z18" s="9">
        <v>28.068573000000001</v>
      </c>
      <c r="AA18" s="9">
        <v>30.716947999999999</v>
      </c>
      <c r="AB18" s="9">
        <v>28.095504999999999</v>
      </c>
      <c r="AC18" s="9">
        <v>35.352719999999998</v>
      </c>
      <c r="AD18" s="9">
        <v>30.66581</v>
      </c>
      <c r="AE18" s="9">
        <v>72.726939999999999</v>
      </c>
      <c r="AF18" s="9">
        <v>68.753439999999998</v>
      </c>
      <c r="AG18" s="9">
        <v>60.348770000000002</v>
      </c>
      <c r="AH18" s="9">
        <v>69.430689999999998</v>
      </c>
      <c r="AI18" s="9">
        <v>68.502139999999997</v>
      </c>
    </row>
    <row r="19" spans="1:35">
      <c r="A19" s="80" t="s">
        <v>39</v>
      </c>
      <c r="B19" s="1">
        <v>3</v>
      </c>
      <c r="C19" s="3">
        <v>36483003</v>
      </c>
      <c r="D19" s="3">
        <v>36483116</v>
      </c>
      <c r="E19" s="1" t="s">
        <v>10</v>
      </c>
      <c r="F19" s="70">
        <v>52.38</v>
      </c>
      <c r="G19" s="70">
        <v>88.41</v>
      </c>
      <c r="H19" s="74">
        <f t="shared" si="0"/>
        <v>36.029999999999994</v>
      </c>
      <c r="I19" s="70">
        <f t="shared" si="1"/>
        <v>168.78579610538372</v>
      </c>
      <c r="J19" s="1" t="s">
        <v>144</v>
      </c>
      <c r="K19" s="29">
        <v>36475936</v>
      </c>
      <c r="L19" s="39">
        <v>36482299</v>
      </c>
      <c r="M19" s="33">
        <v>36499803</v>
      </c>
      <c r="N19" s="32">
        <v>36506809</v>
      </c>
      <c r="O19" s="19">
        <f>L19-C19</f>
        <v>-704</v>
      </c>
      <c r="P19" s="19">
        <f t="shared" si="3"/>
        <v>16800</v>
      </c>
      <c r="Q19" s="80"/>
      <c r="S19" s="1" t="s">
        <v>8</v>
      </c>
      <c r="T19" s="1">
        <v>0</v>
      </c>
      <c r="U19" s="4">
        <v>52.37762</v>
      </c>
      <c r="V19" s="4">
        <v>56.469417999999997</v>
      </c>
      <c r="W19" s="4">
        <v>40.906860000000002</v>
      </c>
      <c r="X19" s="4">
        <v>38.950009999999999</v>
      </c>
      <c r="Y19" s="4">
        <v>57.833329999999997</v>
      </c>
      <c r="Z19" s="4">
        <v>49.448529999999998</v>
      </c>
      <c r="AA19" s="4">
        <v>42.050438</v>
      </c>
      <c r="AB19" s="4">
        <v>55.761947999999997</v>
      </c>
      <c r="AC19" s="4">
        <v>62.655791999999998</v>
      </c>
      <c r="AD19" s="4">
        <v>49.095444000000001</v>
      </c>
      <c r="AE19" s="4">
        <v>82.244606000000005</v>
      </c>
      <c r="AF19" s="4">
        <v>92.147446000000002</v>
      </c>
      <c r="AG19" s="4">
        <v>94.17004</v>
      </c>
      <c r="AH19" s="4">
        <v>86.589240000000004</v>
      </c>
      <c r="AI19" s="4">
        <v>88.406899999999993</v>
      </c>
    </row>
    <row r="20" spans="1:35" s="7" customFormat="1">
      <c r="A20" s="81" t="s">
        <v>40</v>
      </c>
      <c r="B20" s="7">
        <v>3</v>
      </c>
      <c r="C20" s="8">
        <v>108214610</v>
      </c>
      <c r="D20" s="8">
        <v>108214741</v>
      </c>
      <c r="E20" s="7" t="s">
        <v>10</v>
      </c>
      <c r="F20" s="71">
        <v>29.78</v>
      </c>
      <c r="G20" s="71">
        <v>69.209999999999994</v>
      </c>
      <c r="H20" s="74">
        <f t="shared" si="0"/>
        <v>39.429999999999993</v>
      </c>
      <c r="I20" s="78">
        <f t="shared" si="1"/>
        <v>232.40429818670245</v>
      </c>
      <c r="J20" s="10" t="s">
        <v>145</v>
      </c>
      <c r="K20" s="42">
        <v>108212265</v>
      </c>
      <c r="L20" s="43">
        <v>108226599</v>
      </c>
      <c r="M20" s="42"/>
      <c r="N20" s="52"/>
      <c r="O20" s="20">
        <f>K20-C20</f>
        <v>-2345</v>
      </c>
      <c r="P20" s="20">
        <f>L20-C20</f>
        <v>11989</v>
      </c>
      <c r="Q20" s="81"/>
      <c r="S20" s="7" t="s">
        <v>8</v>
      </c>
      <c r="T20" s="7">
        <v>0</v>
      </c>
      <c r="U20" s="9">
        <v>30.597142999999999</v>
      </c>
      <c r="V20" s="9">
        <v>35.897433999999997</v>
      </c>
      <c r="W20" s="9">
        <v>44.745483</v>
      </c>
      <c r="X20" s="9">
        <v>19.487179999999999</v>
      </c>
      <c r="Y20" s="9">
        <v>28.830072000000001</v>
      </c>
      <c r="Z20" s="9">
        <v>20.161783</v>
      </c>
      <c r="AA20" s="9">
        <v>27.882269999999998</v>
      </c>
      <c r="AB20" s="9">
        <v>31.819841</v>
      </c>
      <c r="AC20" s="9">
        <v>31.287527000000001</v>
      </c>
      <c r="AD20" s="9">
        <v>30.009338</v>
      </c>
      <c r="AE20" s="9">
        <v>69.733115999999995</v>
      </c>
      <c r="AF20" s="9">
        <v>72.391900000000007</v>
      </c>
      <c r="AG20" s="9">
        <v>69.692359999999994</v>
      </c>
      <c r="AH20" s="9">
        <v>68.283000000000001</v>
      </c>
      <c r="AI20" s="9">
        <v>69.899820000000005</v>
      </c>
    </row>
    <row r="21" spans="1:35">
      <c r="A21" s="80" t="s">
        <v>123</v>
      </c>
      <c r="B21" s="1">
        <v>4</v>
      </c>
      <c r="C21" s="3">
        <v>44260411</v>
      </c>
      <c r="D21" s="3">
        <v>44260597</v>
      </c>
      <c r="E21" s="1" t="s">
        <v>10</v>
      </c>
      <c r="F21" s="70">
        <v>15.5</v>
      </c>
      <c r="G21" s="70">
        <v>53.06</v>
      </c>
      <c r="H21" s="74">
        <f t="shared" si="0"/>
        <v>37.56</v>
      </c>
      <c r="I21" s="77">
        <f t="shared" si="1"/>
        <v>342.32258064516128</v>
      </c>
      <c r="J21" s="1" t="s">
        <v>148</v>
      </c>
      <c r="K21" s="33">
        <v>44221194</v>
      </c>
      <c r="L21" s="32">
        <v>44221267</v>
      </c>
      <c r="M21" s="29">
        <v>44300916</v>
      </c>
      <c r="N21" s="39">
        <v>44364675</v>
      </c>
      <c r="O21" s="19">
        <f>L21-C21</f>
        <v>-39144</v>
      </c>
      <c r="P21" s="19">
        <f>M21-C21</f>
        <v>40505</v>
      </c>
      <c r="Q21" s="80"/>
      <c r="S21" s="1" t="s">
        <v>8</v>
      </c>
      <c r="T21" s="1">
        <v>0</v>
      </c>
      <c r="U21" s="4">
        <v>15.514397000000001</v>
      </c>
      <c r="V21" s="4">
        <v>17.042207999999999</v>
      </c>
      <c r="W21" s="4">
        <v>11.995191999999999</v>
      </c>
      <c r="X21" s="4">
        <v>16.489239000000001</v>
      </c>
      <c r="Y21" s="4">
        <v>19.794609999999999</v>
      </c>
      <c r="Z21" s="4">
        <v>17.785948000000001</v>
      </c>
      <c r="AA21" s="4">
        <v>15.144831999999999</v>
      </c>
      <c r="AB21" s="4">
        <v>12.463414999999999</v>
      </c>
      <c r="AC21" s="4">
        <v>15.474992</v>
      </c>
      <c r="AD21" s="4">
        <v>10.453431</v>
      </c>
      <c r="AE21" s="4">
        <v>48.188651999999998</v>
      </c>
      <c r="AF21" s="4">
        <v>52.378880000000002</v>
      </c>
      <c r="AG21" s="4">
        <v>57.39978</v>
      </c>
      <c r="AH21" s="4">
        <v>53.24832</v>
      </c>
      <c r="AI21" s="4">
        <v>53.058979999999998</v>
      </c>
    </row>
    <row r="22" spans="1:35">
      <c r="A22" s="80" t="s">
        <v>41</v>
      </c>
      <c r="B22" s="1">
        <v>4</v>
      </c>
      <c r="C22" s="3">
        <v>127620016</v>
      </c>
      <c r="D22" s="3">
        <v>127620073</v>
      </c>
      <c r="E22" s="1" t="s">
        <v>10</v>
      </c>
      <c r="F22" s="70">
        <v>3.9830000000000001</v>
      </c>
      <c r="G22" s="70">
        <v>36.5</v>
      </c>
      <c r="H22" s="74">
        <f t="shared" si="0"/>
        <v>32.517000000000003</v>
      </c>
      <c r="I22" s="76">
        <f t="shared" si="1"/>
        <v>916.39467737886002</v>
      </c>
      <c r="J22" s="1" t="s">
        <v>149</v>
      </c>
      <c r="K22" s="33">
        <v>127354808</v>
      </c>
      <c r="L22" s="32">
        <v>127358164</v>
      </c>
      <c r="M22" s="33">
        <v>127927591</v>
      </c>
      <c r="N22" s="32">
        <v>127970841</v>
      </c>
      <c r="O22" s="19">
        <f>L22-C22</f>
        <v>-261852</v>
      </c>
      <c r="P22" s="19">
        <f>M22-C22</f>
        <v>307575</v>
      </c>
      <c r="Q22" s="80"/>
      <c r="S22" s="1" t="s">
        <v>8</v>
      </c>
      <c r="T22" s="1">
        <v>0</v>
      </c>
      <c r="U22" s="4">
        <v>3.9829628000000001</v>
      </c>
      <c r="V22" s="4">
        <v>6.4079522999999998</v>
      </c>
      <c r="W22" s="4">
        <v>6.6666670000000003</v>
      </c>
      <c r="X22" s="4">
        <v>5.7142860000000004</v>
      </c>
      <c r="Y22" s="4">
        <v>1.25</v>
      </c>
      <c r="Z22" s="4">
        <v>2.5</v>
      </c>
      <c r="AA22" s="4">
        <v>1.1111112000000001</v>
      </c>
      <c r="AB22" s="4">
        <v>2.4</v>
      </c>
      <c r="AC22" s="4">
        <v>4.9908786000000003</v>
      </c>
      <c r="AD22" s="4">
        <v>4.75</v>
      </c>
      <c r="AE22" s="4">
        <v>42.009284999999998</v>
      </c>
      <c r="AF22" s="4">
        <v>50.576169999999998</v>
      </c>
      <c r="AG22" s="4">
        <v>25.519286999999998</v>
      </c>
      <c r="AH22" s="4">
        <v>35.513176000000001</v>
      </c>
      <c r="AI22" s="4">
        <v>36.499966000000001</v>
      </c>
    </row>
    <row r="23" spans="1:35">
      <c r="A23" s="80" t="s">
        <v>42</v>
      </c>
      <c r="B23" s="1">
        <v>4</v>
      </c>
      <c r="C23" s="3">
        <v>130025740</v>
      </c>
      <c r="D23" s="3">
        <v>130025794</v>
      </c>
      <c r="E23" s="1" t="s">
        <v>10</v>
      </c>
      <c r="F23" s="70">
        <v>15</v>
      </c>
      <c r="G23" s="70">
        <v>59.87</v>
      </c>
      <c r="H23" s="74">
        <f t="shared" si="0"/>
        <v>44.87</v>
      </c>
      <c r="I23" s="77">
        <f t="shared" si="1"/>
        <v>399.13333333333327</v>
      </c>
      <c r="J23" s="1" t="s">
        <v>150</v>
      </c>
      <c r="K23" s="29">
        <v>129984869</v>
      </c>
      <c r="L23" s="39">
        <v>130022633</v>
      </c>
      <c r="M23" s="29">
        <v>130047839</v>
      </c>
      <c r="N23" s="39">
        <v>130099277</v>
      </c>
      <c r="O23" s="19">
        <f>L23-C23</f>
        <v>-3107</v>
      </c>
      <c r="P23" s="19">
        <f>M23-C23</f>
        <v>22099</v>
      </c>
      <c r="Q23" s="80"/>
      <c r="S23" s="1" t="s">
        <v>8</v>
      </c>
      <c r="T23" s="1">
        <v>0</v>
      </c>
      <c r="U23" s="4">
        <v>14.999079999999999</v>
      </c>
      <c r="V23" s="4">
        <v>16.192202000000002</v>
      </c>
      <c r="W23" s="4">
        <v>16.526610999999999</v>
      </c>
      <c r="X23" s="4">
        <v>9.4516589999999994</v>
      </c>
      <c r="Y23" s="4">
        <v>16.093337999999999</v>
      </c>
      <c r="Z23" s="4">
        <v>14.074074</v>
      </c>
      <c r="AA23" s="4">
        <v>10.344827</v>
      </c>
      <c r="AB23" s="4">
        <v>15.545455</v>
      </c>
      <c r="AC23" s="4">
        <v>20.692993000000001</v>
      </c>
      <c r="AD23" s="4">
        <v>12.698414</v>
      </c>
      <c r="AE23" s="4">
        <v>48.827885000000002</v>
      </c>
      <c r="AF23" s="4">
        <v>55.277782000000002</v>
      </c>
      <c r="AG23" s="4">
        <v>63.377197000000002</v>
      </c>
      <c r="AH23" s="4">
        <v>66.402670000000001</v>
      </c>
      <c r="AI23" s="4">
        <v>59.37538</v>
      </c>
    </row>
    <row r="24" spans="1:35">
      <c r="A24" s="80" t="s">
        <v>43</v>
      </c>
      <c r="B24" s="1">
        <v>4</v>
      </c>
      <c r="C24" s="3">
        <v>133670590</v>
      </c>
      <c r="D24" s="3">
        <v>133670743</v>
      </c>
      <c r="E24" s="1" t="s">
        <v>10</v>
      </c>
      <c r="F24" s="70">
        <v>53.9</v>
      </c>
      <c r="G24" s="70">
        <v>88.92</v>
      </c>
      <c r="H24" s="74">
        <f t="shared" si="0"/>
        <v>35.020000000000003</v>
      </c>
      <c r="I24" s="70">
        <f t="shared" si="1"/>
        <v>164.97217068645639</v>
      </c>
      <c r="J24" s="5" t="s">
        <v>151</v>
      </c>
      <c r="K24" s="37">
        <v>133661424</v>
      </c>
      <c r="L24" s="38">
        <v>133672647</v>
      </c>
      <c r="M24" s="37"/>
      <c r="N24" s="36"/>
      <c r="O24" s="16">
        <f>K24-C24</f>
        <v>-9166</v>
      </c>
      <c r="P24" s="16">
        <f>L24-C24</f>
        <v>2057</v>
      </c>
      <c r="Q24" s="80"/>
      <c r="S24" s="1" t="s">
        <v>8</v>
      </c>
      <c r="T24" s="1">
        <v>0</v>
      </c>
      <c r="U24" s="4">
        <v>53.7759</v>
      </c>
      <c r="V24" s="4">
        <v>55.151516000000001</v>
      </c>
      <c r="W24" s="4">
        <v>45.984850000000002</v>
      </c>
      <c r="X24" s="4">
        <v>39.775641999999998</v>
      </c>
      <c r="Y24" s="4">
        <v>57.142856999999999</v>
      </c>
      <c r="Z24" s="4">
        <v>39.682540000000003</v>
      </c>
      <c r="AA24" s="4">
        <v>26.73611</v>
      </c>
      <c r="AB24" s="4">
        <v>61.7239</v>
      </c>
      <c r="AC24" s="4">
        <v>64.653175000000005</v>
      </c>
      <c r="AD24" s="4">
        <v>65.355484000000004</v>
      </c>
      <c r="AE24" s="4">
        <v>83.792884999999998</v>
      </c>
      <c r="AF24" s="4">
        <v>83.887799999999999</v>
      </c>
      <c r="AG24" s="4">
        <v>95.903009999999995</v>
      </c>
      <c r="AH24" s="4">
        <v>94.166669999999996</v>
      </c>
      <c r="AI24" s="4">
        <v>88.756386000000006</v>
      </c>
    </row>
    <row r="25" spans="1:35">
      <c r="A25" s="80" t="s">
        <v>44</v>
      </c>
      <c r="B25" s="1">
        <v>4</v>
      </c>
      <c r="C25" s="3">
        <v>136602541</v>
      </c>
      <c r="D25" s="3">
        <v>136602563</v>
      </c>
      <c r="E25" s="1" t="s">
        <v>10</v>
      </c>
      <c r="F25" s="70">
        <v>0.58499999999999996</v>
      </c>
      <c r="G25" s="70">
        <v>40.630000000000003</v>
      </c>
      <c r="H25" s="74">
        <f t="shared" si="0"/>
        <v>40.045000000000002</v>
      </c>
      <c r="I25" s="76">
        <f t="shared" si="1"/>
        <v>6945.2991452991455</v>
      </c>
      <c r="J25" s="6" t="s">
        <v>152</v>
      </c>
      <c r="K25" s="44">
        <v>136550532</v>
      </c>
      <c r="L25" s="45">
        <v>136602723</v>
      </c>
      <c r="M25" s="44"/>
      <c r="N25" s="60"/>
      <c r="O25" s="21">
        <f>K25-C25</f>
        <v>-52009</v>
      </c>
      <c r="P25" s="21">
        <f>L25-C25</f>
        <v>182</v>
      </c>
      <c r="Q25" s="80"/>
      <c r="S25" s="1" t="s">
        <v>11</v>
      </c>
      <c r="T25" s="1">
        <v>0</v>
      </c>
      <c r="U25" s="4">
        <v>0.58497540000000003</v>
      </c>
      <c r="V25" s="4">
        <v>0</v>
      </c>
      <c r="W25" s="4">
        <v>0</v>
      </c>
      <c r="X25" s="4">
        <v>0</v>
      </c>
      <c r="Y25" s="4">
        <v>0</v>
      </c>
      <c r="Z25" s="4">
        <v>0</v>
      </c>
      <c r="AA25" s="4">
        <v>1.388889</v>
      </c>
      <c r="AB25" s="4">
        <v>0</v>
      </c>
      <c r="AC25" s="4">
        <v>0</v>
      </c>
      <c r="AD25" s="4">
        <v>1.8518519</v>
      </c>
      <c r="AE25" s="4">
        <v>18.809525000000001</v>
      </c>
      <c r="AF25" s="4">
        <v>41.666670000000003</v>
      </c>
      <c r="AG25" s="4">
        <v>31.666665999999999</v>
      </c>
      <c r="AH25" s="4">
        <v>64.722229999999996</v>
      </c>
      <c r="AI25" s="4">
        <v>40.633319999999998</v>
      </c>
    </row>
    <row r="26" spans="1:35">
      <c r="A26" s="80" t="s">
        <v>45</v>
      </c>
      <c r="B26" s="1">
        <v>4</v>
      </c>
      <c r="C26" s="3">
        <v>139059800</v>
      </c>
      <c r="D26" s="3">
        <v>139059851</v>
      </c>
      <c r="E26" s="1" t="s">
        <v>10</v>
      </c>
      <c r="F26" s="70">
        <v>35.53</v>
      </c>
      <c r="G26" s="70">
        <v>71.84</v>
      </c>
      <c r="H26" s="74">
        <f t="shared" si="0"/>
        <v>36.31</v>
      </c>
      <c r="I26" s="78">
        <f t="shared" si="1"/>
        <v>202.19532789192232</v>
      </c>
      <c r="J26" s="1" t="s">
        <v>153</v>
      </c>
      <c r="K26" s="46">
        <v>138972282</v>
      </c>
      <c r="L26" s="39">
        <v>139059171</v>
      </c>
      <c r="M26" s="33">
        <v>139061408</v>
      </c>
      <c r="N26" s="61">
        <v>139074789</v>
      </c>
      <c r="O26" s="19">
        <f>L26-C26</f>
        <v>-629</v>
      </c>
      <c r="P26" s="19">
        <f>M26-C26</f>
        <v>1608</v>
      </c>
      <c r="Q26" s="80"/>
      <c r="S26" s="1" t="s">
        <v>8</v>
      </c>
      <c r="T26" s="1">
        <v>0</v>
      </c>
      <c r="U26" s="4">
        <v>35.531109999999998</v>
      </c>
      <c r="V26" s="4">
        <v>43.318984999999998</v>
      </c>
      <c r="W26" s="4">
        <v>37.617718000000004</v>
      </c>
      <c r="X26" s="4">
        <v>30.748536999999999</v>
      </c>
      <c r="Y26" s="4">
        <v>33.617280000000001</v>
      </c>
      <c r="Z26" s="4">
        <v>38.734336999999996</v>
      </c>
      <c r="AA26" s="4">
        <v>36.975017999999999</v>
      </c>
      <c r="AB26" s="4">
        <v>34.251083000000001</v>
      </c>
      <c r="AC26" s="4">
        <v>34.483905999999998</v>
      </c>
      <c r="AD26" s="4">
        <v>26.891960000000001</v>
      </c>
      <c r="AE26" s="4">
        <v>75.145775</v>
      </c>
      <c r="AF26" s="4">
        <v>71.306045999999995</v>
      </c>
      <c r="AG26" s="4">
        <v>72.435890000000001</v>
      </c>
      <c r="AH26" s="4">
        <v>67.592600000000004</v>
      </c>
      <c r="AI26" s="4">
        <v>71.835014000000001</v>
      </c>
    </row>
    <row r="27" spans="1:35">
      <c r="A27" s="80" t="s">
        <v>46</v>
      </c>
      <c r="B27" s="1">
        <v>4</v>
      </c>
      <c r="C27" s="3">
        <v>139556189</v>
      </c>
      <c r="D27" s="3">
        <v>139556206</v>
      </c>
      <c r="E27" s="1" t="s">
        <v>10</v>
      </c>
      <c r="F27" s="70">
        <v>17.96</v>
      </c>
      <c r="G27" s="70">
        <v>48.19</v>
      </c>
      <c r="H27" s="74">
        <f t="shared" si="0"/>
        <v>30.229999999999997</v>
      </c>
      <c r="I27" s="78">
        <f t="shared" si="1"/>
        <v>268.31848552338528</v>
      </c>
      <c r="J27" s="5" t="s">
        <v>154</v>
      </c>
      <c r="K27" s="47">
        <v>139530547</v>
      </c>
      <c r="L27" s="36">
        <v>139620382</v>
      </c>
      <c r="M27" s="37"/>
      <c r="N27" s="36"/>
      <c r="O27" s="16">
        <f t="shared" ref="O27:O32" si="4">K27-C27</f>
        <v>-25642</v>
      </c>
      <c r="P27" s="16">
        <f t="shared" ref="P27:P32" si="5">L27-C27</f>
        <v>64193</v>
      </c>
      <c r="Q27" s="80"/>
      <c r="S27" s="1" t="s">
        <v>8</v>
      </c>
      <c r="T27" s="1">
        <v>0</v>
      </c>
      <c r="U27" s="4">
        <v>17.963577000000001</v>
      </c>
      <c r="V27" s="4">
        <v>45</v>
      </c>
      <c r="W27" s="4">
        <v>0</v>
      </c>
      <c r="X27" s="4">
        <v>4.2857139999999996</v>
      </c>
      <c r="Y27" s="4">
        <v>3.8571430000000002</v>
      </c>
      <c r="Z27" s="4">
        <v>0</v>
      </c>
      <c r="AA27" s="4">
        <v>7.8181814999999997</v>
      </c>
      <c r="AB27" s="4">
        <v>0.90909090000000004</v>
      </c>
      <c r="AC27" s="4">
        <v>54.790447</v>
      </c>
      <c r="AD27" s="4">
        <v>9.6907300000000003</v>
      </c>
      <c r="AE27" s="4">
        <v>34.619050000000001</v>
      </c>
      <c r="AF27" s="4">
        <v>45.922924000000002</v>
      </c>
      <c r="AG27" s="4">
        <v>58.161315999999999</v>
      </c>
      <c r="AH27" s="4">
        <v>50.936639999999997</v>
      </c>
      <c r="AI27" s="4">
        <v>48.187010000000001</v>
      </c>
    </row>
    <row r="28" spans="1:35">
      <c r="A28" s="80" t="s">
        <v>47</v>
      </c>
      <c r="B28" s="1">
        <v>4</v>
      </c>
      <c r="C28" s="3">
        <v>140038626</v>
      </c>
      <c r="D28" s="3">
        <v>140038910</v>
      </c>
      <c r="E28" s="1" t="s">
        <v>10</v>
      </c>
      <c r="F28" s="70">
        <v>15.95</v>
      </c>
      <c r="G28" s="70">
        <v>56.01</v>
      </c>
      <c r="H28" s="74">
        <f t="shared" si="0"/>
        <v>40.06</v>
      </c>
      <c r="I28" s="77">
        <f t="shared" si="1"/>
        <v>351.15987460815046</v>
      </c>
      <c r="J28" s="5" t="s">
        <v>155</v>
      </c>
      <c r="K28" s="37">
        <v>140026851</v>
      </c>
      <c r="L28" s="48">
        <v>140246811</v>
      </c>
      <c r="M28" s="37"/>
      <c r="N28" s="36"/>
      <c r="O28" s="16">
        <f t="shared" si="4"/>
        <v>-11775</v>
      </c>
      <c r="P28" s="16">
        <f t="shared" si="5"/>
        <v>208185</v>
      </c>
      <c r="Q28" s="80"/>
      <c r="S28" s="1" t="s">
        <v>8</v>
      </c>
      <c r="T28" s="1">
        <v>0</v>
      </c>
      <c r="U28" s="4">
        <v>16.046752999999999</v>
      </c>
      <c r="V28" s="4">
        <v>13.886424</v>
      </c>
      <c r="W28" s="4">
        <v>16.190477000000001</v>
      </c>
      <c r="X28" s="4">
        <v>18.452380999999999</v>
      </c>
      <c r="Y28" s="4">
        <v>6.6566419999999997</v>
      </c>
      <c r="Z28" s="4">
        <v>7.1428570000000002</v>
      </c>
      <c r="AA28" s="4">
        <v>14.285716000000001</v>
      </c>
      <c r="AB28" s="4">
        <v>19.013607</v>
      </c>
      <c r="AC28" s="4">
        <v>17.699014999999999</v>
      </c>
      <c r="AD28" s="4">
        <v>3.5714288000000001</v>
      </c>
      <c r="AE28" s="4">
        <v>56.93027</v>
      </c>
      <c r="AF28" s="4">
        <v>60.729152999999997</v>
      </c>
      <c r="AG28" s="4">
        <v>54.081634999999999</v>
      </c>
      <c r="AH28" s="4">
        <v>57.789119999999997</v>
      </c>
      <c r="AI28" s="4">
        <v>56.010852999999997</v>
      </c>
    </row>
    <row r="29" spans="1:35">
      <c r="A29" s="80" t="s">
        <v>48</v>
      </c>
      <c r="B29" s="1">
        <v>4</v>
      </c>
      <c r="C29" s="3">
        <v>140215387</v>
      </c>
      <c r="D29" s="3">
        <v>140215494</v>
      </c>
      <c r="E29" s="1" t="s">
        <v>10</v>
      </c>
      <c r="F29" s="70">
        <v>30.06</v>
      </c>
      <c r="G29" s="70">
        <v>67.22</v>
      </c>
      <c r="H29" s="74">
        <f t="shared" si="0"/>
        <v>37.159999999999997</v>
      </c>
      <c r="I29" s="78">
        <f t="shared" si="1"/>
        <v>223.6194278110446</v>
      </c>
      <c r="J29" s="5" t="s">
        <v>124</v>
      </c>
      <c r="K29" s="37">
        <v>140026851</v>
      </c>
      <c r="L29" s="48">
        <v>140246811</v>
      </c>
      <c r="M29" s="37"/>
      <c r="N29" s="36"/>
      <c r="O29" s="16">
        <f t="shared" si="4"/>
        <v>-188536</v>
      </c>
      <c r="P29" s="16">
        <f t="shared" si="5"/>
        <v>31424</v>
      </c>
      <c r="Q29" s="80"/>
      <c r="S29" s="1" t="s">
        <v>8</v>
      </c>
      <c r="T29" s="1">
        <v>0</v>
      </c>
      <c r="U29" s="4">
        <v>30.160983999999999</v>
      </c>
      <c r="V29" s="4">
        <v>37.641840000000002</v>
      </c>
      <c r="W29" s="4">
        <v>21.061716000000001</v>
      </c>
      <c r="X29" s="4">
        <v>25.652225000000001</v>
      </c>
      <c r="Y29" s="4">
        <v>30.421016999999999</v>
      </c>
      <c r="Z29" s="4">
        <v>23.021978000000001</v>
      </c>
      <c r="AA29" s="4">
        <v>53.466810000000002</v>
      </c>
      <c r="AB29" s="4">
        <v>18.804531000000001</v>
      </c>
      <c r="AC29" s="4">
        <v>31.585712000000001</v>
      </c>
      <c r="AD29" s="4">
        <v>26.979109000000001</v>
      </c>
      <c r="AE29" s="4">
        <v>74.413925000000006</v>
      </c>
      <c r="AF29" s="4">
        <v>72.439316000000005</v>
      </c>
      <c r="AG29" s="4">
        <v>64.805565000000001</v>
      </c>
      <c r="AH29" s="4">
        <v>62.162227999999999</v>
      </c>
      <c r="AI29" s="4">
        <v>67.473259999999996</v>
      </c>
    </row>
    <row r="30" spans="1:35">
      <c r="A30" s="80" t="s">
        <v>49</v>
      </c>
      <c r="B30" s="1">
        <v>4</v>
      </c>
      <c r="C30" s="3">
        <v>141723307</v>
      </c>
      <c r="D30" s="3">
        <v>141723324</v>
      </c>
      <c r="E30" s="1" t="s">
        <v>10</v>
      </c>
      <c r="F30" s="70">
        <v>0.52629999999999999</v>
      </c>
      <c r="G30" s="70">
        <v>44</v>
      </c>
      <c r="H30" s="74">
        <f t="shared" si="0"/>
        <v>43.473700000000001</v>
      </c>
      <c r="I30" s="76">
        <f t="shared" si="1"/>
        <v>8360.2508075242258</v>
      </c>
      <c r="J30" s="6" t="s">
        <v>156</v>
      </c>
      <c r="K30" s="44">
        <v>141683562</v>
      </c>
      <c r="L30" s="49">
        <v>141723419</v>
      </c>
      <c r="M30" s="44"/>
      <c r="N30" s="60"/>
      <c r="O30" s="21">
        <f t="shared" si="4"/>
        <v>-39745</v>
      </c>
      <c r="P30" s="21">
        <f t="shared" si="5"/>
        <v>112</v>
      </c>
      <c r="Q30" s="80"/>
      <c r="S30" s="1" t="s">
        <v>11</v>
      </c>
      <c r="T30" s="1">
        <v>0</v>
      </c>
      <c r="U30" s="4">
        <v>0.5263158</v>
      </c>
      <c r="V30" s="4">
        <v>0</v>
      </c>
      <c r="W30" s="4">
        <v>0</v>
      </c>
      <c r="X30" s="4">
        <v>0</v>
      </c>
      <c r="Y30" s="4">
        <v>0</v>
      </c>
      <c r="Z30" s="4">
        <v>0</v>
      </c>
      <c r="AA30" s="4">
        <v>2.5</v>
      </c>
      <c r="AB30" s="4">
        <v>0</v>
      </c>
      <c r="AC30" s="4" t="s">
        <v>7</v>
      </c>
      <c r="AD30" s="4">
        <v>0</v>
      </c>
      <c r="AE30" s="4">
        <v>72</v>
      </c>
      <c r="AF30" s="4">
        <v>0</v>
      </c>
      <c r="AG30" s="4">
        <v>40</v>
      </c>
      <c r="AH30" s="4">
        <v>50</v>
      </c>
      <c r="AI30" s="4">
        <v>44</v>
      </c>
    </row>
    <row r="31" spans="1:35" s="7" customFormat="1">
      <c r="A31" s="81" t="s">
        <v>50</v>
      </c>
      <c r="B31" s="7">
        <v>4</v>
      </c>
      <c r="C31" s="8">
        <v>154960951</v>
      </c>
      <c r="D31" s="8">
        <v>154960967</v>
      </c>
      <c r="E31" s="7" t="s">
        <v>10</v>
      </c>
      <c r="F31" s="71">
        <v>21.89</v>
      </c>
      <c r="G31" s="71">
        <v>69.75</v>
      </c>
      <c r="H31" s="74">
        <f t="shared" si="0"/>
        <v>47.86</v>
      </c>
      <c r="I31" s="77">
        <f t="shared" si="1"/>
        <v>318.63864778437642</v>
      </c>
      <c r="J31" s="11" t="s">
        <v>157</v>
      </c>
      <c r="K31" s="50">
        <v>154960922</v>
      </c>
      <c r="L31" s="51">
        <v>154962371</v>
      </c>
      <c r="M31" s="62"/>
      <c r="N31" s="51"/>
      <c r="O31" s="22">
        <f t="shared" si="4"/>
        <v>-29</v>
      </c>
      <c r="P31" s="22">
        <f t="shared" si="5"/>
        <v>1420</v>
      </c>
      <c r="Q31" s="81"/>
      <c r="S31" s="7" t="s">
        <v>11</v>
      </c>
      <c r="T31" s="7">
        <v>0</v>
      </c>
      <c r="U31" s="9">
        <v>21.893609999999999</v>
      </c>
      <c r="V31" s="9">
        <v>73.636359999999996</v>
      </c>
      <c r="W31" s="9">
        <v>0</v>
      </c>
      <c r="X31" s="9">
        <v>0</v>
      </c>
      <c r="Y31" s="9">
        <v>0</v>
      </c>
      <c r="Z31" s="9">
        <v>2.9411763999999998</v>
      </c>
      <c r="AA31" s="9">
        <v>6.2030070000000004</v>
      </c>
      <c r="AB31" s="9">
        <v>8.9920939999999998</v>
      </c>
      <c r="AC31" s="9">
        <v>75.113200000000006</v>
      </c>
      <c r="AD31" s="9">
        <v>0</v>
      </c>
      <c r="AE31" s="9">
        <v>73.136679999999998</v>
      </c>
      <c r="AF31" s="9">
        <v>83.382940000000005</v>
      </c>
      <c r="AG31" s="9">
        <v>71.062089999999998</v>
      </c>
      <c r="AH31" s="9">
        <v>62.260635000000001</v>
      </c>
      <c r="AI31" s="9">
        <v>69.749219999999994</v>
      </c>
    </row>
    <row r="32" spans="1:35">
      <c r="A32" s="80" t="s">
        <v>51</v>
      </c>
      <c r="B32" s="1">
        <v>5</v>
      </c>
      <c r="C32" s="3">
        <v>24842370</v>
      </c>
      <c r="D32" s="3">
        <v>24842387</v>
      </c>
      <c r="E32" s="1" t="s">
        <v>10</v>
      </c>
      <c r="F32" s="70">
        <v>12.14</v>
      </c>
      <c r="G32" s="70">
        <v>42.05</v>
      </c>
      <c r="H32" s="73">
        <f t="shared" si="0"/>
        <v>29.909999999999997</v>
      </c>
      <c r="I32" s="77">
        <f t="shared" si="1"/>
        <v>346.37561779242174</v>
      </c>
      <c r="J32" s="6" t="s">
        <v>158</v>
      </c>
      <c r="K32" s="44">
        <v>24802822</v>
      </c>
      <c r="L32" s="45">
        <v>24842361</v>
      </c>
      <c r="M32" s="44"/>
      <c r="N32" s="60"/>
      <c r="O32" s="21">
        <f t="shared" si="4"/>
        <v>-39548</v>
      </c>
      <c r="P32" s="21">
        <f t="shared" si="5"/>
        <v>-9</v>
      </c>
      <c r="Q32" s="80"/>
      <c r="S32" s="1" t="s">
        <v>11</v>
      </c>
      <c r="T32" s="1">
        <v>0</v>
      </c>
      <c r="U32" s="4">
        <v>12.143845000000001</v>
      </c>
      <c r="V32" s="4">
        <v>56.876457000000002</v>
      </c>
      <c r="W32" s="4">
        <v>11.347986000000001</v>
      </c>
      <c r="X32" s="4">
        <v>2.2222222999999999</v>
      </c>
      <c r="Y32" s="4">
        <v>0</v>
      </c>
      <c r="Z32" s="4">
        <v>0</v>
      </c>
      <c r="AA32" s="4">
        <v>0</v>
      </c>
      <c r="AB32" s="4">
        <v>4.5317334999999996</v>
      </c>
      <c r="AC32" s="4">
        <v>53.696967999999998</v>
      </c>
      <c r="AD32" s="4">
        <v>0</v>
      </c>
      <c r="AE32" s="4">
        <v>38.461539999999999</v>
      </c>
      <c r="AF32" s="4">
        <v>36.363639999999997</v>
      </c>
      <c r="AG32" s="4">
        <v>38.235294000000003</v>
      </c>
      <c r="AH32" s="4">
        <v>49.969887</v>
      </c>
      <c r="AI32" s="4">
        <v>42.053890000000003</v>
      </c>
    </row>
    <row r="33" spans="1:35">
      <c r="A33" s="80" t="s">
        <v>52</v>
      </c>
      <c r="B33" s="1">
        <v>5</v>
      </c>
      <c r="C33" s="3">
        <v>36836125</v>
      </c>
      <c r="D33" s="3">
        <v>36836144</v>
      </c>
      <c r="E33" s="1" t="s">
        <v>10</v>
      </c>
      <c r="F33" s="70">
        <v>8.7720000000000002</v>
      </c>
      <c r="G33" s="70">
        <v>39.25</v>
      </c>
      <c r="H33" s="74">
        <f t="shared" si="0"/>
        <v>30.478000000000002</v>
      </c>
      <c r="I33" s="77">
        <f t="shared" si="1"/>
        <v>447.4464204286366</v>
      </c>
      <c r="J33" s="1" t="s">
        <v>159</v>
      </c>
      <c r="K33" s="33">
        <v>36806812</v>
      </c>
      <c r="L33" s="32">
        <v>36830649</v>
      </c>
      <c r="M33" s="29">
        <v>36868569</v>
      </c>
      <c r="N33" s="39">
        <v>36955078</v>
      </c>
      <c r="O33" s="19">
        <f>L33-C33</f>
        <v>-5476</v>
      </c>
      <c r="P33" s="19">
        <f>M33-C33</f>
        <v>32444</v>
      </c>
      <c r="Q33" s="80"/>
      <c r="S33" s="1" t="s">
        <v>8</v>
      </c>
      <c r="T33" s="1">
        <v>0</v>
      </c>
      <c r="U33" s="4">
        <v>8.772119</v>
      </c>
      <c r="V33" s="4">
        <v>10.172839</v>
      </c>
      <c r="W33" s="4">
        <v>7.6923079999999997</v>
      </c>
      <c r="X33" s="4">
        <v>3.7037038999999998</v>
      </c>
      <c r="Y33" s="4">
        <v>8.2934610000000006</v>
      </c>
      <c r="Z33" s="4">
        <v>4.4444447</v>
      </c>
      <c r="AA33" s="4">
        <v>7.1150092999999996</v>
      </c>
      <c r="AB33" s="4">
        <v>6.8518524000000003</v>
      </c>
      <c r="AC33" s="4">
        <v>14.511483</v>
      </c>
      <c r="AD33" s="4">
        <v>6.9295099999999996</v>
      </c>
      <c r="AE33" s="4">
        <v>30.203928000000001</v>
      </c>
      <c r="AF33" s="4">
        <v>42.677047999999999</v>
      </c>
      <c r="AG33" s="4">
        <v>49.320587000000003</v>
      </c>
      <c r="AH33" s="4">
        <v>29.247309000000001</v>
      </c>
      <c r="AI33" s="4">
        <v>39.254330000000003</v>
      </c>
    </row>
    <row r="34" spans="1:35">
      <c r="A34" s="80" t="s">
        <v>53</v>
      </c>
      <c r="B34" s="1">
        <v>5</v>
      </c>
      <c r="C34" s="3">
        <v>84417347</v>
      </c>
      <c r="D34" s="3">
        <v>84417368</v>
      </c>
      <c r="E34" s="1" t="s">
        <v>10</v>
      </c>
      <c r="F34" s="70">
        <v>18.66</v>
      </c>
      <c r="G34" s="70">
        <v>54.47</v>
      </c>
      <c r="H34" s="74">
        <f t="shared" si="0"/>
        <v>35.81</v>
      </c>
      <c r="I34" s="78">
        <f t="shared" si="1"/>
        <v>291.90782422293677</v>
      </c>
      <c r="J34" s="6" t="s">
        <v>160</v>
      </c>
      <c r="K34" s="44">
        <v>84054764</v>
      </c>
      <c r="L34" s="45">
        <v>84417382</v>
      </c>
      <c r="M34" s="44"/>
      <c r="N34" s="60"/>
      <c r="O34" s="21">
        <f>K34-C34</f>
        <v>-362583</v>
      </c>
      <c r="P34" s="21">
        <f>L34-C34</f>
        <v>35</v>
      </c>
      <c r="Q34" s="80"/>
      <c r="S34" s="1" t="s">
        <v>11</v>
      </c>
      <c r="T34" s="1">
        <v>0</v>
      </c>
      <c r="U34" s="4">
        <v>18.656872</v>
      </c>
      <c r="V34" s="4">
        <v>59.713062000000001</v>
      </c>
      <c r="W34" s="4">
        <v>0</v>
      </c>
      <c r="X34" s="4">
        <v>3.9351851999999998</v>
      </c>
      <c r="Y34" s="4">
        <v>7.9166664999999998</v>
      </c>
      <c r="Z34" s="4">
        <v>0</v>
      </c>
      <c r="AA34" s="4">
        <v>6.7592597000000003</v>
      </c>
      <c r="AB34" s="4">
        <v>1.2820513</v>
      </c>
      <c r="AC34" s="4">
        <v>68.794259999999994</v>
      </c>
      <c r="AD34" s="4">
        <v>5.4166664999999998</v>
      </c>
      <c r="AE34" s="4">
        <v>34.623019999999997</v>
      </c>
      <c r="AF34" s="4">
        <v>57.301594000000001</v>
      </c>
      <c r="AG34" s="4">
        <v>67.592590000000001</v>
      </c>
      <c r="AH34" s="4">
        <v>53.75421</v>
      </c>
      <c r="AI34" s="4">
        <v>54.466380000000001</v>
      </c>
    </row>
    <row r="35" spans="1:35">
      <c r="A35" s="80" t="s">
        <v>54</v>
      </c>
      <c r="B35" s="1">
        <v>5</v>
      </c>
      <c r="C35" s="3">
        <v>121068879</v>
      </c>
      <c r="D35" s="3">
        <v>121068987</v>
      </c>
      <c r="E35" s="1" t="s">
        <v>10</v>
      </c>
      <c r="F35" s="70">
        <v>7.1390000000000002</v>
      </c>
      <c r="G35" s="70">
        <v>42.21</v>
      </c>
      <c r="H35" s="74">
        <f t="shared" si="0"/>
        <v>35.070999999999998</v>
      </c>
      <c r="I35" s="76">
        <f t="shared" si="1"/>
        <v>591.25928001120599</v>
      </c>
      <c r="J35" s="1" t="s">
        <v>161</v>
      </c>
      <c r="K35" s="33">
        <v>120940499</v>
      </c>
      <c r="L35" s="32">
        <v>121010092</v>
      </c>
      <c r="M35" s="33">
        <v>121130532</v>
      </c>
      <c r="N35" s="32">
        <v>121191397</v>
      </c>
      <c r="O35" s="19">
        <f>L35-C35</f>
        <v>-58787</v>
      </c>
      <c r="P35" s="19">
        <f>M35-C35</f>
        <v>61653</v>
      </c>
      <c r="Q35" s="80"/>
      <c r="S35" s="1" t="s">
        <v>8</v>
      </c>
      <c r="T35" s="1">
        <v>0</v>
      </c>
      <c r="U35" s="4">
        <v>7.0354359999999998</v>
      </c>
      <c r="V35" s="4">
        <v>5.7796440000000002</v>
      </c>
      <c r="W35" s="4">
        <v>8.0495359999999998</v>
      </c>
      <c r="X35" s="4">
        <v>5.5627703999999998</v>
      </c>
      <c r="Y35" s="4">
        <v>3.7910054</v>
      </c>
      <c r="Z35" s="4">
        <v>6.8050850000000001</v>
      </c>
      <c r="AA35" s="4">
        <v>9.0653769999999998</v>
      </c>
      <c r="AB35" s="4">
        <v>7.0664863999999996</v>
      </c>
      <c r="AC35" s="4">
        <v>9.6615470000000006</v>
      </c>
      <c r="AD35" s="4">
        <v>6.4434389999999997</v>
      </c>
      <c r="AE35" s="4">
        <v>45.541606999999999</v>
      </c>
      <c r="AF35" s="4">
        <v>41.555847</v>
      </c>
      <c r="AG35" s="4">
        <v>46.592224000000002</v>
      </c>
      <c r="AH35" s="4">
        <v>37.117545999999997</v>
      </c>
      <c r="AI35" s="4">
        <v>42.210819999999998</v>
      </c>
    </row>
    <row r="36" spans="1:35">
      <c r="A36" s="80" t="s">
        <v>55</v>
      </c>
      <c r="B36" s="1">
        <v>5</v>
      </c>
      <c r="C36" s="3">
        <v>121078771</v>
      </c>
      <c r="D36" s="3">
        <v>121078828</v>
      </c>
      <c r="E36" s="1" t="s">
        <v>10</v>
      </c>
      <c r="F36" s="70">
        <v>15.85</v>
      </c>
      <c r="G36" s="70">
        <v>44.31</v>
      </c>
      <c r="H36" s="73">
        <f t="shared" si="0"/>
        <v>28.46</v>
      </c>
      <c r="I36" s="78">
        <f t="shared" si="1"/>
        <v>279.55835962145113</v>
      </c>
      <c r="J36" s="1" t="s">
        <v>125</v>
      </c>
      <c r="K36" s="33">
        <v>120940499</v>
      </c>
      <c r="L36" s="32">
        <v>121010092</v>
      </c>
      <c r="M36" s="33">
        <v>121130532</v>
      </c>
      <c r="N36" s="32">
        <v>121191397</v>
      </c>
      <c r="O36" s="19">
        <f>L36-C36</f>
        <v>-68679</v>
      </c>
      <c r="P36" s="19">
        <f>M36-C36</f>
        <v>51761</v>
      </c>
      <c r="Q36" s="80"/>
      <c r="S36" s="1" t="s">
        <v>8</v>
      </c>
      <c r="T36" s="1">
        <v>0</v>
      </c>
      <c r="U36" s="4">
        <v>15.85065</v>
      </c>
      <c r="V36" s="4">
        <v>15.896105</v>
      </c>
      <c r="W36" s="4">
        <v>21.575092000000001</v>
      </c>
      <c r="X36" s="4">
        <v>12.435898</v>
      </c>
      <c r="Y36" s="4">
        <v>14.444445999999999</v>
      </c>
      <c r="Z36" s="4">
        <v>14.404762</v>
      </c>
      <c r="AA36" s="4">
        <v>9.1964279999999992</v>
      </c>
      <c r="AB36" s="4">
        <v>12.623377</v>
      </c>
      <c r="AC36" s="4">
        <v>19.851638999999999</v>
      </c>
      <c r="AD36" s="4">
        <v>13.679653999999999</v>
      </c>
      <c r="AE36" s="4">
        <v>38.286884000000001</v>
      </c>
      <c r="AF36" s="4">
        <v>51.486164000000002</v>
      </c>
      <c r="AG36" s="4">
        <v>45.321632000000001</v>
      </c>
      <c r="AH36" s="4">
        <v>45.606327</v>
      </c>
      <c r="AI36" s="4">
        <v>44.4392</v>
      </c>
    </row>
    <row r="37" spans="1:35">
      <c r="A37" s="80" t="s">
        <v>56</v>
      </c>
      <c r="B37" s="1">
        <v>5</v>
      </c>
      <c r="C37" s="3">
        <v>122179766</v>
      </c>
      <c r="D37" s="3">
        <v>122180029</v>
      </c>
      <c r="E37" s="1" t="s">
        <v>10</v>
      </c>
      <c r="F37" s="70">
        <v>30.58</v>
      </c>
      <c r="G37" s="70">
        <v>70.760000000000005</v>
      </c>
      <c r="H37" s="74">
        <f t="shared" si="0"/>
        <v>40.180000000000007</v>
      </c>
      <c r="I37" s="78">
        <f t="shared" si="1"/>
        <v>231.3930673642904</v>
      </c>
      <c r="J37" s="1" t="s">
        <v>162</v>
      </c>
      <c r="K37" s="29">
        <v>122158278</v>
      </c>
      <c r="L37" s="39">
        <v>122175269</v>
      </c>
      <c r="M37" s="29">
        <v>122209728</v>
      </c>
      <c r="N37" s="39">
        <v>122242297</v>
      </c>
      <c r="O37" s="19">
        <f>L37-C37</f>
        <v>-4497</v>
      </c>
      <c r="P37" s="19">
        <f>M37-C37</f>
        <v>29962</v>
      </c>
      <c r="Q37" s="80"/>
      <c r="S37" s="1" t="s">
        <v>8</v>
      </c>
      <c r="T37" s="1">
        <v>0</v>
      </c>
      <c r="U37" s="4">
        <v>30.580756999999998</v>
      </c>
      <c r="V37" s="4">
        <v>38.282825000000003</v>
      </c>
      <c r="W37" s="4">
        <v>57.777774999999998</v>
      </c>
      <c r="X37" s="4">
        <v>22.765152</v>
      </c>
      <c r="Y37" s="4">
        <v>34.305557</v>
      </c>
      <c r="Z37" s="4">
        <v>40.710785000000001</v>
      </c>
      <c r="AA37" s="4">
        <v>22.338936</v>
      </c>
      <c r="AB37" s="4">
        <v>18.046506999999998</v>
      </c>
      <c r="AC37" s="4">
        <v>25.899826000000001</v>
      </c>
      <c r="AD37" s="4">
        <v>23.624338000000002</v>
      </c>
      <c r="AE37" s="4">
        <v>69.645804999999996</v>
      </c>
      <c r="AF37" s="4">
        <v>73.070989999999995</v>
      </c>
      <c r="AG37" s="4">
        <v>75.531975000000003</v>
      </c>
      <c r="AH37" s="4">
        <v>64.630449999999996</v>
      </c>
      <c r="AI37" s="4">
        <v>70.759370000000004</v>
      </c>
    </row>
    <row r="38" spans="1:35">
      <c r="A38" s="80" t="s">
        <v>57</v>
      </c>
      <c r="B38" s="1">
        <v>5</v>
      </c>
      <c r="C38" s="3">
        <v>139098898</v>
      </c>
      <c r="D38" s="3">
        <v>139099094</v>
      </c>
      <c r="E38" s="1" t="s">
        <v>10</v>
      </c>
      <c r="F38" s="70">
        <v>37.729999999999997</v>
      </c>
      <c r="G38" s="70">
        <v>81.069999999999993</v>
      </c>
      <c r="H38" s="74">
        <f t="shared" si="0"/>
        <v>43.339999999999996</v>
      </c>
      <c r="I38" s="78">
        <f t="shared" si="1"/>
        <v>214.86880466472306</v>
      </c>
      <c r="J38" s="5" t="s">
        <v>163</v>
      </c>
      <c r="K38" s="37">
        <v>139017303</v>
      </c>
      <c r="L38" s="38">
        <v>139129752</v>
      </c>
      <c r="M38" s="37"/>
      <c r="N38" s="36"/>
      <c r="O38" s="16">
        <f>K38-C38</f>
        <v>-81595</v>
      </c>
      <c r="P38" s="16">
        <f>L38-C38</f>
        <v>30854</v>
      </c>
      <c r="Q38" s="80"/>
      <c r="S38" s="1" t="s">
        <v>8</v>
      </c>
      <c r="T38" s="1">
        <v>0</v>
      </c>
      <c r="U38" s="4">
        <v>37.73218</v>
      </c>
      <c r="V38" s="4">
        <v>34.818375000000003</v>
      </c>
      <c r="W38" s="4">
        <v>23.888891000000001</v>
      </c>
      <c r="X38" s="4">
        <v>29.285715</v>
      </c>
      <c r="Y38" s="4">
        <v>32.77778</v>
      </c>
      <c r="Z38" s="4">
        <v>48.333336000000003</v>
      </c>
      <c r="AA38" s="4">
        <v>60.353535000000001</v>
      </c>
      <c r="AB38" s="4">
        <v>44.351852000000001</v>
      </c>
      <c r="AC38" s="4">
        <v>28.364899000000001</v>
      </c>
      <c r="AD38" s="4">
        <v>7.3333335000000002</v>
      </c>
      <c r="AE38" s="4">
        <v>82.702020000000005</v>
      </c>
      <c r="AF38" s="4">
        <v>80.37518</v>
      </c>
      <c r="AG38" s="4">
        <v>92.373739999999998</v>
      </c>
      <c r="AH38" s="4">
        <v>79.351849999999999</v>
      </c>
      <c r="AI38" s="4">
        <v>81.067725999999993</v>
      </c>
    </row>
    <row r="39" spans="1:35" s="7" customFormat="1">
      <c r="A39" s="81" t="s">
        <v>126</v>
      </c>
      <c r="B39" s="7">
        <v>5</v>
      </c>
      <c r="C39" s="8">
        <v>146644754</v>
      </c>
      <c r="D39" s="8">
        <v>146644771</v>
      </c>
      <c r="E39" s="7" t="s">
        <v>10</v>
      </c>
      <c r="F39" s="71">
        <v>4.5510000000000002</v>
      </c>
      <c r="G39" s="71">
        <v>46.26</v>
      </c>
      <c r="H39" s="74">
        <f t="shared" si="0"/>
        <v>41.708999999999996</v>
      </c>
      <c r="I39" s="76">
        <f t="shared" si="1"/>
        <v>1016.479894528675</v>
      </c>
      <c r="J39" s="7" t="s">
        <v>164</v>
      </c>
      <c r="K39" s="34">
        <v>146582149</v>
      </c>
      <c r="L39" s="35">
        <v>146585239</v>
      </c>
      <c r="M39" s="34">
        <v>146734811</v>
      </c>
      <c r="N39" s="35">
        <v>146794956</v>
      </c>
      <c r="O39" s="18">
        <f>L39-C39</f>
        <v>-59515</v>
      </c>
      <c r="P39" s="18">
        <f>M39-C39</f>
        <v>90057</v>
      </c>
      <c r="Q39" s="81"/>
      <c r="S39" s="7" t="s">
        <v>8</v>
      </c>
      <c r="T39" s="7">
        <v>0</v>
      </c>
      <c r="U39" s="9">
        <v>4.5511699999999999</v>
      </c>
      <c r="V39" s="9">
        <v>1.754386</v>
      </c>
      <c r="W39" s="9">
        <v>3.3670034000000002</v>
      </c>
      <c r="X39" s="9">
        <v>1.5873016</v>
      </c>
      <c r="Y39" s="9">
        <v>6.7340070000000001</v>
      </c>
      <c r="Z39" s="9">
        <v>8.3333329999999997</v>
      </c>
      <c r="AA39" s="9">
        <v>1.8518519</v>
      </c>
      <c r="AB39" s="9">
        <v>8.1128739999999997</v>
      </c>
      <c r="AC39" s="9">
        <v>3.2520323000000002</v>
      </c>
      <c r="AD39" s="9">
        <v>6.3888892999999998</v>
      </c>
      <c r="AE39" s="9">
        <v>38.169933</v>
      </c>
      <c r="AF39" s="9">
        <v>47.301589999999997</v>
      </c>
      <c r="AG39" s="9">
        <v>55.55556</v>
      </c>
      <c r="AH39" s="9">
        <v>43.656672999999998</v>
      </c>
      <c r="AI39" s="9">
        <v>46.263336000000002</v>
      </c>
    </row>
    <row r="40" spans="1:35">
      <c r="A40" s="80" t="s">
        <v>58</v>
      </c>
      <c r="B40" s="1">
        <v>6</v>
      </c>
      <c r="C40" s="3">
        <v>31053167</v>
      </c>
      <c r="D40" s="3">
        <v>31053200</v>
      </c>
      <c r="E40" s="1" t="s">
        <v>10</v>
      </c>
      <c r="F40" s="70">
        <v>33.39</v>
      </c>
      <c r="G40" s="70">
        <v>66.22</v>
      </c>
      <c r="H40" s="74">
        <f t="shared" si="0"/>
        <v>32.83</v>
      </c>
      <c r="I40" s="70">
        <f t="shared" si="1"/>
        <v>198.32285115303984</v>
      </c>
      <c r="J40" s="1" t="s">
        <v>165</v>
      </c>
      <c r="K40" s="33">
        <v>30956020</v>
      </c>
      <c r="L40" s="32">
        <v>30958990</v>
      </c>
      <c r="M40" s="33">
        <v>31062659</v>
      </c>
      <c r="N40" s="32">
        <v>31062747</v>
      </c>
      <c r="O40" s="19">
        <f>L40-C40</f>
        <v>-94177</v>
      </c>
      <c r="P40" s="19">
        <f>M40-C40</f>
        <v>9492</v>
      </c>
      <c r="Q40" s="80"/>
      <c r="S40" s="1" t="s">
        <v>8</v>
      </c>
      <c r="T40" s="1">
        <v>0</v>
      </c>
      <c r="U40" s="4">
        <v>33.600628</v>
      </c>
      <c r="V40" s="4">
        <v>35.735584000000003</v>
      </c>
      <c r="W40" s="4">
        <v>38.764682999999998</v>
      </c>
      <c r="X40" s="4">
        <v>30.46772</v>
      </c>
      <c r="Y40" s="4">
        <v>30.158731</v>
      </c>
      <c r="Z40" s="4">
        <v>38.247864</v>
      </c>
      <c r="AA40" s="4">
        <v>17.701525</v>
      </c>
      <c r="AB40" s="4">
        <v>25.26455</v>
      </c>
      <c r="AC40" s="4">
        <v>39.992736999999998</v>
      </c>
      <c r="AD40" s="4">
        <v>27.115583000000001</v>
      </c>
      <c r="AE40" s="4">
        <v>61.388897</v>
      </c>
      <c r="AF40" s="4">
        <v>75.372214999999997</v>
      </c>
      <c r="AG40" s="4">
        <v>48.33878</v>
      </c>
      <c r="AH40" s="4">
        <v>72.738820000000004</v>
      </c>
      <c r="AI40" s="4">
        <v>66.216849999999994</v>
      </c>
    </row>
    <row r="41" spans="1:35">
      <c r="A41" s="80" t="s">
        <v>127</v>
      </c>
      <c r="B41" s="1">
        <v>6</v>
      </c>
      <c r="C41" s="3">
        <v>91839772</v>
      </c>
      <c r="D41" s="3">
        <v>91839801</v>
      </c>
      <c r="E41" s="1" t="s">
        <v>10</v>
      </c>
      <c r="F41" s="70">
        <v>14.18</v>
      </c>
      <c r="G41" s="70">
        <v>55.31</v>
      </c>
      <c r="H41" s="74">
        <f t="shared" si="0"/>
        <v>41.13</v>
      </c>
      <c r="I41" s="77">
        <f t="shared" si="1"/>
        <v>390.05641748942173</v>
      </c>
      <c r="J41" s="1" t="s">
        <v>166</v>
      </c>
      <c r="K41" s="33">
        <v>91761509</v>
      </c>
      <c r="L41" s="32">
        <v>91807393</v>
      </c>
      <c r="M41" s="29">
        <v>91878052</v>
      </c>
      <c r="N41" s="39">
        <v>91899848</v>
      </c>
      <c r="O41" s="19">
        <f>L41-C41</f>
        <v>-32379</v>
      </c>
      <c r="P41" s="19">
        <f>M41-C41</f>
        <v>38280</v>
      </c>
      <c r="Q41" s="80"/>
      <c r="S41" s="1" t="s">
        <v>8</v>
      </c>
      <c r="T41" s="1">
        <v>0</v>
      </c>
      <c r="U41" s="4">
        <v>14.184697</v>
      </c>
      <c r="V41" s="4">
        <v>11.06934</v>
      </c>
      <c r="W41" s="4">
        <v>11.643349000000001</v>
      </c>
      <c r="X41" s="4">
        <v>16.597237</v>
      </c>
      <c r="Y41" s="4">
        <v>14.7076025</v>
      </c>
      <c r="Z41" s="4">
        <v>6.6666664999999998</v>
      </c>
      <c r="AA41" s="4">
        <v>12.053236999999999</v>
      </c>
      <c r="AB41" s="4">
        <v>17.635818</v>
      </c>
      <c r="AC41" s="4">
        <v>16.932611000000001</v>
      </c>
      <c r="AD41" s="4">
        <v>12.196545</v>
      </c>
      <c r="AE41" s="4">
        <v>61.204014000000001</v>
      </c>
      <c r="AF41" s="4">
        <v>40.353596000000003</v>
      </c>
      <c r="AG41" s="4">
        <v>59.528778000000003</v>
      </c>
      <c r="AH41" s="4">
        <v>55.159804999999999</v>
      </c>
      <c r="AI41" s="4">
        <v>55.306835</v>
      </c>
    </row>
    <row r="42" spans="1:35">
      <c r="A42" s="80" t="s">
        <v>59</v>
      </c>
      <c r="B42" s="1">
        <v>6</v>
      </c>
      <c r="C42" s="3">
        <v>120038228</v>
      </c>
      <c r="D42" s="3">
        <v>120038241</v>
      </c>
      <c r="E42" s="1" t="s">
        <v>10</v>
      </c>
      <c r="F42" s="70">
        <v>12.8</v>
      </c>
      <c r="G42" s="70">
        <v>53.84</v>
      </c>
      <c r="H42" s="74">
        <f t="shared" si="0"/>
        <v>41.040000000000006</v>
      </c>
      <c r="I42" s="77">
        <f t="shared" si="1"/>
        <v>420.625</v>
      </c>
      <c r="J42" s="6" t="s">
        <v>167</v>
      </c>
      <c r="K42" s="44">
        <v>119923968</v>
      </c>
      <c r="L42" s="45">
        <v>120038655</v>
      </c>
      <c r="M42" s="44"/>
      <c r="N42" s="60"/>
      <c r="O42" s="21">
        <f>K42-C42</f>
        <v>-114260</v>
      </c>
      <c r="P42" s="21">
        <f>L42-C42</f>
        <v>427</v>
      </c>
      <c r="Q42" s="80"/>
      <c r="S42" s="1" t="s">
        <v>11</v>
      </c>
      <c r="T42" s="1">
        <v>0</v>
      </c>
      <c r="U42" s="4">
        <v>12.799242</v>
      </c>
      <c r="V42" s="4">
        <v>70</v>
      </c>
      <c r="W42" s="4">
        <v>0</v>
      </c>
      <c r="X42" s="4">
        <v>3.5714288000000001</v>
      </c>
      <c r="Y42" s="4">
        <v>0</v>
      </c>
      <c r="Z42" s="4">
        <v>0</v>
      </c>
      <c r="AA42" s="4">
        <v>12.5</v>
      </c>
      <c r="AB42" s="4">
        <v>0</v>
      </c>
      <c r="AC42" s="4">
        <v>36.607143000000001</v>
      </c>
      <c r="AD42" s="4">
        <v>0</v>
      </c>
      <c r="AE42" s="4">
        <v>37.5</v>
      </c>
      <c r="AF42" s="4">
        <v>59.226190000000003</v>
      </c>
      <c r="AG42" s="4">
        <v>75</v>
      </c>
      <c r="AH42" s="4">
        <v>47.222230000000003</v>
      </c>
      <c r="AI42" s="4">
        <v>53.841994999999997</v>
      </c>
    </row>
    <row r="43" spans="1:35">
      <c r="A43" s="80" t="s">
        <v>60</v>
      </c>
      <c r="B43" s="1">
        <v>6</v>
      </c>
      <c r="C43" s="3">
        <v>128478298</v>
      </c>
      <c r="D43" s="3">
        <v>128478807</v>
      </c>
      <c r="E43" s="1" t="s">
        <v>10</v>
      </c>
      <c r="F43" s="70">
        <v>30.97</v>
      </c>
      <c r="G43" s="70">
        <v>69.760000000000005</v>
      </c>
      <c r="H43" s="74">
        <f t="shared" si="0"/>
        <v>38.790000000000006</v>
      </c>
      <c r="I43" s="78">
        <f t="shared" si="1"/>
        <v>225.25024216984181</v>
      </c>
      <c r="J43" s="5" t="s">
        <v>168</v>
      </c>
      <c r="K43" s="27">
        <v>128438756</v>
      </c>
      <c r="L43" s="36">
        <v>128503281</v>
      </c>
      <c r="M43" s="37"/>
      <c r="N43" s="36"/>
      <c r="O43" s="16">
        <f>K43-C43</f>
        <v>-39542</v>
      </c>
      <c r="P43" s="16">
        <f>L43-C43</f>
        <v>24983</v>
      </c>
      <c r="Q43" s="80"/>
      <c r="S43" s="1" t="s">
        <v>8</v>
      </c>
      <c r="T43" s="1">
        <v>0</v>
      </c>
      <c r="U43" s="4">
        <v>30.972752</v>
      </c>
      <c r="V43" s="4">
        <v>32.732390000000002</v>
      </c>
      <c r="W43" s="4">
        <v>37.400641999999998</v>
      </c>
      <c r="X43" s="4">
        <v>26.38889</v>
      </c>
      <c r="Y43" s="4">
        <v>19.334216999999999</v>
      </c>
      <c r="Z43" s="4">
        <v>31.429311999999999</v>
      </c>
      <c r="AA43" s="4">
        <v>28.782658000000001</v>
      </c>
      <c r="AB43" s="4">
        <v>34.354374</v>
      </c>
      <c r="AC43" s="4">
        <v>29.803114000000001</v>
      </c>
      <c r="AD43" s="4">
        <v>29.561509999999998</v>
      </c>
      <c r="AE43" s="4">
        <v>75.314539999999994</v>
      </c>
      <c r="AF43" s="4">
        <v>65.425749999999994</v>
      </c>
      <c r="AG43" s="4">
        <v>75.592926000000006</v>
      </c>
      <c r="AH43" s="4">
        <v>64.182569999999998</v>
      </c>
      <c r="AI43" s="4">
        <v>69.758385000000004</v>
      </c>
    </row>
    <row r="44" spans="1:35" s="7" customFormat="1">
      <c r="A44" s="81" t="s">
        <v>61</v>
      </c>
      <c r="B44" s="7">
        <v>6</v>
      </c>
      <c r="C44" s="8">
        <v>134860603</v>
      </c>
      <c r="D44" s="8">
        <v>134860850</v>
      </c>
      <c r="E44" s="7" t="s">
        <v>10</v>
      </c>
      <c r="F44" s="71">
        <v>42.49</v>
      </c>
      <c r="G44" s="71">
        <v>89.16</v>
      </c>
      <c r="H44" s="74">
        <f t="shared" si="0"/>
        <v>46.669999999999995</v>
      </c>
      <c r="I44" s="78">
        <f t="shared" si="1"/>
        <v>209.83760884914096</v>
      </c>
      <c r="J44" s="7" t="s">
        <v>169</v>
      </c>
      <c r="K44" s="40">
        <v>134830198</v>
      </c>
      <c r="L44" s="41">
        <v>134857883</v>
      </c>
      <c r="M44" s="34">
        <v>134869091</v>
      </c>
      <c r="N44" s="35">
        <v>134897825</v>
      </c>
      <c r="O44" s="18">
        <f>L44-C44</f>
        <v>-2720</v>
      </c>
      <c r="P44" s="18">
        <f>M44-C44</f>
        <v>8488</v>
      </c>
      <c r="Q44" s="81"/>
      <c r="S44" s="7" t="s">
        <v>8</v>
      </c>
      <c r="T44" s="7">
        <v>0</v>
      </c>
      <c r="U44" s="9">
        <v>42.666330000000002</v>
      </c>
      <c r="V44" s="9">
        <v>54.107143000000001</v>
      </c>
      <c r="W44" s="9">
        <v>42.916668000000001</v>
      </c>
      <c r="X44" s="9">
        <v>51.666670000000003</v>
      </c>
      <c r="Y44" s="9">
        <v>40</v>
      </c>
      <c r="Z44" s="9">
        <v>32.589286999999999</v>
      </c>
      <c r="AA44" s="9">
        <v>68.452385000000007</v>
      </c>
      <c r="AB44" s="9">
        <v>32.115803</v>
      </c>
      <c r="AC44" s="9">
        <v>45.927016999999999</v>
      </c>
      <c r="AD44" s="9">
        <v>21.273396000000002</v>
      </c>
      <c r="AE44" s="9">
        <v>81.168819999999997</v>
      </c>
      <c r="AF44" s="9">
        <v>87.261899999999997</v>
      </c>
      <c r="AG44" s="9">
        <v>94.368129999999994</v>
      </c>
      <c r="AH44" s="9">
        <v>94.86842</v>
      </c>
      <c r="AI44" s="9">
        <v>89.157579999999996</v>
      </c>
    </row>
    <row r="45" spans="1:35">
      <c r="A45" s="80" t="s">
        <v>62</v>
      </c>
      <c r="B45" s="1">
        <v>7</v>
      </c>
      <c r="C45" s="3">
        <v>16147772</v>
      </c>
      <c r="D45" s="3">
        <v>16147836</v>
      </c>
      <c r="E45" s="1" t="s">
        <v>10</v>
      </c>
      <c r="F45" s="70">
        <v>15.34</v>
      </c>
      <c r="G45" s="70">
        <v>60.06</v>
      </c>
      <c r="H45" s="74">
        <f t="shared" si="0"/>
        <v>44.72</v>
      </c>
      <c r="I45" s="77">
        <f t="shared" si="1"/>
        <v>391.52542372881356</v>
      </c>
      <c r="J45" s="5" t="s">
        <v>170</v>
      </c>
      <c r="K45" s="27">
        <v>16130299</v>
      </c>
      <c r="L45" s="36">
        <v>16160511</v>
      </c>
      <c r="M45" s="37"/>
      <c r="N45" s="36"/>
      <c r="O45" s="16">
        <f>K45-C45</f>
        <v>-17473</v>
      </c>
      <c r="P45" s="16">
        <f>L45-C45</f>
        <v>12739</v>
      </c>
      <c r="Q45" s="80"/>
      <c r="S45" s="1" t="s">
        <v>8</v>
      </c>
      <c r="T45" s="1">
        <v>0</v>
      </c>
      <c r="U45" s="4">
        <v>15.343082000000001</v>
      </c>
      <c r="V45" s="4">
        <v>33.377192999999998</v>
      </c>
      <c r="W45" s="4">
        <v>20</v>
      </c>
      <c r="X45" s="4">
        <v>8.3333329999999997</v>
      </c>
      <c r="Y45" s="4">
        <v>8.8888890000000007</v>
      </c>
      <c r="Z45" s="4">
        <v>0</v>
      </c>
      <c r="AA45" s="4">
        <v>30.740738</v>
      </c>
      <c r="AB45" s="4">
        <v>22.222223</v>
      </c>
      <c r="AC45" s="4">
        <v>4.3154760000000003</v>
      </c>
      <c r="AD45" s="4">
        <v>17.222223</v>
      </c>
      <c r="AE45" s="4">
        <v>58.068787</v>
      </c>
      <c r="AF45" s="4">
        <v>63.333331999999999</v>
      </c>
      <c r="AG45" s="4">
        <v>59.722225000000002</v>
      </c>
      <c r="AH45" s="4">
        <v>65.476190000000003</v>
      </c>
      <c r="AI45" s="4">
        <v>60.057740000000003</v>
      </c>
    </row>
    <row r="46" spans="1:35">
      <c r="A46" s="80" t="s">
        <v>63</v>
      </c>
      <c r="B46" s="1">
        <v>7</v>
      </c>
      <c r="C46" s="3">
        <v>17133452</v>
      </c>
      <c r="D46" s="3">
        <v>17133489</v>
      </c>
      <c r="E46" s="1" t="s">
        <v>10</v>
      </c>
      <c r="F46" s="70">
        <v>32.71</v>
      </c>
      <c r="G46" s="70">
        <v>82.39</v>
      </c>
      <c r="H46" s="74">
        <f t="shared" si="0"/>
        <v>49.68</v>
      </c>
      <c r="I46" s="78">
        <f t="shared" si="1"/>
        <v>251.88015897279121</v>
      </c>
      <c r="J46" s="1" t="s">
        <v>171</v>
      </c>
      <c r="K46" s="29">
        <v>17074039</v>
      </c>
      <c r="L46" s="39">
        <v>17098971</v>
      </c>
      <c r="M46" s="29">
        <v>17150399</v>
      </c>
      <c r="N46" s="39">
        <v>17163231</v>
      </c>
      <c r="O46" s="19">
        <f>L46-C46</f>
        <v>-34481</v>
      </c>
      <c r="P46" s="19">
        <f>M46-C46</f>
        <v>16947</v>
      </c>
      <c r="Q46" s="80"/>
      <c r="S46" s="1" t="s">
        <v>8</v>
      </c>
      <c r="T46" s="1">
        <v>0</v>
      </c>
      <c r="U46" s="4">
        <v>32.707428</v>
      </c>
      <c r="V46" s="4">
        <v>49.523814999999999</v>
      </c>
      <c r="W46" s="4">
        <v>33.333331999999999</v>
      </c>
      <c r="X46" s="4">
        <v>40</v>
      </c>
      <c r="Y46" s="4">
        <v>27.777778999999999</v>
      </c>
      <c r="Z46" s="4">
        <v>0</v>
      </c>
      <c r="AA46" s="4">
        <v>47.619050000000001</v>
      </c>
      <c r="AB46" s="4">
        <v>0</v>
      </c>
      <c r="AC46" s="4">
        <v>26.676881999999999</v>
      </c>
      <c r="AD46" s="4">
        <v>46.428573999999998</v>
      </c>
      <c r="AE46" s="4">
        <v>66.666663999999997</v>
      </c>
      <c r="AF46" s="4">
        <v>60</v>
      </c>
      <c r="AG46" s="4">
        <v>100</v>
      </c>
      <c r="AH46" s="4">
        <v>93.333336000000003</v>
      </c>
      <c r="AI46" s="4">
        <v>82.393165999999994</v>
      </c>
    </row>
    <row r="47" spans="1:35">
      <c r="A47" s="80" t="s">
        <v>64</v>
      </c>
      <c r="B47" s="1">
        <v>7</v>
      </c>
      <c r="C47" s="3">
        <v>29453136</v>
      </c>
      <c r="D47" s="3">
        <v>29453414</v>
      </c>
      <c r="E47" s="1" t="s">
        <v>10</v>
      </c>
      <c r="F47" s="70">
        <v>32.130000000000003</v>
      </c>
      <c r="G47" s="70">
        <v>64.349999999999994</v>
      </c>
      <c r="H47" s="74">
        <f t="shared" si="0"/>
        <v>32.219999999999992</v>
      </c>
      <c r="I47" s="78">
        <f t="shared" si="1"/>
        <v>200.28011204481788</v>
      </c>
      <c r="J47" s="5" t="s">
        <v>172</v>
      </c>
      <c r="K47" s="37">
        <v>29320377</v>
      </c>
      <c r="L47" s="38">
        <v>29505460</v>
      </c>
      <c r="M47" s="37"/>
      <c r="N47" s="36"/>
      <c r="O47" s="16">
        <f>K47-C47</f>
        <v>-132759</v>
      </c>
      <c r="P47" s="16">
        <f>L47-C47</f>
        <v>52324</v>
      </c>
      <c r="Q47" s="80" t="s">
        <v>230</v>
      </c>
      <c r="S47" s="1" t="s">
        <v>8</v>
      </c>
      <c r="T47" s="1">
        <v>0</v>
      </c>
      <c r="U47" s="4">
        <v>32.182212999999997</v>
      </c>
      <c r="V47" s="4">
        <v>26.732779000000001</v>
      </c>
      <c r="W47" s="4">
        <v>42.186264000000001</v>
      </c>
      <c r="X47" s="4">
        <v>35.758502999999997</v>
      </c>
      <c r="Y47" s="4">
        <v>30.941385</v>
      </c>
      <c r="Z47" s="4">
        <v>27.902318999999999</v>
      </c>
      <c r="AA47" s="4">
        <v>32.278790000000001</v>
      </c>
      <c r="AB47" s="4">
        <v>34.945456999999998</v>
      </c>
      <c r="AC47" s="4">
        <v>30.927399000000001</v>
      </c>
      <c r="AD47" s="4">
        <v>32.084685999999998</v>
      </c>
      <c r="AE47" s="4">
        <v>60.043999999999997</v>
      </c>
      <c r="AF47" s="4">
        <v>68.856780000000001</v>
      </c>
      <c r="AG47" s="4">
        <v>59.705925000000001</v>
      </c>
      <c r="AH47" s="4">
        <v>66.073560000000001</v>
      </c>
      <c r="AI47" s="4">
        <v>64.348979999999997</v>
      </c>
    </row>
    <row r="48" spans="1:35">
      <c r="A48" s="80" t="s">
        <v>65</v>
      </c>
      <c r="B48" s="1">
        <v>7</v>
      </c>
      <c r="C48" s="3">
        <v>60585546</v>
      </c>
      <c r="D48" s="3">
        <v>60585602</v>
      </c>
      <c r="E48" s="1" t="s">
        <v>10</v>
      </c>
      <c r="F48" s="70">
        <v>29.41</v>
      </c>
      <c r="G48" s="70">
        <v>76.83</v>
      </c>
      <c r="H48" s="74">
        <f t="shared" si="0"/>
        <v>47.42</v>
      </c>
      <c r="I48" s="78">
        <f t="shared" si="1"/>
        <v>261.23767426045561</v>
      </c>
      <c r="J48" s="1" t="s">
        <v>173</v>
      </c>
      <c r="K48" s="33">
        <v>59982501</v>
      </c>
      <c r="L48" s="32">
        <v>60140219</v>
      </c>
      <c r="M48" s="33">
        <v>61529409</v>
      </c>
      <c r="N48" s="32">
        <v>61615327</v>
      </c>
      <c r="O48" s="19">
        <f>L48-C48</f>
        <v>-445327</v>
      </c>
      <c r="P48" s="19">
        <f>M48-C48</f>
        <v>943863</v>
      </c>
      <c r="Q48" s="80"/>
      <c r="S48" s="1" t="s">
        <v>8</v>
      </c>
      <c r="T48" s="1">
        <v>0</v>
      </c>
      <c r="U48" s="4">
        <v>29.411107999999999</v>
      </c>
      <c r="V48" s="4">
        <v>27.222223</v>
      </c>
      <c r="W48" s="4">
        <v>46.666668000000001</v>
      </c>
      <c r="X48" s="4">
        <v>29.545453999999999</v>
      </c>
      <c r="Y48" s="4">
        <v>51.262622999999998</v>
      </c>
      <c r="Z48" s="4">
        <v>23.650794999999999</v>
      </c>
      <c r="AA48" s="4">
        <v>5.5555560000000002</v>
      </c>
      <c r="AB48" s="4">
        <v>15.079366</v>
      </c>
      <c r="AC48" s="4">
        <v>21.267423999999998</v>
      </c>
      <c r="AD48" s="4">
        <v>42.045456000000001</v>
      </c>
      <c r="AE48" s="4">
        <v>79.656859999999995</v>
      </c>
      <c r="AF48" s="4">
        <v>63.703704999999999</v>
      </c>
      <c r="AG48" s="4">
        <v>73.809524999999994</v>
      </c>
      <c r="AH48" s="4">
        <v>86.574070000000006</v>
      </c>
      <c r="AI48" s="4">
        <v>76.834209999999999</v>
      </c>
    </row>
    <row r="49" spans="1:35">
      <c r="A49" s="80" t="s">
        <v>66</v>
      </c>
      <c r="B49" s="1">
        <v>7</v>
      </c>
      <c r="C49" s="3">
        <v>64856006</v>
      </c>
      <c r="D49" s="3">
        <v>64856417</v>
      </c>
      <c r="E49" s="1" t="s">
        <v>10</v>
      </c>
      <c r="F49" s="70">
        <v>42.02</v>
      </c>
      <c r="G49" s="70">
        <v>80.819999999999993</v>
      </c>
      <c r="H49" s="74">
        <f t="shared" si="0"/>
        <v>38.79999999999999</v>
      </c>
      <c r="I49" s="70">
        <f t="shared" si="1"/>
        <v>192.33698238933837</v>
      </c>
      <c r="J49" s="5" t="s">
        <v>174</v>
      </c>
      <c r="K49" s="37">
        <v>64756095</v>
      </c>
      <c r="L49" s="38">
        <v>65156528</v>
      </c>
      <c r="M49" s="37"/>
      <c r="N49" s="36"/>
      <c r="O49" s="16">
        <f>K49-C49</f>
        <v>-99911</v>
      </c>
      <c r="P49" s="16">
        <f>L49-C49</f>
        <v>300522</v>
      </c>
      <c r="Q49" s="80"/>
      <c r="S49" s="1" t="s">
        <v>8</v>
      </c>
      <c r="T49" s="1">
        <v>0</v>
      </c>
      <c r="U49" s="4">
        <v>41.485073</v>
      </c>
      <c r="V49" s="4">
        <v>15.000002</v>
      </c>
      <c r="W49" s="4">
        <v>17.814627000000002</v>
      </c>
      <c r="X49" s="4">
        <v>29.166665999999999</v>
      </c>
      <c r="Y49" s="4">
        <v>45.595959999999998</v>
      </c>
      <c r="Z49" s="4">
        <v>28.484850000000002</v>
      </c>
      <c r="AA49" s="4">
        <v>12.962963</v>
      </c>
      <c r="AB49" s="4">
        <v>59.8718</v>
      </c>
      <c r="AC49" s="4">
        <v>53.24868</v>
      </c>
      <c r="AD49" s="4">
        <v>24.857143000000001</v>
      </c>
      <c r="AE49" s="4">
        <v>74.090909999999994</v>
      </c>
      <c r="AF49" s="4">
        <v>58.888893000000003</v>
      </c>
      <c r="AG49" s="4">
        <v>63.955032000000003</v>
      </c>
      <c r="AH49" s="4">
        <v>78.124110000000002</v>
      </c>
      <c r="AI49" s="4">
        <v>64.935519999999997</v>
      </c>
    </row>
    <row r="50" spans="1:35">
      <c r="A50" s="80" t="s">
        <v>67</v>
      </c>
      <c r="B50" s="1">
        <v>7</v>
      </c>
      <c r="C50" s="3">
        <v>81464288</v>
      </c>
      <c r="D50" s="3">
        <v>81464318</v>
      </c>
      <c r="E50" s="1" t="s">
        <v>10</v>
      </c>
      <c r="F50" s="70">
        <v>26.38</v>
      </c>
      <c r="G50" s="70">
        <v>72.05</v>
      </c>
      <c r="H50" s="74">
        <f t="shared" si="0"/>
        <v>45.67</v>
      </c>
      <c r="I50" s="78">
        <f t="shared" si="1"/>
        <v>273.12357846853678</v>
      </c>
      <c r="J50" s="5" t="s">
        <v>175</v>
      </c>
      <c r="K50" s="37">
        <v>81460398</v>
      </c>
      <c r="L50" s="38">
        <v>81493925</v>
      </c>
      <c r="M50" s="37"/>
      <c r="N50" s="36"/>
      <c r="O50" s="16">
        <f>K50-C50</f>
        <v>-3890</v>
      </c>
      <c r="P50" s="16">
        <f>L50-C50</f>
        <v>29637</v>
      </c>
      <c r="Q50" s="80" t="s">
        <v>230</v>
      </c>
      <c r="S50" s="1" t="s">
        <v>8</v>
      </c>
      <c r="T50" s="1">
        <v>0</v>
      </c>
      <c r="U50" s="4">
        <v>26.379826999999999</v>
      </c>
      <c r="V50" s="4">
        <v>41.223799999999997</v>
      </c>
      <c r="W50" s="4">
        <v>34.210526000000002</v>
      </c>
      <c r="X50" s="4">
        <v>16.911764000000002</v>
      </c>
      <c r="Y50" s="4">
        <v>25.119046999999998</v>
      </c>
      <c r="Z50" s="4">
        <v>12.083334000000001</v>
      </c>
      <c r="AA50" s="4">
        <v>16.666668000000001</v>
      </c>
      <c r="AB50" s="4">
        <v>21.650196000000001</v>
      </c>
      <c r="AC50" s="4">
        <v>28.188140000000001</v>
      </c>
      <c r="AD50" s="4">
        <v>35.833336000000003</v>
      </c>
      <c r="AE50" s="4">
        <v>71.749780000000001</v>
      </c>
      <c r="AF50" s="4">
        <v>65.028490000000005</v>
      </c>
      <c r="AG50" s="4">
        <v>74.747470000000007</v>
      </c>
      <c r="AH50" s="4">
        <v>77.517250000000004</v>
      </c>
      <c r="AI50" s="4">
        <v>72.048100000000005</v>
      </c>
    </row>
    <row r="51" spans="1:35" s="7" customFormat="1">
      <c r="A51" s="81" t="s">
        <v>68</v>
      </c>
      <c r="B51" s="7">
        <v>7</v>
      </c>
      <c r="C51" s="8">
        <v>144294420</v>
      </c>
      <c r="D51" s="8">
        <v>144294559</v>
      </c>
      <c r="E51" s="7" t="s">
        <v>10</v>
      </c>
      <c r="F51" s="71">
        <v>24.89</v>
      </c>
      <c r="G51" s="71">
        <v>65.98</v>
      </c>
      <c r="H51" s="74">
        <f t="shared" si="0"/>
        <v>41.09</v>
      </c>
      <c r="I51" s="78">
        <f t="shared" si="1"/>
        <v>265.08638007231821</v>
      </c>
      <c r="J51" s="10" t="s">
        <v>176</v>
      </c>
      <c r="K51" s="42">
        <v>144284384</v>
      </c>
      <c r="L51" s="52">
        <v>144422675</v>
      </c>
      <c r="M51" s="42"/>
      <c r="N51" s="52"/>
      <c r="O51" s="20">
        <f>K51-C51</f>
        <v>-10036</v>
      </c>
      <c r="P51" s="20">
        <f>L51-C51</f>
        <v>128255</v>
      </c>
      <c r="Q51" s="81" t="s">
        <v>228</v>
      </c>
      <c r="S51" s="7" t="s">
        <v>8</v>
      </c>
      <c r="T51" s="7">
        <v>0</v>
      </c>
      <c r="U51" s="9">
        <v>24.889612</v>
      </c>
      <c r="V51" s="9">
        <v>25.230167000000002</v>
      </c>
      <c r="W51" s="9">
        <v>20.659092000000001</v>
      </c>
      <c r="X51" s="9">
        <v>17.585245</v>
      </c>
      <c r="Y51" s="9">
        <v>28.292846999999998</v>
      </c>
      <c r="Z51" s="9">
        <v>22.141635999999998</v>
      </c>
      <c r="AA51" s="9">
        <v>31.445336999999999</v>
      </c>
      <c r="AB51" s="9">
        <v>19.290619</v>
      </c>
      <c r="AC51" s="9">
        <v>28.359100000000002</v>
      </c>
      <c r="AD51" s="9">
        <v>23.415737</v>
      </c>
      <c r="AE51" s="9">
        <v>70.843829999999997</v>
      </c>
      <c r="AF51" s="9">
        <v>72.636020000000002</v>
      </c>
      <c r="AG51" s="9">
        <v>65.548720000000003</v>
      </c>
      <c r="AH51" s="9">
        <v>58.688029999999998</v>
      </c>
      <c r="AI51" s="9">
        <v>66.049064999999999</v>
      </c>
    </row>
    <row r="52" spans="1:35">
      <c r="A52" s="80" t="s">
        <v>69</v>
      </c>
      <c r="B52" s="1">
        <v>8</v>
      </c>
      <c r="C52" s="3">
        <v>34733300</v>
      </c>
      <c r="D52" s="3">
        <v>34733405</v>
      </c>
      <c r="E52" s="1" t="s">
        <v>10</v>
      </c>
      <c r="F52" s="70">
        <v>50.79</v>
      </c>
      <c r="G52" s="70">
        <v>91.02</v>
      </c>
      <c r="H52" s="74">
        <f t="shared" si="0"/>
        <v>40.229999999999997</v>
      </c>
      <c r="I52" s="70">
        <f t="shared" si="1"/>
        <v>179.2085056113408</v>
      </c>
      <c r="J52" s="1" t="s">
        <v>177</v>
      </c>
      <c r="K52" s="33">
        <v>34589419</v>
      </c>
      <c r="L52" s="32">
        <v>34640316</v>
      </c>
      <c r="M52" s="29">
        <v>34807609</v>
      </c>
      <c r="N52" s="39">
        <v>34819894</v>
      </c>
      <c r="O52" s="19">
        <f>L52-C52</f>
        <v>-92984</v>
      </c>
      <c r="P52" s="19">
        <f>M52-C52</f>
        <v>74309</v>
      </c>
      <c r="Q52" s="80"/>
      <c r="S52" s="1" t="s">
        <v>8</v>
      </c>
      <c r="T52" s="1">
        <v>0</v>
      </c>
      <c r="U52" s="4">
        <v>50.597374000000002</v>
      </c>
      <c r="V52" s="4">
        <v>46.592723999999997</v>
      </c>
      <c r="W52" s="4">
        <v>43.333336000000003</v>
      </c>
      <c r="X52" s="4">
        <v>24.166668000000001</v>
      </c>
      <c r="Y52" s="4">
        <v>73.333336000000003</v>
      </c>
      <c r="Z52" s="4">
        <v>84.285719999999998</v>
      </c>
      <c r="AA52" s="4">
        <v>26.857143000000001</v>
      </c>
      <c r="AB52" s="4">
        <v>73.333336000000003</v>
      </c>
      <c r="AC52" s="4">
        <v>43.98827</v>
      </c>
      <c r="AD52" s="4">
        <v>51.666668000000001</v>
      </c>
      <c r="AE52" s="4">
        <v>87.5</v>
      </c>
      <c r="AF52" s="4">
        <v>85.5</v>
      </c>
      <c r="AG52" s="4">
        <v>100</v>
      </c>
      <c r="AH52" s="4">
        <v>98</v>
      </c>
      <c r="AI52" s="4">
        <v>91.020775</v>
      </c>
    </row>
    <row r="53" spans="1:35">
      <c r="A53" s="80" t="s">
        <v>70</v>
      </c>
      <c r="B53" s="1">
        <v>8</v>
      </c>
      <c r="C53" s="3">
        <v>70885799</v>
      </c>
      <c r="D53" s="3">
        <v>70885900</v>
      </c>
      <c r="E53" s="1" t="s">
        <v>10</v>
      </c>
      <c r="F53" s="70">
        <v>8.52</v>
      </c>
      <c r="G53" s="70">
        <v>39.979999999999997</v>
      </c>
      <c r="H53" s="74">
        <f t="shared" si="0"/>
        <v>31.459999999999997</v>
      </c>
      <c r="I53" s="77">
        <f t="shared" si="1"/>
        <v>469.24882629107981</v>
      </c>
      <c r="J53" s="5" t="s">
        <v>178</v>
      </c>
      <c r="K53" s="37">
        <v>70882888</v>
      </c>
      <c r="L53" s="38">
        <v>70892757</v>
      </c>
      <c r="M53" s="37"/>
      <c r="N53" s="36"/>
      <c r="O53" s="16">
        <f>K53-C53</f>
        <v>-2911</v>
      </c>
      <c r="P53" s="16">
        <f>L53-C53</f>
        <v>6958</v>
      </c>
      <c r="Q53" s="80"/>
      <c r="S53" s="1" t="s">
        <v>8</v>
      </c>
      <c r="T53" s="1">
        <v>0</v>
      </c>
      <c r="U53" s="4">
        <v>8.5257310000000004</v>
      </c>
      <c r="V53" s="4">
        <v>8.8268989999999992</v>
      </c>
      <c r="W53" s="4">
        <v>8.6129149999999992</v>
      </c>
      <c r="X53" s="4">
        <v>12.067307</v>
      </c>
      <c r="Y53" s="4">
        <v>7.1158020000000004</v>
      </c>
      <c r="Z53" s="4">
        <v>8.2954550000000005</v>
      </c>
      <c r="AA53" s="4">
        <v>0.89285720000000002</v>
      </c>
      <c r="AB53" s="4">
        <v>8.8141020000000001</v>
      </c>
      <c r="AC53" s="4">
        <v>9.5011080000000003</v>
      </c>
      <c r="AD53" s="4">
        <v>9.7321430000000007</v>
      </c>
      <c r="AE53" s="4">
        <v>43.072783999999999</v>
      </c>
      <c r="AF53" s="4">
        <v>53.184525000000001</v>
      </c>
      <c r="AG53" s="4">
        <v>37.734886000000003</v>
      </c>
      <c r="AH53" s="4">
        <v>30.465648999999999</v>
      </c>
      <c r="AI53" s="4">
        <v>39.998272</v>
      </c>
    </row>
    <row r="54" spans="1:35">
      <c r="A54" s="80" t="s">
        <v>71</v>
      </c>
      <c r="B54" s="1">
        <v>8</v>
      </c>
      <c r="C54" s="3">
        <v>87087577</v>
      </c>
      <c r="D54" s="3">
        <v>87087665</v>
      </c>
      <c r="E54" s="1" t="s">
        <v>10</v>
      </c>
      <c r="F54" s="70">
        <v>6.6459999999999999</v>
      </c>
      <c r="G54" s="70">
        <v>65.400000000000006</v>
      </c>
      <c r="H54" s="75">
        <f t="shared" si="0"/>
        <v>58.754000000000005</v>
      </c>
      <c r="I54" s="76">
        <f t="shared" si="1"/>
        <v>984.05055672585013</v>
      </c>
      <c r="J54" s="1" t="s">
        <v>179</v>
      </c>
      <c r="K54" s="33">
        <v>86841138</v>
      </c>
      <c r="L54" s="32">
        <v>86885258</v>
      </c>
      <c r="M54" s="33">
        <v>87169746</v>
      </c>
      <c r="N54" s="32">
        <v>87199850</v>
      </c>
      <c r="O54" s="19">
        <f>L54-C54</f>
        <v>-202319</v>
      </c>
      <c r="P54" s="19">
        <f>M54-C54</f>
        <v>82169</v>
      </c>
      <c r="Q54" s="80"/>
      <c r="S54" s="1" t="s">
        <v>8</v>
      </c>
      <c r="T54" s="1">
        <v>0</v>
      </c>
      <c r="U54" s="4">
        <v>6.6457940000000004</v>
      </c>
      <c r="V54" s="4">
        <v>6.25</v>
      </c>
      <c r="W54" s="4">
        <v>0</v>
      </c>
      <c r="X54" s="4">
        <v>38.541668000000001</v>
      </c>
      <c r="Y54" s="4">
        <v>1.7857144</v>
      </c>
      <c r="Z54" s="4">
        <v>5</v>
      </c>
      <c r="AA54" s="4">
        <v>0</v>
      </c>
      <c r="AB54" s="4">
        <v>0</v>
      </c>
      <c r="AC54" s="4">
        <v>3.75</v>
      </c>
      <c r="AD54" s="4">
        <v>5.5555560000000002</v>
      </c>
      <c r="AE54" s="4">
        <v>71.491234000000006</v>
      </c>
      <c r="AF54" s="4">
        <v>59.861109999999996</v>
      </c>
      <c r="AG54" s="4">
        <v>72.916663999999997</v>
      </c>
      <c r="AH54" s="4">
        <v>62.5</v>
      </c>
      <c r="AI54" s="4">
        <v>65.403890000000004</v>
      </c>
    </row>
    <row r="55" spans="1:35">
      <c r="A55" s="80" t="s">
        <v>72</v>
      </c>
      <c r="B55" s="1">
        <v>8</v>
      </c>
      <c r="C55" s="3">
        <v>121377881</v>
      </c>
      <c r="D55" s="3">
        <v>121377939</v>
      </c>
      <c r="E55" s="1" t="s">
        <v>10</v>
      </c>
      <c r="F55" s="70">
        <v>57.01</v>
      </c>
      <c r="G55" s="70">
        <v>90.58</v>
      </c>
      <c r="H55" s="74">
        <f t="shared" si="0"/>
        <v>33.57</v>
      </c>
      <c r="I55" s="70">
        <f t="shared" si="1"/>
        <v>158.88440624451852</v>
      </c>
      <c r="J55" s="1" t="s">
        <v>180</v>
      </c>
      <c r="K55" s="29">
        <v>121127684</v>
      </c>
      <c r="L55" s="39">
        <v>121130644</v>
      </c>
      <c r="M55" s="33">
        <v>121530783</v>
      </c>
      <c r="N55" s="32">
        <v>121541954</v>
      </c>
      <c r="O55" s="19">
        <f>L55-C55</f>
        <v>-247237</v>
      </c>
      <c r="P55" s="19">
        <f>M55-C55</f>
        <v>152902</v>
      </c>
      <c r="Q55" s="80"/>
      <c r="S55" s="1" t="s">
        <v>8</v>
      </c>
      <c r="T55" s="1">
        <v>0</v>
      </c>
      <c r="U55" s="4">
        <v>57.009480000000003</v>
      </c>
      <c r="V55" s="4">
        <v>58.573517000000002</v>
      </c>
      <c r="W55" s="4">
        <v>42.992424</v>
      </c>
      <c r="X55" s="4">
        <v>45.056393</v>
      </c>
      <c r="Y55" s="4">
        <v>38.863636</v>
      </c>
      <c r="Z55" s="4">
        <v>64.026169999999993</v>
      </c>
      <c r="AA55" s="4">
        <v>67.121216000000004</v>
      </c>
      <c r="AB55" s="4">
        <v>65.530304000000001</v>
      </c>
      <c r="AC55" s="4">
        <v>66.139060000000001</v>
      </c>
      <c r="AD55" s="4">
        <v>55.245728</v>
      </c>
      <c r="AE55" s="4">
        <v>78.889859999999999</v>
      </c>
      <c r="AF55" s="4">
        <v>95.588239999999999</v>
      </c>
      <c r="AG55" s="4">
        <v>92.453519999999997</v>
      </c>
      <c r="AH55" s="4">
        <v>90.144930000000002</v>
      </c>
      <c r="AI55" s="4">
        <v>90.58381</v>
      </c>
    </row>
    <row r="56" spans="1:35" s="7" customFormat="1">
      <c r="A56" s="81" t="s">
        <v>73</v>
      </c>
      <c r="B56" s="7">
        <v>8</v>
      </c>
      <c r="C56" s="8">
        <v>123414431</v>
      </c>
      <c r="D56" s="8">
        <v>123414480</v>
      </c>
      <c r="E56" s="7" t="s">
        <v>10</v>
      </c>
      <c r="F56" s="71">
        <v>10.84</v>
      </c>
      <c r="G56" s="71">
        <v>51.23</v>
      </c>
      <c r="H56" s="74">
        <f t="shared" si="0"/>
        <v>40.39</v>
      </c>
      <c r="I56" s="77">
        <f t="shared" si="1"/>
        <v>472.60147601476012</v>
      </c>
      <c r="J56" s="10" t="s">
        <v>181</v>
      </c>
      <c r="K56" s="53">
        <v>123411563</v>
      </c>
      <c r="L56" s="52">
        <v>123422010</v>
      </c>
      <c r="M56" s="42"/>
      <c r="N56" s="52"/>
      <c r="O56" s="20">
        <f>K56-C56</f>
        <v>-2868</v>
      </c>
      <c r="P56" s="20">
        <f>L56-C56</f>
        <v>7579</v>
      </c>
      <c r="Q56" s="81"/>
      <c r="S56" s="7" t="s">
        <v>8</v>
      </c>
      <c r="T56" s="7">
        <v>0</v>
      </c>
      <c r="U56" s="9">
        <v>10.844929</v>
      </c>
      <c r="V56" s="9">
        <v>3.8181815000000001</v>
      </c>
      <c r="W56" s="9">
        <v>20</v>
      </c>
      <c r="X56" s="9">
        <v>13</v>
      </c>
      <c r="Y56" s="9">
        <v>10</v>
      </c>
      <c r="Z56" s="9">
        <v>2.5</v>
      </c>
      <c r="AA56" s="9">
        <v>20.779219999999999</v>
      </c>
      <c r="AB56" s="9">
        <v>5.0833335000000002</v>
      </c>
      <c r="AC56" s="9">
        <v>11.60806</v>
      </c>
      <c r="AD56" s="9">
        <v>13.111112</v>
      </c>
      <c r="AE56" s="9">
        <v>47.77778</v>
      </c>
      <c r="AF56" s="9">
        <v>56.428576999999997</v>
      </c>
      <c r="AG56" s="9">
        <v>49.388890000000004</v>
      </c>
      <c r="AH56" s="9">
        <v>55.388893000000003</v>
      </c>
      <c r="AI56" s="9">
        <v>51.233845000000002</v>
      </c>
    </row>
    <row r="57" spans="1:35">
      <c r="A57" s="80" t="s">
        <v>74</v>
      </c>
      <c r="B57" s="1">
        <v>9</v>
      </c>
      <c r="C57" s="3">
        <v>21408188</v>
      </c>
      <c r="D57" s="3">
        <v>21408218</v>
      </c>
      <c r="E57" s="1" t="s">
        <v>10</v>
      </c>
      <c r="F57" s="70">
        <v>42.61</v>
      </c>
      <c r="G57" s="70">
        <v>72.25</v>
      </c>
      <c r="H57" s="73">
        <f t="shared" si="0"/>
        <v>29.64</v>
      </c>
      <c r="I57" s="70">
        <f t="shared" si="1"/>
        <v>169.5611358835954</v>
      </c>
      <c r="J57" s="5" t="s">
        <v>182</v>
      </c>
      <c r="K57" s="37">
        <v>21405241</v>
      </c>
      <c r="L57" s="38">
        <v>21411720</v>
      </c>
      <c r="M57" s="37"/>
      <c r="N57" s="36"/>
      <c r="O57" s="16">
        <f>K57-C57</f>
        <v>-2947</v>
      </c>
      <c r="P57" s="16">
        <f>L57-C57</f>
        <v>3532</v>
      </c>
      <c r="Q57" s="80"/>
      <c r="S57" s="1" t="s">
        <v>8</v>
      </c>
      <c r="T57" s="1">
        <v>0</v>
      </c>
      <c r="U57" s="4">
        <v>42.533222000000002</v>
      </c>
      <c r="V57" s="4">
        <v>46.825145999999997</v>
      </c>
      <c r="W57" s="4">
        <v>51.904760000000003</v>
      </c>
      <c r="X57" s="4">
        <v>42.29842</v>
      </c>
      <c r="Y57" s="4">
        <v>42.479520000000001</v>
      </c>
      <c r="Z57" s="4">
        <v>52.298540000000003</v>
      </c>
      <c r="AA57" s="4">
        <v>33.5</v>
      </c>
      <c r="AB57" s="4">
        <v>36.316099999999999</v>
      </c>
      <c r="AC57" s="4">
        <v>42.606839999999998</v>
      </c>
      <c r="AD57" s="4">
        <v>39.292926999999999</v>
      </c>
      <c r="AE57" s="4">
        <v>77.839516000000003</v>
      </c>
      <c r="AF57" s="4">
        <v>68.926850000000002</v>
      </c>
      <c r="AG57" s="4">
        <v>69.969229999999996</v>
      </c>
      <c r="AH57" s="4">
        <v>71.837424999999996</v>
      </c>
      <c r="AI57" s="4">
        <v>72.249529999999993</v>
      </c>
    </row>
    <row r="58" spans="1:35">
      <c r="A58" s="80" t="s">
        <v>75</v>
      </c>
      <c r="B58" s="1">
        <v>9</v>
      </c>
      <c r="C58" s="3">
        <v>56120949</v>
      </c>
      <c r="D58" s="3">
        <v>56121185</v>
      </c>
      <c r="E58" s="1" t="s">
        <v>10</v>
      </c>
      <c r="F58" s="70">
        <v>52.44</v>
      </c>
      <c r="G58" s="70">
        <v>87.68</v>
      </c>
      <c r="H58" s="74">
        <f t="shared" si="0"/>
        <v>35.240000000000009</v>
      </c>
      <c r="I58" s="70">
        <f t="shared" si="1"/>
        <v>167.20061022120521</v>
      </c>
      <c r="J58" s="5" t="s">
        <v>183</v>
      </c>
      <c r="K58" s="27">
        <v>56089975</v>
      </c>
      <c r="L58" s="36">
        <v>56128890</v>
      </c>
      <c r="M58" s="37"/>
      <c r="N58" s="36"/>
      <c r="O58" s="16">
        <f>K58-C58</f>
        <v>-30974</v>
      </c>
      <c r="P58" s="16">
        <f>L58-C58</f>
        <v>7941</v>
      </c>
      <c r="Q58" s="80"/>
      <c r="S58" s="1" t="s">
        <v>8</v>
      </c>
      <c r="T58" s="1">
        <v>0</v>
      </c>
      <c r="U58" s="4">
        <v>52.54674</v>
      </c>
      <c r="V58" s="4">
        <v>50.448723000000001</v>
      </c>
      <c r="W58" s="4">
        <v>43.666663999999997</v>
      </c>
      <c r="X58" s="4">
        <v>46.282829999999997</v>
      </c>
      <c r="Y58" s="4">
        <v>45.560608000000002</v>
      </c>
      <c r="Z58" s="4">
        <v>45.714286999999999</v>
      </c>
      <c r="AA58" s="4">
        <v>46.807693</v>
      </c>
      <c r="AB58" s="4">
        <v>49.583336000000003</v>
      </c>
      <c r="AC58" s="4">
        <v>61.717865000000003</v>
      </c>
      <c r="AD58" s="4">
        <v>58.333336000000003</v>
      </c>
      <c r="AE58" s="4">
        <v>90.532210000000006</v>
      </c>
      <c r="AF58" s="4">
        <v>91.071430000000007</v>
      </c>
      <c r="AG58" s="4">
        <v>84.122799999999998</v>
      </c>
      <c r="AH58" s="4">
        <v>86.936449999999994</v>
      </c>
      <c r="AI58" s="4">
        <v>87.668075999999999</v>
      </c>
    </row>
    <row r="59" spans="1:35">
      <c r="A59" s="80" t="s">
        <v>76</v>
      </c>
      <c r="B59" s="1">
        <v>9</v>
      </c>
      <c r="C59" s="3">
        <v>58060955</v>
      </c>
      <c r="D59" s="3">
        <v>58061117</v>
      </c>
      <c r="E59" s="1" t="s">
        <v>10</v>
      </c>
      <c r="F59" s="70">
        <v>12.51</v>
      </c>
      <c r="G59" s="70">
        <v>46.72</v>
      </c>
      <c r="H59" s="74">
        <f t="shared" si="0"/>
        <v>34.21</v>
      </c>
      <c r="I59" s="77">
        <f t="shared" si="1"/>
        <v>373.46123101518788</v>
      </c>
      <c r="J59" s="5" t="s">
        <v>184</v>
      </c>
      <c r="K59" s="37">
        <v>58028681</v>
      </c>
      <c r="L59" s="38">
        <v>58118823</v>
      </c>
      <c r="M59" s="37"/>
      <c r="N59" s="36"/>
      <c r="O59" s="16">
        <f>K59-C59</f>
        <v>-32274</v>
      </c>
      <c r="P59" s="16">
        <f>L59-C59</f>
        <v>57868</v>
      </c>
      <c r="Q59" s="80"/>
      <c r="S59" s="1" t="s">
        <v>8</v>
      </c>
      <c r="T59" s="1">
        <v>0</v>
      </c>
      <c r="U59" s="4">
        <v>12.511868</v>
      </c>
      <c r="V59" s="4">
        <v>16.537426</v>
      </c>
      <c r="W59" s="4">
        <v>13.681914000000001</v>
      </c>
      <c r="X59" s="4">
        <v>12.834724</v>
      </c>
      <c r="Y59" s="4">
        <v>13.880928000000001</v>
      </c>
      <c r="Z59" s="4">
        <v>11.220127</v>
      </c>
      <c r="AA59" s="4">
        <v>10.982393999999999</v>
      </c>
      <c r="AB59" s="4">
        <v>7.3006159999999998</v>
      </c>
      <c r="AC59" s="4">
        <v>10.053910999999999</v>
      </c>
      <c r="AD59" s="4">
        <v>17.307342999999999</v>
      </c>
      <c r="AE59" s="4">
        <v>49.356639999999999</v>
      </c>
      <c r="AF59" s="4">
        <v>36.004868000000002</v>
      </c>
      <c r="AG59" s="4">
        <v>50.464843999999999</v>
      </c>
      <c r="AH59" s="4">
        <v>49.076860000000003</v>
      </c>
      <c r="AI59" s="4">
        <v>46.716880000000003</v>
      </c>
    </row>
    <row r="60" spans="1:35">
      <c r="A60" s="80" t="s">
        <v>77</v>
      </c>
      <c r="B60" s="1">
        <v>9</v>
      </c>
      <c r="C60" s="3">
        <v>106491557</v>
      </c>
      <c r="D60" s="3">
        <v>106491722</v>
      </c>
      <c r="E60" s="1" t="s">
        <v>10</v>
      </c>
      <c r="F60" s="70">
        <v>39.07</v>
      </c>
      <c r="G60" s="70">
        <v>81.86</v>
      </c>
      <c r="H60" s="74">
        <f t="shared" si="0"/>
        <v>42.79</v>
      </c>
      <c r="I60" s="78">
        <f t="shared" si="1"/>
        <v>209.52137189659587</v>
      </c>
      <c r="J60" s="1" t="s">
        <v>185</v>
      </c>
      <c r="K60" s="29">
        <v>106477308</v>
      </c>
      <c r="L60" s="39">
        <v>106485415</v>
      </c>
      <c r="M60" s="29">
        <v>106499966</v>
      </c>
      <c r="N60" s="39">
        <v>106502249</v>
      </c>
      <c r="O60" s="19">
        <f>L60-C60</f>
        <v>-6142</v>
      </c>
      <c r="P60" s="19">
        <f>M60-C60</f>
        <v>8409</v>
      </c>
      <c r="Q60" s="80"/>
      <c r="S60" s="1" t="s">
        <v>8</v>
      </c>
      <c r="T60" s="1">
        <v>0</v>
      </c>
      <c r="U60" s="4">
        <v>39.067383</v>
      </c>
      <c r="V60" s="4">
        <v>46.826923000000001</v>
      </c>
      <c r="W60" s="4">
        <v>22.55245</v>
      </c>
      <c r="X60" s="4">
        <v>27.865286000000001</v>
      </c>
      <c r="Y60" s="4">
        <v>56.692616000000001</v>
      </c>
      <c r="Z60" s="4">
        <v>34.142017000000003</v>
      </c>
      <c r="AA60" s="4">
        <v>48.335372999999997</v>
      </c>
      <c r="AB60" s="4">
        <v>39.333331999999999</v>
      </c>
      <c r="AC60" s="4">
        <v>39.265903000000002</v>
      </c>
      <c r="AD60" s="4">
        <v>40.174965</v>
      </c>
      <c r="AE60" s="4">
        <v>83.110969999999995</v>
      </c>
      <c r="AF60" s="4">
        <v>87.916663999999997</v>
      </c>
      <c r="AG60" s="4">
        <v>73.662589999999994</v>
      </c>
      <c r="AH60" s="4">
        <v>80.454830000000001</v>
      </c>
      <c r="AI60" s="4">
        <v>81.862755000000007</v>
      </c>
    </row>
    <row r="61" spans="1:35">
      <c r="A61" s="80" t="s">
        <v>78</v>
      </c>
      <c r="B61" s="1">
        <v>9</v>
      </c>
      <c r="C61" s="3">
        <v>107724021</v>
      </c>
      <c r="D61" s="3">
        <v>107724395</v>
      </c>
      <c r="E61" s="1" t="s">
        <v>10</v>
      </c>
      <c r="F61" s="70">
        <v>11.63</v>
      </c>
      <c r="G61" s="70">
        <v>53.5</v>
      </c>
      <c r="H61" s="74">
        <f t="shared" si="0"/>
        <v>41.87</v>
      </c>
      <c r="I61" s="77">
        <f t="shared" si="1"/>
        <v>460.01719690455712</v>
      </c>
      <c r="J61" s="1" t="s">
        <v>186</v>
      </c>
      <c r="K61" s="33">
        <v>107681501</v>
      </c>
      <c r="L61" s="32">
        <v>107710475</v>
      </c>
      <c r="M61" s="33">
        <v>107740494</v>
      </c>
      <c r="N61" s="32">
        <v>107771002</v>
      </c>
      <c r="O61" s="19">
        <f>L61-C61</f>
        <v>-13546</v>
      </c>
      <c r="P61" s="19">
        <f>M61-C61</f>
        <v>16473</v>
      </c>
      <c r="Q61" s="80"/>
      <c r="S61" s="1" t="s">
        <v>8</v>
      </c>
      <c r="T61" s="1">
        <v>0</v>
      </c>
      <c r="U61" s="4">
        <v>11.528919</v>
      </c>
      <c r="V61" s="4">
        <v>10.299992</v>
      </c>
      <c r="W61" s="4">
        <v>10.911403</v>
      </c>
      <c r="X61" s="4">
        <v>7.0961720000000001</v>
      </c>
      <c r="Y61" s="4">
        <v>14.632631</v>
      </c>
      <c r="Z61" s="4">
        <v>23.314931999999999</v>
      </c>
      <c r="AA61" s="4">
        <v>19.387127</v>
      </c>
      <c r="AB61" s="4">
        <v>8.5583139999999993</v>
      </c>
      <c r="AC61" s="4">
        <v>6.2209972999999996</v>
      </c>
      <c r="AD61" s="4">
        <v>12.932746</v>
      </c>
      <c r="AE61" s="4">
        <v>46.272739999999999</v>
      </c>
      <c r="AF61" s="4">
        <v>55.216560000000001</v>
      </c>
      <c r="AG61" s="4">
        <v>66.400000000000006</v>
      </c>
      <c r="AH61" s="4">
        <v>44.241455000000002</v>
      </c>
      <c r="AI61" s="4">
        <v>53.500869999999999</v>
      </c>
    </row>
    <row r="62" spans="1:35" s="7" customFormat="1">
      <c r="A62" s="81" t="s">
        <v>79</v>
      </c>
      <c r="B62" s="7">
        <v>9</v>
      </c>
      <c r="C62" s="8">
        <v>110281300</v>
      </c>
      <c r="D62" s="8">
        <v>110281362</v>
      </c>
      <c r="E62" s="7" t="s">
        <v>10</v>
      </c>
      <c r="F62" s="71">
        <v>10.75</v>
      </c>
      <c r="G62" s="71">
        <v>50.6</v>
      </c>
      <c r="H62" s="74">
        <f t="shared" si="0"/>
        <v>39.85</v>
      </c>
      <c r="I62" s="77">
        <f t="shared" si="1"/>
        <v>470.69767441860472</v>
      </c>
      <c r="J62" s="11" t="s">
        <v>187</v>
      </c>
      <c r="K62" s="54">
        <v>110281286</v>
      </c>
      <c r="L62" s="51">
        <v>110281409</v>
      </c>
      <c r="M62" s="62"/>
      <c r="N62" s="51"/>
      <c r="O62" s="22">
        <f>K62-C62</f>
        <v>-14</v>
      </c>
      <c r="P62" s="22">
        <f>L62-C62</f>
        <v>109</v>
      </c>
      <c r="Q62" s="81"/>
      <c r="S62" s="7" t="s">
        <v>11</v>
      </c>
      <c r="T62" s="7">
        <v>0</v>
      </c>
      <c r="U62" s="9">
        <v>10.75155</v>
      </c>
      <c r="V62" s="9">
        <v>11.017550999999999</v>
      </c>
      <c r="W62" s="9">
        <v>12.163802</v>
      </c>
      <c r="X62" s="9">
        <v>14.064106000000001</v>
      </c>
      <c r="Y62" s="9">
        <v>11.460429</v>
      </c>
      <c r="Z62" s="9">
        <v>10.399032999999999</v>
      </c>
      <c r="AA62" s="9">
        <v>9.0333279999999991</v>
      </c>
      <c r="AB62" s="9">
        <v>10.908704</v>
      </c>
      <c r="AC62" s="9">
        <v>11.213252000000001</v>
      </c>
      <c r="AD62" s="9">
        <v>7.5857663000000004</v>
      </c>
      <c r="AE62" s="9">
        <v>64.960759999999993</v>
      </c>
      <c r="AF62" s="9">
        <v>25.438033999999998</v>
      </c>
      <c r="AG62" s="9">
        <v>42.784897000000001</v>
      </c>
      <c r="AH62" s="9">
        <v>60.906370000000003</v>
      </c>
      <c r="AI62" s="9">
        <v>50.603977</v>
      </c>
    </row>
    <row r="63" spans="1:35">
      <c r="A63" s="80" t="s">
        <v>80</v>
      </c>
      <c r="B63" s="1">
        <v>10</v>
      </c>
      <c r="C63" s="3">
        <v>14018034</v>
      </c>
      <c r="D63" s="3">
        <v>14018145</v>
      </c>
      <c r="E63" s="1" t="s">
        <v>10</v>
      </c>
      <c r="F63" s="70">
        <v>31.07</v>
      </c>
      <c r="G63" s="70">
        <v>68.540000000000006</v>
      </c>
      <c r="H63" s="74">
        <f t="shared" si="0"/>
        <v>37.470000000000006</v>
      </c>
      <c r="I63" s="78">
        <f t="shared" si="1"/>
        <v>220.59864821371099</v>
      </c>
      <c r="J63" s="5" t="s">
        <v>188</v>
      </c>
      <c r="K63" s="27">
        <v>13966378</v>
      </c>
      <c r="L63" s="36">
        <v>14151378</v>
      </c>
      <c r="M63" s="37"/>
      <c r="N63" s="36"/>
      <c r="O63" s="16">
        <f>K63-C63</f>
        <v>-51656</v>
      </c>
      <c r="P63" s="16">
        <f>L63-C13</f>
        <v>-12053932</v>
      </c>
      <c r="Q63" s="80"/>
      <c r="S63" s="1" t="s">
        <v>8</v>
      </c>
      <c r="T63" s="1">
        <v>0</v>
      </c>
      <c r="U63" s="4">
        <v>31.025939999999999</v>
      </c>
      <c r="V63" s="4">
        <v>36.298183000000002</v>
      </c>
      <c r="W63" s="4">
        <v>26.37481</v>
      </c>
      <c r="X63" s="4">
        <v>40.252643999999997</v>
      </c>
      <c r="Y63" s="4">
        <v>38.095239999999997</v>
      </c>
      <c r="Z63" s="4">
        <v>21.794874</v>
      </c>
      <c r="AA63" s="4">
        <v>33.641975000000002</v>
      </c>
      <c r="AB63" s="4">
        <v>34.113059999999997</v>
      </c>
      <c r="AC63" s="4">
        <v>23.145744000000001</v>
      </c>
      <c r="AD63" s="4">
        <v>33.333331999999999</v>
      </c>
      <c r="AE63" s="4">
        <v>75.549850000000006</v>
      </c>
      <c r="AF63" s="4">
        <v>59.208176000000002</v>
      </c>
      <c r="AG63" s="4">
        <v>72.916663999999997</v>
      </c>
      <c r="AH63" s="4">
        <v>66.941950000000006</v>
      </c>
      <c r="AI63" s="4">
        <v>68.724784999999997</v>
      </c>
    </row>
    <row r="64" spans="1:35">
      <c r="A64" s="80" t="s">
        <v>81</v>
      </c>
      <c r="B64" s="1">
        <v>10</v>
      </c>
      <c r="C64" s="3">
        <v>59919612</v>
      </c>
      <c r="D64" s="3">
        <v>59919741</v>
      </c>
      <c r="E64" s="1" t="s">
        <v>10</v>
      </c>
      <c r="F64" s="70">
        <v>18.89</v>
      </c>
      <c r="G64" s="70">
        <v>68.75</v>
      </c>
      <c r="H64" s="74">
        <f t="shared" si="0"/>
        <v>49.86</v>
      </c>
      <c r="I64" s="77">
        <f t="shared" si="1"/>
        <v>363.94917946003176</v>
      </c>
      <c r="J64" s="1" t="s">
        <v>189</v>
      </c>
      <c r="K64" s="29">
        <v>59879590</v>
      </c>
      <c r="L64" s="39">
        <v>59898016</v>
      </c>
      <c r="M64" s="33">
        <v>59949674</v>
      </c>
      <c r="N64" s="32">
        <v>59951770</v>
      </c>
      <c r="O64" s="19">
        <f>L64-C64</f>
        <v>-21596</v>
      </c>
      <c r="P64" s="19">
        <f>M64-C64</f>
        <v>30062</v>
      </c>
      <c r="Q64" s="80"/>
      <c r="S64" s="1" t="s">
        <v>8</v>
      </c>
      <c r="T64" s="1">
        <v>0</v>
      </c>
      <c r="U64" s="4">
        <v>18.892230999999999</v>
      </c>
      <c r="V64" s="4">
        <v>17.214285</v>
      </c>
      <c r="W64" s="4">
        <v>9</v>
      </c>
      <c r="X64" s="4">
        <v>32.5</v>
      </c>
      <c r="Y64" s="4">
        <v>5</v>
      </c>
      <c r="Z64" s="4">
        <v>30.857143000000001</v>
      </c>
      <c r="AA64" s="4">
        <v>22.857143000000001</v>
      </c>
      <c r="AB64" s="4">
        <v>44</v>
      </c>
      <c r="AC64" s="4">
        <v>9.9829059999999998</v>
      </c>
      <c r="AD64" s="4">
        <v>13.333334000000001</v>
      </c>
      <c r="AE64" s="4">
        <v>72</v>
      </c>
      <c r="AF64" s="4">
        <v>80.000010000000003</v>
      </c>
      <c r="AG64" s="4">
        <v>76.526319999999998</v>
      </c>
      <c r="AH64" s="4">
        <v>55.238100000000003</v>
      </c>
      <c r="AI64" s="4">
        <v>68.753029999999995</v>
      </c>
    </row>
    <row r="65" spans="1:35">
      <c r="A65" s="80" t="s">
        <v>82</v>
      </c>
      <c r="B65" s="1">
        <v>10</v>
      </c>
      <c r="C65" s="3">
        <v>67056554</v>
      </c>
      <c r="D65" s="3">
        <v>67056755</v>
      </c>
      <c r="E65" s="1" t="s">
        <v>10</v>
      </c>
      <c r="F65" s="70">
        <v>51.98</v>
      </c>
      <c r="G65" s="70">
        <v>94.65</v>
      </c>
      <c r="H65" s="74">
        <f t="shared" si="0"/>
        <v>42.670000000000009</v>
      </c>
      <c r="I65" s="70">
        <f t="shared" si="1"/>
        <v>182.0892651019623</v>
      </c>
      <c r="J65" s="5" t="s">
        <v>191</v>
      </c>
      <c r="K65" s="37">
        <v>67009188</v>
      </c>
      <c r="L65" s="38">
        <v>67096988</v>
      </c>
      <c r="M65" s="37"/>
      <c r="N65" s="36"/>
      <c r="O65" s="16">
        <f>K65-C65</f>
        <v>-47366</v>
      </c>
      <c r="P65" s="16">
        <f>L65-C65</f>
        <v>40434</v>
      </c>
      <c r="Q65" s="80" t="s">
        <v>190</v>
      </c>
      <c r="S65" s="1" t="s">
        <v>8</v>
      </c>
      <c r="T65" s="1">
        <v>0</v>
      </c>
      <c r="U65" s="4">
        <v>51.981020000000001</v>
      </c>
      <c r="V65" s="4">
        <v>30.208334000000001</v>
      </c>
      <c r="W65" s="4">
        <v>55.416668000000001</v>
      </c>
      <c r="X65" s="4">
        <v>24.444445000000002</v>
      </c>
      <c r="Y65" s="4">
        <v>27.083334000000001</v>
      </c>
      <c r="Z65" s="4">
        <v>41.5</v>
      </c>
      <c r="AA65" s="4">
        <v>65.277780000000007</v>
      </c>
      <c r="AB65" s="4">
        <v>67.777780000000007</v>
      </c>
      <c r="AC65" s="4">
        <v>68.001945000000006</v>
      </c>
      <c r="AD65" s="4">
        <v>63.655099999999997</v>
      </c>
      <c r="AE65" s="4">
        <v>89.351844999999997</v>
      </c>
      <c r="AF65" s="4">
        <v>98.484840000000005</v>
      </c>
      <c r="AG65" s="4">
        <v>93.981480000000005</v>
      </c>
      <c r="AH65" s="4">
        <v>96.428566000000004</v>
      </c>
      <c r="AI65" s="4">
        <v>94.603294000000005</v>
      </c>
    </row>
    <row r="66" spans="1:35">
      <c r="A66" s="80" t="s">
        <v>128</v>
      </c>
      <c r="B66" s="1">
        <v>10</v>
      </c>
      <c r="C66" s="3">
        <v>81477740</v>
      </c>
      <c r="D66" s="3">
        <v>81477795</v>
      </c>
      <c r="E66" s="1" t="s">
        <v>10</v>
      </c>
      <c r="F66" s="70">
        <v>8.577</v>
      </c>
      <c r="G66" s="70">
        <v>57.27</v>
      </c>
      <c r="H66" s="74">
        <f t="shared" si="0"/>
        <v>48.693000000000005</v>
      </c>
      <c r="I66" s="76">
        <f t="shared" si="1"/>
        <v>667.71598461000349</v>
      </c>
      <c r="J66" s="5" t="s">
        <v>192</v>
      </c>
      <c r="K66" s="37">
        <v>81459226</v>
      </c>
      <c r="L66" s="38">
        <v>81482709</v>
      </c>
      <c r="M66" s="37"/>
      <c r="N66" s="36"/>
      <c r="O66" s="16">
        <f>K66-C66</f>
        <v>-18514</v>
      </c>
      <c r="P66" s="16">
        <f>L66-C66</f>
        <v>4969</v>
      </c>
      <c r="Q66" s="80" t="s">
        <v>230</v>
      </c>
      <c r="S66" s="1" t="s">
        <v>8</v>
      </c>
      <c r="T66" s="1">
        <v>0</v>
      </c>
      <c r="U66" s="4">
        <v>8.5766449999999992</v>
      </c>
      <c r="V66" s="4">
        <v>0</v>
      </c>
      <c r="W66" s="4">
        <v>13.095238999999999</v>
      </c>
      <c r="X66" s="4">
        <v>2.3809526000000001</v>
      </c>
      <c r="Y66" s="4">
        <v>6.2962965999999998</v>
      </c>
      <c r="Z66" s="4">
        <v>25</v>
      </c>
      <c r="AA66" s="4">
        <v>3.7037038999999998</v>
      </c>
      <c r="AB66" s="4">
        <v>0</v>
      </c>
      <c r="AC66" s="4">
        <v>16.598680000000002</v>
      </c>
      <c r="AD66" s="4">
        <v>13.333333</v>
      </c>
      <c r="AE66" s="4">
        <v>42.070709999999998</v>
      </c>
      <c r="AF66" s="4">
        <v>48.511906000000003</v>
      </c>
      <c r="AG66" s="4">
        <v>73.353470000000002</v>
      </c>
      <c r="AH66" s="4">
        <v>52.790267999999998</v>
      </c>
      <c r="AI66" s="4">
        <v>57.27122</v>
      </c>
    </row>
    <row r="67" spans="1:35">
      <c r="A67" s="80" t="s">
        <v>83</v>
      </c>
      <c r="B67" s="1">
        <v>10</v>
      </c>
      <c r="C67" s="3">
        <v>90823604</v>
      </c>
      <c r="D67" s="3">
        <v>90823625</v>
      </c>
      <c r="E67" s="1" t="s">
        <v>10</v>
      </c>
      <c r="F67" s="70">
        <v>25.29</v>
      </c>
      <c r="G67" s="70">
        <v>73.84</v>
      </c>
      <c r="H67" s="74">
        <f t="shared" si="0"/>
        <v>48.550000000000004</v>
      </c>
      <c r="I67" s="78">
        <f t="shared" si="1"/>
        <v>291.97311190193756</v>
      </c>
      <c r="J67" s="5" t="s">
        <v>193</v>
      </c>
      <c r="K67" s="27">
        <v>89873508</v>
      </c>
      <c r="L67" s="36">
        <v>90972984</v>
      </c>
      <c r="M67" s="37"/>
      <c r="N67" s="36"/>
      <c r="O67" s="16">
        <f>K67-C67</f>
        <v>-950096</v>
      </c>
      <c r="P67" s="16">
        <f>L67-C67</f>
        <v>149380</v>
      </c>
      <c r="Q67" s="80" t="s">
        <v>229</v>
      </c>
      <c r="S67" s="1" t="s">
        <v>8</v>
      </c>
      <c r="T67" s="1">
        <v>0</v>
      </c>
      <c r="U67" s="4">
        <v>25.294304</v>
      </c>
      <c r="V67" s="4">
        <v>27.777778999999999</v>
      </c>
      <c r="W67" s="4">
        <v>13.333333</v>
      </c>
      <c r="X67" s="4">
        <v>5.5555560000000002</v>
      </c>
      <c r="Y67" s="4">
        <v>24.523810000000001</v>
      </c>
      <c r="Z67" s="4">
        <v>65.238100000000003</v>
      </c>
      <c r="AA67" s="4">
        <v>25</v>
      </c>
      <c r="AB67" s="4">
        <v>11.111112</v>
      </c>
      <c r="AC67" s="4">
        <v>27.287582</v>
      </c>
      <c r="AD67" s="4">
        <v>19.444445000000002</v>
      </c>
      <c r="AE67" s="4">
        <v>91.666663999999997</v>
      </c>
      <c r="AF67" s="4">
        <v>50</v>
      </c>
      <c r="AG67" s="4">
        <v>77.462119999999999</v>
      </c>
      <c r="AH67" s="4">
        <v>63.492064999999997</v>
      </c>
      <c r="AI67" s="4">
        <v>74.990714999999994</v>
      </c>
    </row>
    <row r="68" spans="1:35" s="7" customFormat="1">
      <c r="A68" s="81" t="s">
        <v>84</v>
      </c>
      <c r="B68" s="7">
        <v>10</v>
      </c>
      <c r="C68" s="8">
        <v>92539205</v>
      </c>
      <c r="D68" s="8">
        <v>92539222</v>
      </c>
      <c r="E68" s="7" t="s">
        <v>10</v>
      </c>
      <c r="F68" s="71">
        <v>3.03</v>
      </c>
      <c r="G68" s="71">
        <v>60.92</v>
      </c>
      <c r="H68" s="75">
        <f t="shared" si="0"/>
        <v>57.89</v>
      </c>
      <c r="I68" s="76">
        <f t="shared" si="1"/>
        <v>2010.5610561056108</v>
      </c>
      <c r="J68" s="7" t="s">
        <v>194</v>
      </c>
      <c r="K68" s="34">
        <v>92171300</v>
      </c>
      <c r="L68" s="35">
        <v>92375373</v>
      </c>
      <c r="M68" s="34">
        <v>92684744</v>
      </c>
      <c r="N68" s="35">
        <v>92722418</v>
      </c>
      <c r="O68" s="18">
        <f>L68-C68</f>
        <v>-163832</v>
      </c>
      <c r="P68" s="18">
        <f>M68-C68</f>
        <v>145539</v>
      </c>
      <c r="Q68" s="81"/>
      <c r="S68" s="7" t="s">
        <v>8</v>
      </c>
      <c r="T68" s="7">
        <v>0</v>
      </c>
      <c r="U68" s="9">
        <v>3.030303</v>
      </c>
      <c r="V68" s="9" t="s">
        <v>7</v>
      </c>
      <c r="W68" s="9">
        <v>0</v>
      </c>
      <c r="X68" s="9" t="s">
        <v>7</v>
      </c>
      <c r="Y68" s="9">
        <v>0</v>
      </c>
      <c r="Z68" s="9">
        <v>0</v>
      </c>
      <c r="AA68" s="9">
        <v>33.333331999999999</v>
      </c>
      <c r="AB68" s="9" t="s">
        <v>7</v>
      </c>
      <c r="AC68" s="9">
        <v>0</v>
      </c>
      <c r="AD68" s="9">
        <v>0</v>
      </c>
      <c r="AE68" s="9">
        <v>33.33334</v>
      </c>
      <c r="AF68" s="9">
        <v>66.666663999999997</v>
      </c>
      <c r="AG68" s="9">
        <v>78.333336000000003</v>
      </c>
      <c r="AH68" s="9">
        <v>55.55556</v>
      </c>
      <c r="AI68" s="9">
        <v>60.916870000000003</v>
      </c>
    </row>
    <row r="69" spans="1:35">
      <c r="A69" s="80" t="s">
        <v>85</v>
      </c>
      <c r="B69" s="1">
        <v>11</v>
      </c>
      <c r="C69" s="3">
        <v>46298431</v>
      </c>
      <c r="D69" s="3">
        <v>46298506</v>
      </c>
      <c r="E69" s="1" t="s">
        <v>10</v>
      </c>
      <c r="F69" s="70">
        <v>31.2</v>
      </c>
      <c r="G69" s="70">
        <v>83.64</v>
      </c>
      <c r="H69" s="75">
        <f t="shared" si="0"/>
        <v>52.44</v>
      </c>
      <c r="I69" s="78">
        <f t="shared" si="1"/>
        <v>268.07692307692309</v>
      </c>
      <c r="J69" s="5" t="s">
        <v>195</v>
      </c>
      <c r="K69" s="37">
        <v>46193848</v>
      </c>
      <c r="L69" s="38">
        <v>46312358</v>
      </c>
      <c r="M69" s="37"/>
      <c r="N69" s="36"/>
      <c r="O69" s="16">
        <f>K69-C69</f>
        <v>-104583</v>
      </c>
      <c r="P69" s="16">
        <f>L69-C69</f>
        <v>13927</v>
      </c>
      <c r="Q69" s="80"/>
      <c r="S69" s="1" t="s">
        <v>8</v>
      </c>
      <c r="T69" s="1">
        <v>0</v>
      </c>
      <c r="U69" s="4">
        <v>31.201967</v>
      </c>
      <c r="V69" s="4">
        <v>24.444445000000002</v>
      </c>
      <c r="W69" s="4">
        <v>39.829059999999998</v>
      </c>
      <c r="X69" s="4">
        <v>59.090907999999999</v>
      </c>
      <c r="Y69" s="4">
        <v>25</v>
      </c>
      <c r="Z69" s="4">
        <v>27.380953000000002</v>
      </c>
      <c r="AA69" s="4">
        <v>27.777778999999999</v>
      </c>
      <c r="AB69" s="4">
        <v>38.888890000000004</v>
      </c>
      <c r="AC69" s="4">
        <v>4.4444447</v>
      </c>
      <c r="AD69" s="4">
        <v>58.333331999999999</v>
      </c>
      <c r="AE69" s="4">
        <v>79.629630000000006</v>
      </c>
      <c r="AF69" s="4">
        <v>83.333336000000003</v>
      </c>
      <c r="AG69" s="4">
        <v>72.222219999999993</v>
      </c>
      <c r="AH69" s="4">
        <v>89.177490000000006</v>
      </c>
      <c r="AI69" s="4">
        <v>83.636359999999996</v>
      </c>
    </row>
    <row r="70" spans="1:35">
      <c r="A70" s="80" t="s">
        <v>86</v>
      </c>
      <c r="B70" s="1">
        <v>11</v>
      </c>
      <c r="C70" s="3">
        <v>72370029</v>
      </c>
      <c r="D70" s="3">
        <v>72370412</v>
      </c>
      <c r="E70" s="1" t="s">
        <v>10</v>
      </c>
      <c r="F70" s="70">
        <v>15.55</v>
      </c>
      <c r="G70" s="70">
        <v>57.66</v>
      </c>
      <c r="H70" s="74">
        <f t="shared" si="0"/>
        <v>42.11</v>
      </c>
      <c r="I70" s="77">
        <f t="shared" si="1"/>
        <v>370.80385852090029</v>
      </c>
      <c r="J70" s="1" t="s">
        <v>196</v>
      </c>
      <c r="K70" s="33">
        <v>72344716</v>
      </c>
      <c r="L70" s="32">
        <v>72361882</v>
      </c>
      <c r="M70" s="29">
        <v>72388755</v>
      </c>
      <c r="N70" s="39">
        <v>72388864</v>
      </c>
      <c r="O70" s="19">
        <f>L70-C70</f>
        <v>-8147</v>
      </c>
      <c r="P70" s="19">
        <f>M70-C70</f>
        <v>18726</v>
      </c>
      <c r="Q70" s="80"/>
      <c r="S70" s="1" t="s">
        <v>8</v>
      </c>
      <c r="T70" s="1">
        <v>0</v>
      </c>
      <c r="U70" s="4">
        <v>15.551526000000001</v>
      </c>
      <c r="V70" s="4">
        <v>18.952703</v>
      </c>
      <c r="W70" s="4">
        <v>30.208335999999999</v>
      </c>
      <c r="X70" s="4">
        <v>10.729167</v>
      </c>
      <c r="Y70" s="4">
        <v>21.969245999999998</v>
      </c>
      <c r="Z70" s="4">
        <v>2.5</v>
      </c>
      <c r="AA70" s="4">
        <v>10.669644</v>
      </c>
      <c r="AB70" s="4">
        <v>17.301587999999999</v>
      </c>
      <c r="AC70" s="4">
        <v>7.3547982999999997</v>
      </c>
      <c r="AD70" s="4">
        <v>26.975110000000001</v>
      </c>
      <c r="AE70" s="4">
        <v>56.127200000000002</v>
      </c>
      <c r="AF70" s="4">
        <v>70.616789999999995</v>
      </c>
      <c r="AG70" s="4">
        <v>49.910716999999998</v>
      </c>
      <c r="AH70" s="4">
        <v>57.526156999999998</v>
      </c>
      <c r="AI70" s="4">
        <v>57.661479999999997</v>
      </c>
    </row>
    <row r="71" spans="1:35">
      <c r="A71" s="80" t="s">
        <v>87</v>
      </c>
      <c r="B71" s="1">
        <v>11</v>
      </c>
      <c r="C71" s="3">
        <v>81115840</v>
      </c>
      <c r="D71" s="3">
        <v>81115873</v>
      </c>
      <c r="E71" s="1" t="s">
        <v>10</v>
      </c>
      <c r="F71" s="70">
        <v>18.739999999999998</v>
      </c>
      <c r="G71" s="70">
        <v>76.7</v>
      </c>
      <c r="H71" s="75">
        <f t="shared" ref="H71:H101" si="6">G71-F71</f>
        <v>57.960000000000008</v>
      </c>
      <c r="I71" s="77">
        <f t="shared" ref="I71:I101" si="7">G71/F71*100</f>
        <v>409.28495197438639</v>
      </c>
      <c r="J71" s="5" t="s">
        <v>197</v>
      </c>
      <c r="K71" s="37">
        <v>80880164</v>
      </c>
      <c r="L71" s="38">
        <v>81968396</v>
      </c>
      <c r="M71" s="37"/>
      <c r="N71" s="36"/>
      <c r="O71" s="16">
        <f>K71-C71</f>
        <v>-235676</v>
      </c>
      <c r="P71" s="16">
        <f>L71-C71</f>
        <v>852556</v>
      </c>
      <c r="Q71" s="80"/>
      <c r="S71" s="1" t="s">
        <v>8</v>
      </c>
      <c r="T71" s="1">
        <v>0</v>
      </c>
      <c r="U71" s="4">
        <v>18.744679999999999</v>
      </c>
      <c r="V71" s="4">
        <v>6.9172925999999997</v>
      </c>
      <c r="W71" s="4">
        <v>12.5</v>
      </c>
      <c r="X71" s="4">
        <v>6.25</v>
      </c>
      <c r="Y71" s="4">
        <v>11.25</v>
      </c>
      <c r="Z71" s="4">
        <v>28.125</v>
      </c>
      <c r="AA71" s="4">
        <v>13.333334000000001</v>
      </c>
      <c r="AB71" s="4">
        <v>8.3333340000000007</v>
      </c>
      <c r="AC71" s="4">
        <v>26.5</v>
      </c>
      <c r="AD71" s="4">
        <v>48.214286999999999</v>
      </c>
      <c r="AE71" s="4">
        <v>70.089290000000005</v>
      </c>
      <c r="AF71" s="4">
        <v>90.384609999999995</v>
      </c>
      <c r="AG71" s="4">
        <v>66.666663999999997</v>
      </c>
      <c r="AH71" s="4">
        <v>72.630719999999997</v>
      </c>
      <c r="AI71" s="4">
        <v>76.704543999999999</v>
      </c>
    </row>
    <row r="72" spans="1:35">
      <c r="A72" s="80" t="s">
        <v>88</v>
      </c>
      <c r="B72" s="1">
        <v>11</v>
      </c>
      <c r="C72" s="3">
        <v>84662116</v>
      </c>
      <c r="D72" s="3">
        <v>84662187</v>
      </c>
      <c r="E72" s="1" t="s">
        <v>10</v>
      </c>
      <c r="F72" s="70">
        <v>15.02</v>
      </c>
      <c r="G72" s="70">
        <v>73.5</v>
      </c>
      <c r="H72" s="75">
        <f t="shared" si="6"/>
        <v>58.480000000000004</v>
      </c>
      <c r="I72" s="77">
        <f t="shared" si="7"/>
        <v>489.34753661784282</v>
      </c>
      <c r="J72" s="1" t="s">
        <v>198</v>
      </c>
      <c r="K72" s="29">
        <v>84525659</v>
      </c>
      <c r="L72" s="39">
        <v>84535831</v>
      </c>
      <c r="M72" s="33">
        <v>84716975</v>
      </c>
      <c r="N72" s="32">
        <v>84720432</v>
      </c>
      <c r="O72" s="19">
        <f>L72-C72</f>
        <v>-126285</v>
      </c>
      <c r="P72" s="19">
        <f>M72-C72</f>
        <v>54859</v>
      </c>
      <c r="Q72" s="80"/>
      <c r="S72" s="1" t="s">
        <v>8</v>
      </c>
      <c r="T72" s="1">
        <v>0</v>
      </c>
      <c r="U72" s="4">
        <v>15.025186</v>
      </c>
      <c r="V72" s="4">
        <v>16.387561999999999</v>
      </c>
      <c r="W72" s="4">
        <v>6.8181820000000002</v>
      </c>
      <c r="X72" s="4">
        <v>22.321425999999999</v>
      </c>
      <c r="Y72" s="4">
        <v>23.083334000000001</v>
      </c>
      <c r="Z72" s="4">
        <v>18.371212</v>
      </c>
      <c r="AA72" s="4">
        <v>7.0833335000000002</v>
      </c>
      <c r="AB72" s="4">
        <v>19.853802000000002</v>
      </c>
      <c r="AC72" s="4">
        <v>9.7619050000000005</v>
      </c>
      <c r="AD72" s="4">
        <v>7.2727269999999997</v>
      </c>
      <c r="AE72" s="4">
        <v>72.106390000000005</v>
      </c>
      <c r="AF72" s="4">
        <v>66.726079999999996</v>
      </c>
      <c r="AG72" s="4">
        <v>78.572019999999995</v>
      </c>
      <c r="AH72" s="4">
        <v>75.513885000000002</v>
      </c>
      <c r="AI72" s="4">
        <v>73.497730000000004</v>
      </c>
    </row>
    <row r="73" spans="1:35">
      <c r="A73" s="80" t="s">
        <v>129</v>
      </c>
      <c r="B73" s="1">
        <v>11</v>
      </c>
      <c r="C73" s="3">
        <v>90224842</v>
      </c>
      <c r="D73" s="3">
        <v>90225195</v>
      </c>
      <c r="E73" s="1" t="s">
        <v>10</v>
      </c>
      <c r="F73" s="70">
        <v>17.39</v>
      </c>
      <c r="G73" s="70">
        <v>62.2</v>
      </c>
      <c r="H73" s="74">
        <f t="shared" si="6"/>
        <v>44.81</v>
      </c>
      <c r="I73" s="77">
        <f t="shared" si="7"/>
        <v>357.67682576193215</v>
      </c>
      <c r="J73" s="1" t="s">
        <v>199</v>
      </c>
      <c r="K73" s="29">
        <v>90030347</v>
      </c>
      <c r="L73" s="39">
        <v>90036505</v>
      </c>
      <c r="M73" s="29">
        <v>90249475</v>
      </c>
      <c r="N73" s="39">
        <v>90278573</v>
      </c>
      <c r="O73" s="19">
        <f>L73-C73</f>
        <v>-188337</v>
      </c>
      <c r="P73" s="19">
        <f>M73-C73</f>
        <v>24633</v>
      </c>
      <c r="Q73" s="80"/>
      <c r="S73" s="1" t="s">
        <v>8</v>
      </c>
      <c r="T73" s="1">
        <v>0</v>
      </c>
      <c r="U73" s="4">
        <v>17.351547</v>
      </c>
      <c r="V73" s="4">
        <v>12.678108</v>
      </c>
      <c r="W73" s="4">
        <v>20.8658</v>
      </c>
      <c r="X73" s="4">
        <v>22.678352</v>
      </c>
      <c r="Y73" s="4">
        <v>23.776900999999999</v>
      </c>
      <c r="Z73" s="4">
        <v>23.414504999999998</v>
      </c>
      <c r="AA73" s="4">
        <v>12.091504</v>
      </c>
      <c r="AB73" s="4">
        <v>10.377357999999999</v>
      </c>
      <c r="AC73" s="4">
        <v>14.714518999999999</v>
      </c>
      <c r="AD73" s="4">
        <v>21.294824999999999</v>
      </c>
      <c r="AE73" s="4">
        <v>62.517090000000003</v>
      </c>
      <c r="AF73" s="4">
        <v>66.753685000000004</v>
      </c>
      <c r="AG73" s="4">
        <v>58.020004</v>
      </c>
      <c r="AH73" s="4">
        <v>61.633699999999997</v>
      </c>
      <c r="AI73" s="4">
        <v>62.202514999999998</v>
      </c>
    </row>
    <row r="74" spans="1:35">
      <c r="A74" s="80" t="s">
        <v>89</v>
      </c>
      <c r="B74" s="1">
        <v>11</v>
      </c>
      <c r="C74" s="3">
        <v>97336785</v>
      </c>
      <c r="D74" s="3">
        <v>97337088</v>
      </c>
      <c r="E74" s="1" t="s">
        <v>10</v>
      </c>
      <c r="F74" s="70">
        <v>12</v>
      </c>
      <c r="G74" s="70">
        <v>40.28</v>
      </c>
      <c r="H74" s="73">
        <f t="shared" si="6"/>
        <v>28.28</v>
      </c>
      <c r="I74" s="77">
        <f t="shared" si="7"/>
        <v>335.66666666666669</v>
      </c>
      <c r="J74" s="5" t="s">
        <v>200</v>
      </c>
      <c r="K74" s="37">
        <v>97332108</v>
      </c>
      <c r="L74" s="38">
        <v>97352073</v>
      </c>
      <c r="M74" s="37"/>
      <c r="N74" s="36"/>
      <c r="O74" s="16">
        <f>K74-C74</f>
        <v>-4677</v>
      </c>
      <c r="P74" s="16">
        <f>L74-C74</f>
        <v>15288</v>
      </c>
      <c r="Q74" s="80"/>
      <c r="S74" s="1" t="s">
        <v>8</v>
      </c>
      <c r="T74" s="1">
        <v>0</v>
      </c>
      <c r="U74" s="4">
        <v>12.003894000000001</v>
      </c>
      <c r="V74" s="4">
        <v>15.590443</v>
      </c>
      <c r="W74" s="4">
        <v>13.535155</v>
      </c>
      <c r="X74" s="4">
        <v>9.6700140000000001</v>
      </c>
      <c r="Y74" s="4">
        <v>10.135745</v>
      </c>
      <c r="Z74" s="4">
        <v>20.047066000000001</v>
      </c>
      <c r="AA74" s="4">
        <v>8.2515099999999997</v>
      </c>
      <c r="AB74" s="4">
        <v>9.2350139999999996</v>
      </c>
      <c r="AC74" s="4">
        <v>14.452064999999999</v>
      </c>
      <c r="AD74" s="4">
        <v>10.902896</v>
      </c>
      <c r="AE74" s="4">
        <v>33.985073</v>
      </c>
      <c r="AF74" s="4">
        <v>38.883150000000001</v>
      </c>
      <c r="AG74" s="4">
        <v>46.966453999999999</v>
      </c>
      <c r="AH74" s="4">
        <v>42.211117000000002</v>
      </c>
      <c r="AI74" s="4">
        <v>40.311929999999997</v>
      </c>
    </row>
    <row r="75" spans="1:35">
      <c r="A75" s="80" t="s">
        <v>90</v>
      </c>
      <c r="B75" s="1">
        <v>11</v>
      </c>
      <c r="C75" s="3">
        <v>98324156</v>
      </c>
      <c r="D75" s="3">
        <v>98324257</v>
      </c>
      <c r="E75" s="1" t="s">
        <v>10</v>
      </c>
      <c r="F75" s="70">
        <v>10.14</v>
      </c>
      <c r="G75" s="70">
        <v>51.31</v>
      </c>
      <c r="H75" s="74">
        <f t="shared" si="6"/>
        <v>41.17</v>
      </c>
      <c r="I75" s="76">
        <f t="shared" si="7"/>
        <v>506.01577909270219</v>
      </c>
      <c r="J75" s="1" t="s">
        <v>201</v>
      </c>
      <c r="K75" s="29">
        <v>98262605</v>
      </c>
      <c r="L75" s="39">
        <v>98262662</v>
      </c>
      <c r="M75" s="33">
        <v>98325416</v>
      </c>
      <c r="N75" s="32">
        <v>98329645</v>
      </c>
      <c r="O75" s="19">
        <f>L75-C75</f>
        <v>-61494</v>
      </c>
      <c r="P75" s="19">
        <f>M75-C75</f>
        <v>1260</v>
      </c>
      <c r="Q75" s="80"/>
      <c r="S75" s="1" t="s">
        <v>8</v>
      </c>
      <c r="T75" s="1">
        <v>0</v>
      </c>
      <c r="U75" s="4">
        <v>10.143768</v>
      </c>
      <c r="V75" s="4">
        <v>12.38931</v>
      </c>
      <c r="W75" s="4">
        <v>2.7777780000000001</v>
      </c>
      <c r="X75" s="4">
        <v>7.4074077999999997</v>
      </c>
      <c r="Y75" s="4">
        <v>23.484848</v>
      </c>
      <c r="Z75" s="4">
        <v>14.650537999999999</v>
      </c>
      <c r="AA75" s="4">
        <v>6.4814816000000004</v>
      </c>
      <c r="AB75" s="4">
        <v>15.73499</v>
      </c>
      <c r="AC75" s="4">
        <v>7.2944893999999998</v>
      </c>
      <c r="AD75" s="4">
        <v>7.3412699999999997</v>
      </c>
      <c r="AE75" s="4">
        <v>51.242237000000003</v>
      </c>
      <c r="AF75" s="4">
        <v>51.400559999999999</v>
      </c>
      <c r="AG75" s="4">
        <v>41.388890000000004</v>
      </c>
      <c r="AH75" s="4">
        <v>54.646617999999997</v>
      </c>
      <c r="AI75" s="4">
        <v>51.308909999999997</v>
      </c>
    </row>
    <row r="76" spans="1:35">
      <c r="A76" s="80" t="s">
        <v>91</v>
      </c>
      <c r="B76" s="1">
        <v>11</v>
      </c>
      <c r="C76" s="3">
        <v>100203520</v>
      </c>
      <c r="D76" s="3">
        <v>100203669</v>
      </c>
      <c r="E76" s="1" t="s">
        <v>10</v>
      </c>
      <c r="F76" s="70">
        <v>24.37</v>
      </c>
      <c r="G76" s="70">
        <v>60.2</v>
      </c>
      <c r="H76" s="74">
        <f t="shared" si="6"/>
        <v>35.83</v>
      </c>
      <c r="I76" s="78">
        <f t="shared" si="7"/>
        <v>247.02503077554371</v>
      </c>
      <c r="J76" s="5" t="s">
        <v>202</v>
      </c>
      <c r="K76" s="37">
        <v>100203161</v>
      </c>
      <c r="L76" s="38">
        <v>100207510</v>
      </c>
      <c r="M76" s="37"/>
      <c r="N76" s="36"/>
      <c r="O76" s="16">
        <f>K76-C76</f>
        <v>-359</v>
      </c>
      <c r="P76" s="16">
        <f>L76-C76</f>
        <v>3990</v>
      </c>
      <c r="Q76" s="80"/>
      <c r="S76" s="1" t="s">
        <v>8</v>
      </c>
      <c r="T76" s="1">
        <v>0</v>
      </c>
      <c r="U76" s="4">
        <v>24.411503</v>
      </c>
      <c r="V76" s="4">
        <v>26.638362999999998</v>
      </c>
      <c r="W76" s="4">
        <v>31.722225000000002</v>
      </c>
      <c r="X76" s="4">
        <v>19.064101999999998</v>
      </c>
      <c r="Y76" s="4">
        <v>26.222223</v>
      </c>
      <c r="Z76" s="4">
        <v>23.789753000000001</v>
      </c>
      <c r="AA76" s="4">
        <v>24.199072000000001</v>
      </c>
      <c r="AB76" s="4">
        <v>26.995615000000001</v>
      </c>
      <c r="AC76" s="4">
        <v>22.501035999999999</v>
      </c>
      <c r="AD76" s="4">
        <v>19.688976</v>
      </c>
      <c r="AE76" s="4">
        <v>58.773449999999997</v>
      </c>
      <c r="AF76" s="4">
        <v>64.583336000000003</v>
      </c>
      <c r="AG76" s="4">
        <v>53.936787000000002</v>
      </c>
      <c r="AH76" s="4">
        <v>62.730186000000003</v>
      </c>
      <c r="AI76" s="4">
        <v>60.360149999999997</v>
      </c>
    </row>
    <row r="77" spans="1:35">
      <c r="A77" s="80" t="s">
        <v>92</v>
      </c>
      <c r="B77" s="1">
        <v>11</v>
      </c>
      <c r="C77" s="3">
        <v>102991835</v>
      </c>
      <c r="D77" s="3">
        <v>102991866</v>
      </c>
      <c r="E77" s="1" t="s">
        <v>10</v>
      </c>
      <c r="F77" s="70">
        <v>24.82</v>
      </c>
      <c r="G77" s="70">
        <v>69.22</v>
      </c>
      <c r="H77" s="74">
        <f t="shared" si="6"/>
        <v>44.4</v>
      </c>
      <c r="I77" s="78">
        <f t="shared" si="7"/>
        <v>278.88799355358583</v>
      </c>
      <c r="J77" s="1" t="s">
        <v>203</v>
      </c>
      <c r="K77" s="33">
        <v>102958299</v>
      </c>
      <c r="L77" s="32">
        <v>102964154</v>
      </c>
      <c r="M77" s="33">
        <v>102994055</v>
      </c>
      <c r="N77" s="32">
        <v>103017147</v>
      </c>
      <c r="O77" s="19">
        <f>L77-C77</f>
        <v>-27681</v>
      </c>
      <c r="P77" s="19">
        <f>M77-C77</f>
        <v>2220</v>
      </c>
      <c r="Q77" s="80"/>
      <c r="S77" s="1" t="s">
        <v>8</v>
      </c>
      <c r="T77" s="1">
        <v>0</v>
      </c>
      <c r="U77" s="4">
        <v>24.817404</v>
      </c>
      <c r="V77" s="4">
        <v>29.882355</v>
      </c>
      <c r="W77" s="4">
        <v>5</v>
      </c>
      <c r="X77" s="4">
        <v>38.232323000000001</v>
      </c>
      <c r="Y77" s="4">
        <v>20.26144</v>
      </c>
      <c r="Z77" s="4">
        <v>28</v>
      </c>
      <c r="AA77" s="4">
        <v>32.121212</v>
      </c>
      <c r="AB77" s="4">
        <v>16.746033000000001</v>
      </c>
      <c r="AC77" s="4">
        <v>20.612742999999998</v>
      </c>
      <c r="AD77" s="4">
        <v>32.222225000000002</v>
      </c>
      <c r="AE77" s="4">
        <v>90.128203999999997</v>
      </c>
      <c r="AF77" s="4">
        <v>70.952380000000005</v>
      </c>
      <c r="AG77" s="4">
        <v>73.55556</v>
      </c>
      <c r="AH77" s="4">
        <v>36.190480000000001</v>
      </c>
      <c r="AI77" s="4">
        <v>69.221299999999999</v>
      </c>
    </row>
    <row r="78" spans="1:35">
      <c r="A78" s="80" t="s">
        <v>93</v>
      </c>
      <c r="B78" s="1">
        <v>11</v>
      </c>
      <c r="C78" s="3">
        <v>117081779</v>
      </c>
      <c r="D78" s="3">
        <v>117081955</v>
      </c>
      <c r="E78" s="1" t="s">
        <v>10</v>
      </c>
      <c r="F78" s="70">
        <v>23.72</v>
      </c>
      <c r="G78" s="70">
        <v>58.13</v>
      </c>
      <c r="H78" s="74">
        <f t="shared" si="6"/>
        <v>34.410000000000004</v>
      </c>
      <c r="I78" s="78">
        <f t="shared" si="7"/>
        <v>245.0674536256324</v>
      </c>
      <c r="J78" s="1" t="s">
        <v>205</v>
      </c>
      <c r="K78" s="29">
        <v>117076782</v>
      </c>
      <c r="L78" s="39">
        <v>117078955</v>
      </c>
      <c r="M78" s="29">
        <v>117115171</v>
      </c>
      <c r="N78" s="39">
        <v>117159268</v>
      </c>
      <c r="O78" s="19">
        <f>L78-C78</f>
        <v>-2824</v>
      </c>
      <c r="P78" s="19">
        <f>M78-C78</f>
        <v>33392</v>
      </c>
      <c r="Q78" s="80"/>
      <c r="S78" s="1" t="s">
        <v>8</v>
      </c>
      <c r="T78" s="1">
        <v>0</v>
      </c>
      <c r="U78" s="4">
        <v>23.720048999999999</v>
      </c>
      <c r="V78" s="4">
        <v>22.907098999999999</v>
      </c>
      <c r="W78" s="4">
        <v>41.306804999999997</v>
      </c>
      <c r="X78" s="4">
        <v>18.976759000000001</v>
      </c>
      <c r="Y78" s="4">
        <v>13.562151</v>
      </c>
      <c r="Z78" s="4">
        <v>16.467600000000001</v>
      </c>
      <c r="AA78" s="4">
        <v>13.308914</v>
      </c>
      <c r="AB78" s="4">
        <v>20.623899999999999</v>
      </c>
      <c r="AC78" s="4">
        <v>29.344190000000001</v>
      </c>
      <c r="AD78" s="4">
        <v>20.175737000000002</v>
      </c>
      <c r="AE78" s="4">
        <v>47.15202</v>
      </c>
      <c r="AF78" s="4">
        <v>57.278908000000001</v>
      </c>
      <c r="AG78" s="4">
        <v>50.242694999999998</v>
      </c>
      <c r="AH78" s="4">
        <v>71.258499999999998</v>
      </c>
      <c r="AI78" s="4">
        <v>58.129612000000002</v>
      </c>
    </row>
    <row r="79" spans="1:35">
      <c r="A79" s="80" t="s">
        <v>94</v>
      </c>
      <c r="B79" s="1">
        <v>11</v>
      </c>
      <c r="C79" s="3">
        <v>117082383</v>
      </c>
      <c r="D79" s="3">
        <v>117082440</v>
      </c>
      <c r="E79" s="1" t="s">
        <v>10</v>
      </c>
      <c r="F79" s="70">
        <v>20.53</v>
      </c>
      <c r="G79" s="70">
        <v>79.03</v>
      </c>
      <c r="H79" s="75">
        <f t="shared" si="6"/>
        <v>58.5</v>
      </c>
      <c r="I79" s="77">
        <f t="shared" si="7"/>
        <v>384.94885533365806</v>
      </c>
      <c r="J79" s="1" t="s">
        <v>204</v>
      </c>
      <c r="K79" s="29">
        <v>117076782</v>
      </c>
      <c r="L79" s="39">
        <v>117078955</v>
      </c>
      <c r="M79" s="29">
        <v>117115171</v>
      </c>
      <c r="N79" s="39">
        <v>117159268</v>
      </c>
      <c r="O79" s="19">
        <f>L79-C79</f>
        <v>-3428</v>
      </c>
      <c r="P79" s="19">
        <f>M79-C79</f>
        <v>32788</v>
      </c>
      <c r="Q79" s="80"/>
      <c r="S79" s="1" t="s">
        <v>8</v>
      </c>
      <c r="T79" s="1">
        <v>0</v>
      </c>
      <c r="U79" s="4">
        <v>20.533411000000001</v>
      </c>
      <c r="V79" s="4">
        <v>30.753966999999999</v>
      </c>
      <c r="W79" s="4">
        <v>4.7619049999999996</v>
      </c>
      <c r="X79" s="4">
        <v>12.280702</v>
      </c>
      <c r="Y79" s="4">
        <v>29.914529999999999</v>
      </c>
      <c r="Z79" s="4">
        <v>29.12088</v>
      </c>
      <c r="AA79" s="4">
        <v>17.948719000000001</v>
      </c>
      <c r="AB79" s="4">
        <v>24.198720000000002</v>
      </c>
      <c r="AC79" s="4">
        <v>15.950716999999999</v>
      </c>
      <c r="AD79" s="4">
        <v>26.220537</v>
      </c>
      <c r="AE79" s="4">
        <v>76.347083999999995</v>
      </c>
      <c r="AF79" s="4">
        <v>78.235659999999996</v>
      </c>
      <c r="AG79" s="4">
        <v>78.031400000000005</v>
      </c>
      <c r="AH79" s="4">
        <v>80.826930000000004</v>
      </c>
      <c r="AI79" s="4">
        <v>79.034615000000002</v>
      </c>
    </row>
    <row r="80" spans="1:35" s="7" customFormat="1">
      <c r="A80" s="81" t="s">
        <v>95</v>
      </c>
      <c r="B80" s="7">
        <v>11</v>
      </c>
      <c r="C80" s="8">
        <v>117082779</v>
      </c>
      <c r="D80" s="8">
        <v>117083005</v>
      </c>
      <c r="E80" s="7" t="s">
        <v>10</v>
      </c>
      <c r="F80" s="71">
        <v>11.13</v>
      </c>
      <c r="G80" s="71">
        <v>49.65</v>
      </c>
      <c r="H80" s="74">
        <f t="shared" si="6"/>
        <v>38.519999999999996</v>
      </c>
      <c r="I80" s="77">
        <f t="shared" si="7"/>
        <v>446.09164420485172</v>
      </c>
      <c r="J80" s="7" t="s">
        <v>204</v>
      </c>
      <c r="K80" s="40">
        <v>117076782</v>
      </c>
      <c r="L80" s="41">
        <v>117078955</v>
      </c>
      <c r="M80" s="40">
        <v>117115171</v>
      </c>
      <c r="N80" s="41">
        <v>117159268</v>
      </c>
      <c r="O80" s="18">
        <f>L80-C80</f>
        <v>-3824</v>
      </c>
      <c r="P80" s="18">
        <f>M80-C80</f>
        <v>32392</v>
      </c>
      <c r="Q80" s="81"/>
      <c r="S80" s="7" t="s">
        <v>8</v>
      </c>
      <c r="T80" s="7">
        <v>0</v>
      </c>
      <c r="U80" s="9">
        <v>11.1276455</v>
      </c>
      <c r="V80" s="9">
        <v>6.7708335000000002</v>
      </c>
      <c r="W80" s="9">
        <v>7.3571423999999999</v>
      </c>
      <c r="X80" s="9">
        <v>15.282050999999999</v>
      </c>
      <c r="Y80" s="9">
        <v>9.4848490000000005</v>
      </c>
      <c r="Z80" s="9">
        <v>12.857144</v>
      </c>
      <c r="AA80" s="9">
        <v>9.7835490000000007</v>
      </c>
      <c r="AB80" s="9">
        <v>18.738705</v>
      </c>
      <c r="AC80" s="9">
        <v>12.781145</v>
      </c>
      <c r="AD80" s="9">
        <v>0</v>
      </c>
      <c r="AE80" s="9">
        <v>46.947369999999999</v>
      </c>
      <c r="AF80" s="9">
        <v>38.333336000000003</v>
      </c>
      <c r="AG80" s="9">
        <v>43.298319999999997</v>
      </c>
      <c r="AH80" s="9">
        <v>57.639519999999997</v>
      </c>
      <c r="AI80" s="9">
        <v>49.651558000000001</v>
      </c>
    </row>
    <row r="81" spans="1:35" s="7" customFormat="1">
      <c r="A81" s="81" t="s">
        <v>96</v>
      </c>
      <c r="B81" s="7">
        <v>12</v>
      </c>
      <c r="C81" s="8">
        <v>108994837</v>
      </c>
      <c r="D81" s="8">
        <v>108994884</v>
      </c>
      <c r="E81" s="7" t="s">
        <v>10</v>
      </c>
      <c r="F81" s="71">
        <v>40.950000000000003</v>
      </c>
      <c r="G81" s="71">
        <v>81.709999999999994</v>
      </c>
      <c r="H81" s="74">
        <f t="shared" si="6"/>
        <v>40.759999999999991</v>
      </c>
      <c r="I81" s="70">
        <f t="shared" si="7"/>
        <v>199.53601953601952</v>
      </c>
      <c r="J81" s="10" t="s">
        <v>206</v>
      </c>
      <c r="K81" s="53">
        <v>108894271</v>
      </c>
      <c r="L81" s="52">
        <v>109028452</v>
      </c>
      <c r="M81" s="42"/>
      <c r="N81" s="52"/>
      <c r="O81" s="23">
        <f>K81-C81</f>
        <v>-100566</v>
      </c>
      <c r="P81" s="23">
        <f>L81-C81</f>
        <v>33615</v>
      </c>
      <c r="Q81" s="81"/>
      <c r="S81" s="7" t="s">
        <v>8</v>
      </c>
      <c r="T81" s="7">
        <v>0</v>
      </c>
      <c r="U81" s="9">
        <v>40.954529999999998</v>
      </c>
      <c r="V81" s="9">
        <v>47.22222</v>
      </c>
      <c r="W81" s="9">
        <v>49.792960000000001</v>
      </c>
      <c r="X81" s="9">
        <v>16.911766</v>
      </c>
      <c r="Y81" s="9">
        <v>42.945908000000003</v>
      </c>
      <c r="Z81" s="9">
        <v>30.007007999999999</v>
      </c>
      <c r="AA81" s="9">
        <v>40.566947999999996</v>
      </c>
      <c r="AB81" s="9">
        <v>65.028014999999996</v>
      </c>
      <c r="AC81" s="9">
        <v>33.632744000000002</v>
      </c>
      <c r="AD81" s="9">
        <v>40.714286999999999</v>
      </c>
      <c r="AE81" s="9">
        <v>79.179789999999997</v>
      </c>
      <c r="AF81" s="9">
        <v>82.901790000000005</v>
      </c>
      <c r="AG81" s="9">
        <v>87.760413999999997</v>
      </c>
      <c r="AH81" s="9">
        <v>77.059830000000005</v>
      </c>
      <c r="AI81" s="9">
        <v>81.713234</v>
      </c>
    </row>
    <row r="82" spans="1:35" s="12" customFormat="1">
      <c r="A82" s="82" t="s">
        <v>97</v>
      </c>
      <c r="B82" s="12">
        <v>13</v>
      </c>
      <c r="C82" s="13">
        <v>52976503</v>
      </c>
      <c r="D82" s="13">
        <v>52977007</v>
      </c>
      <c r="E82" s="12" t="s">
        <v>10</v>
      </c>
      <c r="F82" s="72">
        <v>45.81</v>
      </c>
      <c r="G82" s="72">
        <v>80.790000000000006</v>
      </c>
      <c r="H82" s="74">
        <f t="shared" si="6"/>
        <v>34.980000000000004</v>
      </c>
      <c r="I82" s="70">
        <f t="shared" si="7"/>
        <v>176.35887360838245</v>
      </c>
      <c r="J82" s="15" t="s">
        <v>207</v>
      </c>
      <c r="K82" s="55">
        <v>52967208</v>
      </c>
      <c r="L82" s="56">
        <v>52981039</v>
      </c>
      <c r="M82" s="55"/>
      <c r="N82" s="63"/>
      <c r="O82" s="20">
        <f>K82-C82</f>
        <v>-9295</v>
      </c>
      <c r="P82" s="20">
        <f>L82-C82</f>
        <v>4536</v>
      </c>
      <c r="Q82" s="82" t="s">
        <v>230</v>
      </c>
      <c r="S82" s="12" t="s">
        <v>8</v>
      </c>
      <c r="T82" s="12">
        <v>0</v>
      </c>
      <c r="U82" s="14">
        <v>45.865929999999999</v>
      </c>
      <c r="V82" s="14">
        <v>51.675255</v>
      </c>
      <c r="W82" s="14">
        <v>48.525820000000003</v>
      </c>
      <c r="X82" s="14">
        <v>51.176259999999999</v>
      </c>
      <c r="Y82" s="14">
        <v>66.686000000000007</v>
      </c>
      <c r="Z82" s="14">
        <v>46.516069999999999</v>
      </c>
      <c r="AA82" s="14">
        <v>44.145919999999997</v>
      </c>
      <c r="AB82" s="14">
        <v>41.793750000000003</v>
      </c>
      <c r="AC82" s="14">
        <v>38.142000000000003</v>
      </c>
      <c r="AD82" s="14">
        <v>37.101654000000003</v>
      </c>
      <c r="AE82" s="14">
        <v>74.007540000000006</v>
      </c>
      <c r="AF82" s="14">
        <v>85.358459999999994</v>
      </c>
      <c r="AG82" s="14">
        <v>79.943119999999993</v>
      </c>
      <c r="AH82" s="14">
        <v>85.395740000000004</v>
      </c>
      <c r="AI82" s="14">
        <v>80.866744999999995</v>
      </c>
    </row>
    <row r="83" spans="1:35">
      <c r="A83" s="80" t="s">
        <v>98</v>
      </c>
      <c r="B83" s="1">
        <v>14</v>
      </c>
      <c r="C83" s="3">
        <v>27066004</v>
      </c>
      <c r="D83" s="3">
        <v>27066049</v>
      </c>
      <c r="E83" s="1" t="s">
        <v>10</v>
      </c>
      <c r="F83" s="70">
        <v>44.77</v>
      </c>
      <c r="G83" s="70">
        <v>79.14</v>
      </c>
      <c r="H83" s="74">
        <f t="shared" si="6"/>
        <v>34.369999999999997</v>
      </c>
      <c r="I83" s="70">
        <f t="shared" si="7"/>
        <v>176.77015858834039</v>
      </c>
      <c r="J83" s="5" t="s">
        <v>208</v>
      </c>
      <c r="K83" s="27">
        <v>27039000</v>
      </c>
      <c r="L83" s="36">
        <v>27107286</v>
      </c>
      <c r="M83" s="37"/>
      <c r="N83" s="36"/>
      <c r="O83" s="16">
        <f>K83-C83</f>
        <v>-27004</v>
      </c>
      <c r="P83" s="16">
        <f>L83-C83</f>
        <v>41282</v>
      </c>
      <c r="Q83" s="80"/>
      <c r="S83" s="1" t="s">
        <v>8</v>
      </c>
      <c r="T83" s="1">
        <v>0</v>
      </c>
      <c r="U83" s="4">
        <v>44.769190000000002</v>
      </c>
      <c r="V83" s="4">
        <v>39.73104</v>
      </c>
      <c r="W83" s="4">
        <v>50.801279999999998</v>
      </c>
      <c r="X83" s="4">
        <v>45.907738000000002</v>
      </c>
      <c r="Y83" s="4">
        <v>38.42454</v>
      </c>
      <c r="Z83" s="4">
        <v>32.886906000000003</v>
      </c>
      <c r="AA83" s="4">
        <v>47.604477000000003</v>
      </c>
      <c r="AB83" s="4">
        <v>43.939391999999998</v>
      </c>
      <c r="AC83" s="4">
        <v>47.371315000000003</v>
      </c>
      <c r="AD83" s="4">
        <v>48.878450000000001</v>
      </c>
      <c r="AE83" s="4">
        <v>81.834159999999997</v>
      </c>
      <c r="AF83" s="4">
        <v>76.836079999999995</v>
      </c>
      <c r="AG83" s="4">
        <v>79.682760000000002</v>
      </c>
      <c r="AH83" s="4">
        <v>77.913939999999997</v>
      </c>
      <c r="AI83" s="4">
        <v>79.144549999999995</v>
      </c>
    </row>
    <row r="84" spans="1:35">
      <c r="A84" s="80" t="s">
        <v>99</v>
      </c>
      <c r="B84" s="1">
        <v>14</v>
      </c>
      <c r="C84" s="3">
        <v>57101700</v>
      </c>
      <c r="D84" s="3">
        <v>57101776</v>
      </c>
      <c r="E84" s="1" t="s">
        <v>10</v>
      </c>
      <c r="F84" s="70">
        <v>38.42</v>
      </c>
      <c r="G84" s="70">
        <v>74.94</v>
      </c>
      <c r="H84" s="74">
        <f t="shared" si="6"/>
        <v>36.519999999999996</v>
      </c>
      <c r="I84" s="70">
        <f t="shared" si="7"/>
        <v>195.05465903175428</v>
      </c>
      <c r="J84" s="5" t="s">
        <v>209</v>
      </c>
      <c r="K84" s="37">
        <v>57098601</v>
      </c>
      <c r="L84" s="38">
        <v>57104702</v>
      </c>
      <c r="M84" s="37"/>
      <c r="N84" s="36"/>
      <c r="O84" s="16">
        <f>K84-C84</f>
        <v>-3099</v>
      </c>
      <c r="P84" s="16">
        <f>L84-C84</f>
        <v>3002</v>
      </c>
      <c r="Q84" s="80"/>
      <c r="S84" s="1" t="s">
        <v>8</v>
      </c>
      <c r="T84" s="1">
        <v>0</v>
      </c>
      <c r="U84" s="4">
        <v>38.422592000000002</v>
      </c>
      <c r="V84" s="4">
        <v>44.032513000000002</v>
      </c>
      <c r="W84" s="4">
        <v>42.004886999999997</v>
      </c>
      <c r="X84" s="4">
        <v>42.019233999999997</v>
      </c>
      <c r="Y84" s="4">
        <v>39.243340000000003</v>
      </c>
      <c r="Z84" s="4">
        <v>41.775215000000003</v>
      </c>
      <c r="AA84" s="4">
        <v>24.615385</v>
      </c>
      <c r="AB84" s="4">
        <v>41.422159999999998</v>
      </c>
      <c r="AC84" s="4">
        <v>43.850285</v>
      </c>
      <c r="AD84" s="4">
        <v>37.666663999999997</v>
      </c>
      <c r="AE84" s="4">
        <v>66.013819999999996</v>
      </c>
      <c r="AF84" s="4">
        <v>74.366010000000003</v>
      </c>
      <c r="AG84" s="4">
        <v>79.047619999999995</v>
      </c>
      <c r="AH84" s="4">
        <v>79.116889999999998</v>
      </c>
      <c r="AI84" s="4">
        <v>74.944275000000005</v>
      </c>
    </row>
    <row r="85" spans="1:35">
      <c r="A85" s="80" t="s">
        <v>100</v>
      </c>
      <c r="B85" s="1">
        <v>14</v>
      </c>
      <c r="C85" s="3">
        <v>59927881</v>
      </c>
      <c r="D85" s="3">
        <v>59928033</v>
      </c>
      <c r="E85" s="1" t="s">
        <v>10</v>
      </c>
      <c r="F85" s="70">
        <v>16.23</v>
      </c>
      <c r="G85" s="70">
        <v>58.12</v>
      </c>
      <c r="H85" s="74">
        <f t="shared" si="6"/>
        <v>41.89</v>
      </c>
      <c r="I85" s="77">
        <f t="shared" si="7"/>
        <v>358.10227972889709</v>
      </c>
      <c r="J85" s="5" t="s">
        <v>210</v>
      </c>
      <c r="K85" s="37">
        <v>59647740</v>
      </c>
      <c r="L85" s="38">
        <v>60086834</v>
      </c>
      <c r="M85" s="37"/>
      <c r="N85" s="36"/>
      <c r="O85" s="16">
        <f>K85-C85</f>
        <v>-280141</v>
      </c>
      <c r="P85" s="16">
        <f>L85-C85</f>
        <v>158953</v>
      </c>
      <c r="Q85" s="80"/>
      <c r="S85" s="1" t="s">
        <v>8</v>
      </c>
      <c r="T85" s="1">
        <v>0</v>
      </c>
      <c r="U85" s="4">
        <v>16.233131</v>
      </c>
      <c r="V85" s="4">
        <v>21.719090000000001</v>
      </c>
      <c r="W85" s="4">
        <v>22.025402</v>
      </c>
      <c r="X85" s="4">
        <v>10.498365</v>
      </c>
      <c r="Y85" s="4">
        <v>14.811496999999999</v>
      </c>
      <c r="Z85" s="4">
        <v>7.2802205000000004</v>
      </c>
      <c r="AA85" s="4">
        <v>18.528514999999999</v>
      </c>
      <c r="AB85" s="4">
        <v>15.625</v>
      </c>
      <c r="AC85" s="4">
        <v>16.692335</v>
      </c>
      <c r="AD85" s="4">
        <v>16.248169000000001</v>
      </c>
      <c r="AE85" s="4">
        <v>56.677635000000002</v>
      </c>
      <c r="AF85" s="4">
        <v>60.887897000000002</v>
      </c>
      <c r="AG85" s="4">
        <v>55.136265000000002</v>
      </c>
      <c r="AH85" s="4">
        <v>60.698742000000003</v>
      </c>
      <c r="AI85" s="4">
        <v>58.121997999999998</v>
      </c>
    </row>
    <row r="86" spans="1:35" s="7" customFormat="1">
      <c r="A86" s="81" t="s">
        <v>101</v>
      </c>
      <c r="B86" s="7">
        <v>14</v>
      </c>
      <c r="C86" s="8">
        <v>64568679</v>
      </c>
      <c r="D86" s="8">
        <v>64568821</v>
      </c>
      <c r="E86" s="7" t="s">
        <v>10</v>
      </c>
      <c r="F86" s="71">
        <v>16.170000000000002</v>
      </c>
      <c r="G86" s="71">
        <v>63.15</v>
      </c>
      <c r="H86" s="74">
        <f t="shared" si="6"/>
        <v>46.98</v>
      </c>
      <c r="I86" s="77">
        <f t="shared" si="7"/>
        <v>390.53803339517617</v>
      </c>
      <c r="J86" s="7" t="s">
        <v>211</v>
      </c>
      <c r="K86" s="34">
        <v>64122620</v>
      </c>
      <c r="L86" s="35">
        <v>64416956</v>
      </c>
      <c r="M86" s="40">
        <v>64588114</v>
      </c>
      <c r="N86" s="41">
        <v>64593961</v>
      </c>
      <c r="O86" s="18">
        <f>L86-C86</f>
        <v>-151723</v>
      </c>
      <c r="P86" s="18">
        <f>M86-C86</f>
        <v>19435</v>
      </c>
      <c r="Q86" s="81"/>
      <c r="S86" s="7" t="s">
        <v>8</v>
      </c>
      <c r="T86" s="7">
        <v>0</v>
      </c>
      <c r="U86" s="9">
        <v>16.198328</v>
      </c>
      <c r="V86" s="9">
        <v>18.924247999999999</v>
      </c>
      <c r="W86" s="9">
        <v>14.940476</v>
      </c>
      <c r="X86" s="9">
        <v>17.314816</v>
      </c>
      <c r="Y86" s="9">
        <v>18.665268000000001</v>
      </c>
      <c r="Z86" s="9">
        <v>13.531746999999999</v>
      </c>
      <c r="AA86" s="9">
        <v>13.995215</v>
      </c>
      <c r="AB86" s="9">
        <v>18.257576</v>
      </c>
      <c r="AC86" s="9">
        <v>14.826926</v>
      </c>
      <c r="AD86" s="9">
        <v>18.01465</v>
      </c>
      <c r="AE86" s="9">
        <v>64.676689999999994</v>
      </c>
      <c r="AF86" s="9">
        <v>62.233215000000001</v>
      </c>
      <c r="AG86" s="9">
        <v>64.53877</v>
      </c>
      <c r="AH86" s="9">
        <v>58.239764999999998</v>
      </c>
      <c r="AI86" s="9">
        <v>63.150860000000002</v>
      </c>
    </row>
    <row r="87" spans="1:35">
      <c r="A87" s="80" t="s">
        <v>130</v>
      </c>
      <c r="B87" s="1">
        <v>15</v>
      </c>
      <c r="C87" s="3">
        <v>12550696</v>
      </c>
      <c r="D87" s="3">
        <v>12550823</v>
      </c>
      <c r="E87" s="1" t="s">
        <v>10</v>
      </c>
      <c r="F87" s="70">
        <v>19.899999999999999</v>
      </c>
      <c r="G87" s="70">
        <v>62.22</v>
      </c>
      <c r="H87" s="74">
        <f t="shared" si="6"/>
        <v>42.32</v>
      </c>
      <c r="I87" s="77">
        <f t="shared" si="7"/>
        <v>312.6633165829146</v>
      </c>
      <c r="J87" s="5" t="s">
        <v>212</v>
      </c>
      <c r="K87" s="37">
        <v>12357053</v>
      </c>
      <c r="L87" s="38">
        <v>12592556</v>
      </c>
      <c r="M87" s="37"/>
      <c r="N87" s="36"/>
      <c r="O87" s="16">
        <f>K87-C87</f>
        <v>-193643</v>
      </c>
      <c r="P87" s="16">
        <f>L87-C87</f>
        <v>41860</v>
      </c>
      <c r="Q87" s="80"/>
      <c r="S87" s="1" t="s">
        <v>8</v>
      </c>
      <c r="T87" s="1">
        <v>0</v>
      </c>
      <c r="U87" s="4">
        <v>19.876571999999999</v>
      </c>
      <c r="V87" s="4">
        <v>14.68004</v>
      </c>
      <c r="W87" s="4">
        <v>16.098050000000001</v>
      </c>
      <c r="X87" s="4">
        <v>21.746033000000001</v>
      </c>
      <c r="Y87" s="4">
        <v>26.311070000000001</v>
      </c>
      <c r="Z87" s="4">
        <v>19.564008999999999</v>
      </c>
      <c r="AA87" s="4">
        <v>21.232025</v>
      </c>
      <c r="AB87" s="4">
        <v>21.728521000000001</v>
      </c>
      <c r="AC87" s="4">
        <v>20.133984000000002</v>
      </c>
      <c r="AD87" s="4">
        <v>22.217013999999999</v>
      </c>
      <c r="AE87" s="4">
        <v>57.079926</v>
      </c>
      <c r="AF87" s="4">
        <v>63.390453000000001</v>
      </c>
      <c r="AG87" s="4">
        <v>69.927319999999995</v>
      </c>
      <c r="AH87" s="4">
        <v>59.734127000000001</v>
      </c>
      <c r="AI87" s="4">
        <v>62.296734000000001</v>
      </c>
    </row>
    <row r="88" spans="1:35" s="7" customFormat="1">
      <c r="A88" s="81" t="s">
        <v>102</v>
      </c>
      <c r="B88" s="7">
        <v>15</v>
      </c>
      <c r="C88" s="8">
        <v>59263470</v>
      </c>
      <c r="D88" s="8">
        <v>59263662</v>
      </c>
      <c r="E88" s="7" t="s">
        <v>10</v>
      </c>
      <c r="F88" s="71">
        <v>40.590000000000003</v>
      </c>
      <c r="G88" s="71">
        <v>82.6</v>
      </c>
      <c r="H88" s="74">
        <f t="shared" si="6"/>
        <v>42.009999999999991</v>
      </c>
      <c r="I88" s="78">
        <f t="shared" si="7"/>
        <v>203.4983986203498</v>
      </c>
      <c r="J88" s="7" t="s">
        <v>213</v>
      </c>
      <c r="K88" s="34">
        <v>58941233</v>
      </c>
      <c r="L88" s="35">
        <v>59082026</v>
      </c>
      <c r="M88" s="40">
        <v>59306947</v>
      </c>
      <c r="N88" s="41">
        <v>59312013</v>
      </c>
      <c r="O88" s="18">
        <f>L88-C88</f>
        <v>-181444</v>
      </c>
      <c r="P88" s="18">
        <f>M88-C88</f>
        <v>43477</v>
      </c>
      <c r="Q88" s="81"/>
      <c r="S88" s="7" t="s">
        <v>8</v>
      </c>
      <c r="T88" s="7">
        <v>0</v>
      </c>
      <c r="U88" s="9">
        <v>40.585079999999998</v>
      </c>
      <c r="V88" s="9">
        <v>33.875869999999999</v>
      </c>
      <c r="W88" s="9">
        <v>34.520203000000002</v>
      </c>
      <c r="X88" s="9">
        <v>45.920634999999997</v>
      </c>
      <c r="Y88" s="9">
        <v>41.609515999999999</v>
      </c>
      <c r="Z88" s="9">
        <v>42.727276000000003</v>
      </c>
      <c r="AA88" s="9">
        <v>36.804319999999997</v>
      </c>
      <c r="AB88" s="9">
        <v>40.597403999999997</v>
      </c>
      <c r="AC88" s="9">
        <v>44.715139999999998</v>
      </c>
      <c r="AD88" s="9">
        <v>40.210680000000004</v>
      </c>
      <c r="AE88" s="9">
        <v>80.87912</v>
      </c>
      <c r="AF88" s="9">
        <v>81.200209999999998</v>
      </c>
      <c r="AG88" s="9">
        <v>79.749009999999998</v>
      </c>
      <c r="AH88" s="9">
        <v>87.389589999999998</v>
      </c>
      <c r="AI88" s="9">
        <v>82.601640000000003</v>
      </c>
    </row>
    <row r="89" spans="1:35">
      <c r="A89" s="80" t="s">
        <v>103</v>
      </c>
      <c r="B89" s="1">
        <v>16</v>
      </c>
      <c r="C89" s="3">
        <v>10501900</v>
      </c>
      <c r="D89" s="3">
        <v>10502045</v>
      </c>
      <c r="E89" s="1" t="s">
        <v>10</v>
      </c>
      <c r="F89" s="70">
        <v>20.02</v>
      </c>
      <c r="G89" s="70">
        <v>57.26</v>
      </c>
      <c r="H89" s="74">
        <f t="shared" si="6"/>
        <v>37.239999999999995</v>
      </c>
      <c r="I89" s="78">
        <f t="shared" si="7"/>
        <v>286.01398601398603</v>
      </c>
      <c r="J89" s="5" t="s">
        <v>214</v>
      </c>
      <c r="K89" s="27">
        <v>10480071</v>
      </c>
      <c r="L89" s="36">
        <v>10527640</v>
      </c>
      <c r="M89" s="37"/>
      <c r="N89" s="36"/>
      <c r="O89" s="16">
        <f>K89-C89</f>
        <v>-21829</v>
      </c>
      <c r="P89" s="16">
        <f>L89-C89</f>
        <v>25740</v>
      </c>
      <c r="Q89" s="80"/>
      <c r="S89" s="1" t="s">
        <v>8</v>
      </c>
      <c r="T89" s="1">
        <v>0</v>
      </c>
      <c r="U89" s="4">
        <v>20.020240000000001</v>
      </c>
      <c r="V89" s="4">
        <v>17.472221000000001</v>
      </c>
      <c r="W89" s="4">
        <v>17.236025000000001</v>
      </c>
      <c r="X89" s="4">
        <v>18.215149</v>
      </c>
      <c r="Y89" s="4">
        <v>21.686160000000001</v>
      </c>
      <c r="Z89" s="4">
        <v>16.375</v>
      </c>
      <c r="AA89" s="4">
        <v>15.328946999999999</v>
      </c>
      <c r="AB89" s="4">
        <v>16.905131999999998</v>
      </c>
      <c r="AC89" s="4">
        <v>27.830618000000001</v>
      </c>
      <c r="AD89" s="4">
        <v>25.401423999999999</v>
      </c>
      <c r="AE89" s="4">
        <v>60.822513999999998</v>
      </c>
      <c r="AF89" s="4">
        <v>61.985294000000003</v>
      </c>
      <c r="AG89" s="4">
        <v>56.174053000000001</v>
      </c>
      <c r="AH89" s="4">
        <v>52.408180000000002</v>
      </c>
      <c r="AI89" s="4">
        <v>57.263863000000001</v>
      </c>
    </row>
    <row r="90" spans="1:35" s="7" customFormat="1">
      <c r="A90" s="81" t="s">
        <v>131</v>
      </c>
      <c r="B90" s="7">
        <v>16</v>
      </c>
      <c r="C90" s="8">
        <v>34400517</v>
      </c>
      <c r="D90" s="8">
        <v>34400539</v>
      </c>
      <c r="E90" s="7" t="s">
        <v>10</v>
      </c>
      <c r="F90" s="71">
        <v>29.92</v>
      </c>
      <c r="G90" s="71">
        <v>80.739999999999995</v>
      </c>
      <c r="H90" s="75">
        <f t="shared" si="6"/>
        <v>50.819999999999993</v>
      </c>
      <c r="I90" s="78">
        <f t="shared" si="7"/>
        <v>269.85294117647055</v>
      </c>
      <c r="J90" s="10" t="s">
        <v>216</v>
      </c>
      <c r="K90" s="42">
        <v>33969072</v>
      </c>
      <c r="L90" s="43">
        <v>34514027</v>
      </c>
      <c r="M90" s="42"/>
      <c r="N90" s="52"/>
      <c r="O90" s="20">
        <f>K90-C90</f>
        <v>-431445</v>
      </c>
      <c r="P90" s="20">
        <f>L90-C90</f>
        <v>113510</v>
      </c>
      <c r="Q90" s="81"/>
      <c r="S90" s="7" t="s">
        <v>8</v>
      </c>
      <c r="T90" s="7">
        <v>0</v>
      </c>
      <c r="U90" s="9">
        <v>29.917051000000001</v>
      </c>
      <c r="V90" s="9">
        <v>26.778711000000001</v>
      </c>
      <c r="W90" s="9">
        <v>31.176469999999998</v>
      </c>
      <c r="X90" s="9">
        <v>32.037036999999998</v>
      </c>
      <c r="Y90" s="9">
        <v>20.000001999999999</v>
      </c>
      <c r="Z90" s="9">
        <v>25</v>
      </c>
      <c r="AA90" s="9">
        <v>40.656567000000003</v>
      </c>
      <c r="AB90" s="9">
        <v>39.827385</v>
      </c>
      <c r="AC90" s="9">
        <v>26.084658000000001</v>
      </c>
      <c r="AD90" s="9">
        <v>34.848488000000003</v>
      </c>
      <c r="AE90" s="9">
        <v>74.242424</v>
      </c>
      <c r="AF90" s="9">
        <v>80.555565000000001</v>
      </c>
      <c r="AG90" s="9">
        <v>81.681479999999993</v>
      </c>
      <c r="AH90" s="9">
        <v>82.701689999999999</v>
      </c>
      <c r="AI90" s="9">
        <v>80.743094999999997</v>
      </c>
    </row>
    <row r="91" spans="1:35">
      <c r="A91" s="80" t="s">
        <v>104</v>
      </c>
      <c r="B91" s="1">
        <v>17</v>
      </c>
      <c r="C91" s="3">
        <v>6778812</v>
      </c>
      <c r="D91" s="3">
        <v>6779016</v>
      </c>
      <c r="E91" s="1" t="s">
        <v>10</v>
      </c>
      <c r="F91" s="70">
        <v>18.850000000000001</v>
      </c>
      <c r="G91" s="70">
        <v>48.82</v>
      </c>
      <c r="H91" s="73">
        <f t="shared" si="6"/>
        <v>29.97</v>
      </c>
      <c r="I91" s="78">
        <f t="shared" si="7"/>
        <v>258.9920424403183</v>
      </c>
      <c r="J91" s="5" t="s">
        <v>215</v>
      </c>
      <c r="K91" s="37">
        <v>6738130</v>
      </c>
      <c r="L91" s="38">
        <v>6782780</v>
      </c>
      <c r="M91" s="37"/>
      <c r="N91" s="36"/>
      <c r="O91" s="16">
        <f>K91-C91</f>
        <v>-40682</v>
      </c>
      <c r="P91" s="16">
        <f>L91-C91</f>
        <v>3968</v>
      </c>
      <c r="Q91" s="80"/>
      <c r="S91" s="1" t="s">
        <v>8</v>
      </c>
      <c r="T91" s="1">
        <v>0</v>
      </c>
      <c r="U91" s="4">
        <v>18.851379999999999</v>
      </c>
      <c r="V91" s="4">
        <v>21.054852</v>
      </c>
      <c r="W91" s="4">
        <v>28.427513000000001</v>
      </c>
      <c r="X91" s="4">
        <v>18.626984</v>
      </c>
      <c r="Y91" s="4">
        <v>22.837607999999999</v>
      </c>
      <c r="Z91" s="4">
        <v>21.5061</v>
      </c>
      <c r="AA91" s="4">
        <v>13.361743000000001</v>
      </c>
      <c r="AB91" s="4">
        <v>18.168444000000001</v>
      </c>
      <c r="AC91" s="4">
        <v>11.786369000000001</v>
      </c>
      <c r="AD91" s="4">
        <v>19.931353000000001</v>
      </c>
      <c r="AE91" s="4">
        <v>52.666910000000001</v>
      </c>
      <c r="AF91" s="4">
        <v>44.687614000000004</v>
      </c>
      <c r="AG91" s="4">
        <v>49.754919999999998</v>
      </c>
      <c r="AH91" s="4">
        <v>47.492637999999999</v>
      </c>
      <c r="AI91" s="4">
        <v>48.823875000000001</v>
      </c>
    </row>
    <row r="92" spans="1:35">
      <c r="A92" s="80" t="s">
        <v>105</v>
      </c>
      <c r="B92" s="1">
        <v>17</v>
      </c>
      <c r="C92" s="3">
        <v>24030857</v>
      </c>
      <c r="D92" s="3">
        <v>24030864</v>
      </c>
      <c r="E92" s="1" t="s">
        <v>10</v>
      </c>
      <c r="F92" s="70">
        <v>13.7</v>
      </c>
      <c r="G92" s="70">
        <v>72.5</v>
      </c>
      <c r="H92" s="75">
        <f t="shared" si="6"/>
        <v>58.8</v>
      </c>
      <c r="I92" s="76">
        <f t="shared" si="7"/>
        <v>529.19708029197091</v>
      </c>
      <c r="J92" s="1" t="s">
        <v>217</v>
      </c>
      <c r="K92" s="33">
        <v>23993533</v>
      </c>
      <c r="L92" s="32">
        <v>23998100</v>
      </c>
      <c r="M92" s="29">
        <v>24038242</v>
      </c>
      <c r="N92" s="39">
        <v>24045949</v>
      </c>
      <c r="O92" s="19">
        <f>L92-C92</f>
        <v>-32757</v>
      </c>
      <c r="P92" s="19">
        <f>M92-C92</f>
        <v>7385</v>
      </c>
      <c r="Q92" s="80"/>
      <c r="S92" s="1" t="s">
        <v>8</v>
      </c>
      <c r="T92" s="1">
        <v>0</v>
      </c>
      <c r="U92" s="4">
        <v>13.728858000000001</v>
      </c>
      <c r="V92" s="4">
        <v>33.75</v>
      </c>
      <c r="W92" s="4">
        <v>7.1428576000000001</v>
      </c>
      <c r="X92" s="4">
        <v>0</v>
      </c>
      <c r="Y92" s="4">
        <v>0</v>
      </c>
      <c r="Z92" s="4">
        <v>0</v>
      </c>
      <c r="AA92" s="4">
        <v>0</v>
      </c>
      <c r="AB92" s="4">
        <v>0</v>
      </c>
      <c r="AC92" s="4">
        <v>51.785713000000001</v>
      </c>
      <c r="AD92" s="4">
        <v>0</v>
      </c>
      <c r="AE92" s="4">
        <v>50</v>
      </c>
      <c r="AF92" s="4">
        <v>80</v>
      </c>
      <c r="AG92" s="4">
        <v>100</v>
      </c>
      <c r="AH92" s="4">
        <v>37.5</v>
      </c>
      <c r="AI92" s="4">
        <v>72.5</v>
      </c>
    </row>
    <row r="93" spans="1:35">
      <c r="A93" s="80" t="s">
        <v>106</v>
      </c>
      <c r="B93" s="1">
        <v>17</v>
      </c>
      <c r="C93" s="3">
        <v>25400629</v>
      </c>
      <c r="D93" s="3">
        <v>25400644</v>
      </c>
      <c r="E93" s="1" t="s">
        <v>10</v>
      </c>
      <c r="F93" s="70">
        <v>14.41</v>
      </c>
      <c r="G93" s="70">
        <v>73.069999999999993</v>
      </c>
      <c r="H93" s="75">
        <f t="shared" si="6"/>
        <v>58.66</v>
      </c>
      <c r="I93" s="76">
        <f t="shared" si="7"/>
        <v>507.07841776544063</v>
      </c>
      <c r="J93" s="5" t="s">
        <v>219</v>
      </c>
      <c r="K93" s="37">
        <v>25374286</v>
      </c>
      <c r="L93" s="36">
        <v>25433783</v>
      </c>
      <c r="M93" s="37"/>
      <c r="N93" s="36"/>
      <c r="O93" s="16">
        <f>K93-C93</f>
        <v>-26343</v>
      </c>
      <c r="P93" s="16">
        <f>L93-C93</f>
        <v>33154</v>
      </c>
      <c r="Q93" s="80" t="s">
        <v>218</v>
      </c>
      <c r="S93" s="1" t="s">
        <v>8</v>
      </c>
      <c r="T93" s="1">
        <v>0</v>
      </c>
      <c r="U93" s="4">
        <v>14.412083000000001</v>
      </c>
      <c r="V93" s="4">
        <v>19.431818</v>
      </c>
      <c r="W93" s="4">
        <v>14.958591999999999</v>
      </c>
      <c r="X93" s="4">
        <v>12.818182</v>
      </c>
      <c r="Y93" s="4">
        <v>8.3133970000000001</v>
      </c>
      <c r="Z93" s="4">
        <v>16.185898000000002</v>
      </c>
      <c r="AA93" s="4">
        <v>12.574405</v>
      </c>
      <c r="AB93" s="4">
        <v>16.072648999999998</v>
      </c>
      <c r="AC93" s="4">
        <v>13.481813000000001</v>
      </c>
      <c r="AD93" s="4">
        <v>17.119564</v>
      </c>
      <c r="AE93" s="4">
        <v>78.757239999999996</v>
      </c>
      <c r="AF93" s="4">
        <v>71.710526000000002</v>
      </c>
      <c r="AG93" s="4">
        <v>78.106059999999999</v>
      </c>
      <c r="AH93" s="4">
        <v>60.171050000000001</v>
      </c>
      <c r="AI93" s="4">
        <v>73.073746</v>
      </c>
    </row>
    <row r="94" spans="1:35">
      <c r="A94" s="80" t="s">
        <v>107</v>
      </c>
      <c r="B94" s="1">
        <v>17</v>
      </c>
      <c r="C94" s="3">
        <v>27228735</v>
      </c>
      <c r="D94" s="3">
        <v>27228754</v>
      </c>
      <c r="E94" s="1" t="s">
        <v>10</v>
      </c>
      <c r="F94" s="70">
        <v>7.694</v>
      </c>
      <c r="G94" s="70">
        <v>56.88</v>
      </c>
      <c r="H94" s="74">
        <f t="shared" si="6"/>
        <v>49.186</v>
      </c>
      <c r="I94" s="76">
        <f t="shared" si="7"/>
        <v>739.27735898102424</v>
      </c>
      <c r="J94" s="1" t="s">
        <v>220</v>
      </c>
      <c r="K94" s="33">
        <v>27189599</v>
      </c>
      <c r="L94" s="32">
        <v>27204438</v>
      </c>
      <c r="M94" s="33">
        <v>27317034</v>
      </c>
      <c r="N94" s="32">
        <v>27317095</v>
      </c>
      <c r="O94" s="19">
        <f>L94-C94</f>
        <v>-24297</v>
      </c>
      <c r="P94" s="19">
        <f>M94-C94</f>
        <v>88299</v>
      </c>
      <c r="Q94" s="80"/>
      <c r="S94" s="1" t="s">
        <v>8</v>
      </c>
      <c r="T94" s="1">
        <v>0</v>
      </c>
      <c r="U94" s="4">
        <v>7.6935076999999996</v>
      </c>
      <c r="V94" s="4">
        <v>8.0495359999999998</v>
      </c>
      <c r="W94" s="4">
        <v>7.1428576000000001</v>
      </c>
      <c r="X94" s="4">
        <v>8.4523810000000008</v>
      </c>
      <c r="Y94" s="4">
        <v>4.6875</v>
      </c>
      <c r="Z94" s="4">
        <v>5.5555560000000002</v>
      </c>
      <c r="AA94" s="4">
        <v>7.0723685999999999</v>
      </c>
      <c r="AB94" s="4">
        <v>3.8461539999999999</v>
      </c>
      <c r="AC94" s="4">
        <v>13.410138999999999</v>
      </c>
      <c r="AD94" s="4">
        <v>2.5</v>
      </c>
      <c r="AE94" s="4">
        <v>42.083336000000003</v>
      </c>
      <c r="AF94" s="4">
        <v>67.1875</v>
      </c>
      <c r="AG94" s="4">
        <v>65.625010000000003</v>
      </c>
      <c r="AH94" s="4">
        <v>54.781948</v>
      </c>
      <c r="AI94" s="4">
        <v>56.875973000000002</v>
      </c>
    </row>
    <row r="95" spans="1:35">
      <c r="A95" s="80" t="s">
        <v>108</v>
      </c>
      <c r="B95" s="1">
        <v>17</v>
      </c>
      <c r="C95" s="3">
        <v>70772254</v>
      </c>
      <c r="D95" s="3">
        <v>70772421</v>
      </c>
      <c r="E95" s="1" t="s">
        <v>10</v>
      </c>
      <c r="F95" s="70">
        <v>39.14</v>
      </c>
      <c r="G95" s="70">
        <v>67.7</v>
      </c>
      <c r="H95" s="73">
        <f t="shared" si="6"/>
        <v>28.560000000000002</v>
      </c>
      <c r="I95" s="70">
        <f t="shared" si="7"/>
        <v>172.96882984159427</v>
      </c>
      <c r="J95" s="5" t="s">
        <v>221</v>
      </c>
      <c r="K95" s="27">
        <v>70424791</v>
      </c>
      <c r="L95" s="36">
        <v>70821413</v>
      </c>
      <c r="M95" s="37"/>
      <c r="N95" s="36"/>
      <c r="O95" s="16">
        <f>K95-C95</f>
        <v>-347463</v>
      </c>
      <c r="P95" s="16">
        <f>L95-C95</f>
        <v>49159</v>
      </c>
      <c r="Q95" s="80" t="s">
        <v>231</v>
      </c>
      <c r="S95" s="1" t="s">
        <v>8</v>
      </c>
      <c r="T95" s="1">
        <v>0</v>
      </c>
      <c r="U95" s="4">
        <v>39.141080000000002</v>
      </c>
      <c r="V95" s="4">
        <v>33.492072999999998</v>
      </c>
      <c r="W95" s="4">
        <v>39.905372999999997</v>
      </c>
      <c r="X95" s="4">
        <v>38.105392000000002</v>
      </c>
      <c r="Y95" s="4">
        <v>34.945445999999997</v>
      </c>
      <c r="Z95" s="4">
        <v>39.871493999999998</v>
      </c>
      <c r="AA95" s="4">
        <v>35.440112999999997</v>
      </c>
      <c r="AB95" s="4">
        <v>42.451495999999999</v>
      </c>
      <c r="AC95" s="4">
        <v>44.549056999999998</v>
      </c>
      <c r="AD95" s="4">
        <v>34.806773999999997</v>
      </c>
      <c r="AE95" s="4">
        <v>68.795906000000002</v>
      </c>
      <c r="AF95" s="4">
        <v>65.740973999999994</v>
      </c>
      <c r="AG95" s="4">
        <v>70.466970000000003</v>
      </c>
      <c r="AH95" s="4">
        <v>65.160150000000002</v>
      </c>
      <c r="AI95" s="4">
        <v>67.672843999999998</v>
      </c>
    </row>
    <row r="96" spans="1:35" s="7" customFormat="1">
      <c r="A96" s="81" t="s">
        <v>109</v>
      </c>
      <c r="B96" s="7">
        <v>17</v>
      </c>
      <c r="C96" s="8">
        <v>83525554</v>
      </c>
      <c r="D96" s="8">
        <v>83525708</v>
      </c>
      <c r="E96" s="7" t="s">
        <v>10</v>
      </c>
      <c r="F96" s="71">
        <v>24.95</v>
      </c>
      <c r="G96" s="71">
        <v>61.33</v>
      </c>
      <c r="H96" s="74">
        <f t="shared" si="6"/>
        <v>36.379999999999995</v>
      </c>
      <c r="I96" s="78">
        <f t="shared" si="7"/>
        <v>245.81162324649299</v>
      </c>
      <c r="J96" s="7" t="s">
        <v>222</v>
      </c>
      <c r="K96" s="34">
        <v>83501916</v>
      </c>
      <c r="L96" s="35">
        <v>83514333</v>
      </c>
      <c r="M96" s="34">
        <v>83585956</v>
      </c>
      <c r="N96" s="35">
        <v>83631895</v>
      </c>
      <c r="O96" s="18">
        <f>L96-C96</f>
        <v>-11221</v>
      </c>
      <c r="P96" s="18">
        <f>M96-C96</f>
        <v>60402</v>
      </c>
      <c r="Q96" s="81"/>
      <c r="S96" s="7" t="s">
        <v>8</v>
      </c>
      <c r="T96" s="7">
        <v>0</v>
      </c>
      <c r="U96" s="9">
        <v>24.950866999999999</v>
      </c>
      <c r="V96" s="9">
        <v>19.556554999999999</v>
      </c>
      <c r="W96" s="9">
        <v>17.10145</v>
      </c>
      <c r="X96" s="9">
        <v>26.279240000000001</v>
      </c>
      <c r="Y96" s="9">
        <v>32.903854000000003</v>
      </c>
      <c r="Z96" s="9">
        <v>10.260235</v>
      </c>
      <c r="AA96" s="9">
        <v>26.778112</v>
      </c>
      <c r="AB96" s="9">
        <v>23.6585</v>
      </c>
      <c r="AC96" s="9">
        <v>30.209782000000001</v>
      </c>
      <c r="AD96" s="9">
        <v>33.79365</v>
      </c>
      <c r="AE96" s="9">
        <v>59.396853999999998</v>
      </c>
      <c r="AF96" s="9">
        <v>60.364123999999997</v>
      </c>
      <c r="AG96" s="9">
        <v>68.530090000000001</v>
      </c>
      <c r="AH96" s="9">
        <v>56.140113999999997</v>
      </c>
      <c r="AI96" s="9">
        <v>61.328766000000002</v>
      </c>
    </row>
    <row r="97" spans="1:35" s="12" customFormat="1">
      <c r="A97" s="82" t="s">
        <v>110</v>
      </c>
      <c r="B97" s="12">
        <v>18</v>
      </c>
      <c r="C97" s="13">
        <v>81051716</v>
      </c>
      <c r="D97" s="13">
        <v>81051754</v>
      </c>
      <c r="E97" s="12" t="s">
        <v>10</v>
      </c>
      <c r="F97" s="72">
        <v>23.33</v>
      </c>
      <c r="G97" s="72">
        <v>54.62</v>
      </c>
      <c r="H97" s="74">
        <f t="shared" si="6"/>
        <v>31.29</v>
      </c>
      <c r="I97" s="78">
        <f t="shared" si="7"/>
        <v>234.11915987998287</v>
      </c>
      <c r="J97" s="12" t="s">
        <v>223</v>
      </c>
      <c r="K97" s="57">
        <v>80966373</v>
      </c>
      <c r="L97" s="58">
        <v>80986578</v>
      </c>
      <c r="M97" s="57">
        <v>81992009</v>
      </c>
      <c r="N97" s="58">
        <v>81992080</v>
      </c>
      <c r="O97" s="24">
        <f>L97-C97</f>
        <v>-65138</v>
      </c>
      <c r="P97" s="24">
        <f>M97-C97</f>
        <v>940293</v>
      </c>
      <c r="Q97" s="82"/>
      <c r="S97" s="12" t="s">
        <v>8</v>
      </c>
      <c r="T97" s="12">
        <v>0</v>
      </c>
      <c r="U97" s="14">
        <v>23.3873</v>
      </c>
      <c r="V97" s="14">
        <v>28.840578000000001</v>
      </c>
      <c r="W97" s="14">
        <v>22.023810000000001</v>
      </c>
      <c r="X97" s="14">
        <v>17.116014</v>
      </c>
      <c r="Y97" s="14">
        <v>23.088021999999999</v>
      </c>
      <c r="Z97" s="14">
        <v>29.670328000000001</v>
      </c>
      <c r="AA97" s="14">
        <v>16.296296999999999</v>
      </c>
      <c r="AB97" s="14">
        <v>18.75</v>
      </c>
      <c r="AC97" s="14">
        <v>26.363479999999999</v>
      </c>
      <c r="AD97" s="14">
        <v>19.047619000000001</v>
      </c>
      <c r="AE97" s="14">
        <v>57.962963000000002</v>
      </c>
      <c r="AF97" s="14">
        <v>47.012267999999999</v>
      </c>
      <c r="AG97" s="14">
        <v>67.971016000000006</v>
      </c>
      <c r="AH97" s="14">
        <v>49.883453000000003</v>
      </c>
      <c r="AI97" s="14">
        <v>54.894576999999998</v>
      </c>
    </row>
    <row r="98" spans="1:35">
      <c r="A98" s="80" t="s">
        <v>111</v>
      </c>
      <c r="B98" s="1">
        <v>19</v>
      </c>
      <c r="C98" s="3">
        <v>23122125</v>
      </c>
      <c r="D98" s="3">
        <v>23122191</v>
      </c>
      <c r="E98" s="1" t="s">
        <v>10</v>
      </c>
      <c r="F98" s="70">
        <v>3.2469999999999999</v>
      </c>
      <c r="G98" s="70">
        <v>40.75</v>
      </c>
      <c r="H98" s="74">
        <f t="shared" si="6"/>
        <v>37.503</v>
      </c>
      <c r="I98" s="76">
        <f t="shared" si="7"/>
        <v>1255.0046196489068</v>
      </c>
      <c r="J98" s="1" t="s">
        <v>224</v>
      </c>
      <c r="K98" s="29">
        <v>22448207</v>
      </c>
      <c r="L98" s="39">
        <v>22989884</v>
      </c>
      <c r="M98" s="29">
        <v>23141225</v>
      </c>
      <c r="N98" s="39">
        <v>23166911</v>
      </c>
      <c r="O98" s="19">
        <f>L98-C98</f>
        <v>-132241</v>
      </c>
      <c r="P98" s="19">
        <f>M98-C98</f>
        <v>19100</v>
      </c>
      <c r="Q98" s="80"/>
      <c r="S98" s="1" t="s">
        <v>8</v>
      </c>
      <c r="T98" s="1">
        <v>0</v>
      </c>
      <c r="U98" s="4">
        <v>3.2469722999999999</v>
      </c>
      <c r="V98" s="4">
        <v>16.666665999999999</v>
      </c>
      <c r="W98" s="4">
        <v>3.7037038999999998</v>
      </c>
      <c r="X98" s="4">
        <v>0</v>
      </c>
      <c r="Y98" s="4">
        <v>13.888889000000001</v>
      </c>
      <c r="Z98" s="4">
        <v>9.3939389999999996</v>
      </c>
      <c r="AA98" s="4">
        <v>0</v>
      </c>
      <c r="AB98" s="4">
        <v>0</v>
      </c>
      <c r="AC98" s="4">
        <v>0</v>
      </c>
      <c r="AD98" s="4">
        <v>0</v>
      </c>
      <c r="AE98" s="4">
        <v>41.640213000000003</v>
      </c>
      <c r="AF98" s="4">
        <v>43.095233999999998</v>
      </c>
      <c r="AG98" s="4">
        <v>72.592600000000004</v>
      </c>
      <c r="AH98" s="4">
        <v>14.393939</v>
      </c>
      <c r="AI98" s="4">
        <v>40.752690000000001</v>
      </c>
    </row>
    <row r="99" spans="1:35">
      <c r="A99" s="80" t="s">
        <v>112</v>
      </c>
      <c r="B99" s="1">
        <v>19</v>
      </c>
      <c r="C99" s="3">
        <v>45026024</v>
      </c>
      <c r="D99" s="3">
        <v>45026057</v>
      </c>
      <c r="E99" s="1" t="s">
        <v>10</v>
      </c>
      <c r="F99" s="70">
        <v>25.31</v>
      </c>
      <c r="G99" s="70">
        <v>70.11</v>
      </c>
      <c r="H99" s="74">
        <f t="shared" si="6"/>
        <v>44.8</v>
      </c>
      <c r="I99" s="78">
        <f t="shared" si="7"/>
        <v>277.005136309759</v>
      </c>
      <c r="J99" s="5" t="s">
        <v>225</v>
      </c>
      <c r="K99" s="27">
        <v>45018134</v>
      </c>
      <c r="L99" s="36">
        <v>45027104</v>
      </c>
      <c r="M99" s="37"/>
      <c r="N99" s="36"/>
      <c r="O99" s="16">
        <f>K99-C99</f>
        <v>-7890</v>
      </c>
      <c r="P99" s="16">
        <f>L99-C99</f>
        <v>1080</v>
      </c>
      <c r="Q99" s="80" t="s">
        <v>218</v>
      </c>
      <c r="S99" s="1" t="s">
        <v>8</v>
      </c>
      <c r="T99" s="1">
        <v>0</v>
      </c>
      <c r="U99" s="4">
        <v>25.442007</v>
      </c>
      <c r="V99" s="4">
        <v>13.568377</v>
      </c>
      <c r="W99" s="4">
        <v>43.75</v>
      </c>
      <c r="X99" s="4">
        <v>28.681319999999999</v>
      </c>
      <c r="Y99" s="4">
        <v>21.839649999999999</v>
      </c>
      <c r="Z99" s="4">
        <v>21.282055</v>
      </c>
      <c r="AA99" s="4">
        <v>23.392856999999999</v>
      </c>
      <c r="AB99" s="4">
        <v>25.000001999999999</v>
      </c>
      <c r="AC99" s="4">
        <v>36.044339999999998</v>
      </c>
      <c r="AD99" s="4">
        <v>22.436789999999998</v>
      </c>
      <c r="AE99" s="4">
        <v>57.490845</v>
      </c>
      <c r="AF99" s="4">
        <v>62.229439999999997</v>
      </c>
      <c r="AG99" s="4">
        <v>84.880949999999999</v>
      </c>
      <c r="AH99" s="4">
        <v>71.612560000000002</v>
      </c>
      <c r="AI99" s="4">
        <v>70.108199999999997</v>
      </c>
    </row>
    <row r="100" spans="1:35">
      <c r="A100" s="80" t="s">
        <v>113</v>
      </c>
      <c r="B100" s="1">
        <v>19</v>
      </c>
      <c r="C100" s="3">
        <v>47006523</v>
      </c>
      <c r="D100" s="3">
        <v>47006549</v>
      </c>
      <c r="E100" s="1" t="s">
        <v>10</v>
      </c>
      <c r="F100" s="70">
        <v>30.94</v>
      </c>
      <c r="G100" s="70">
        <v>88.76</v>
      </c>
      <c r="H100" s="75">
        <f t="shared" si="6"/>
        <v>57.820000000000007</v>
      </c>
      <c r="I100" s="78">
        <f t="shared" si="7"/>
        <v>286.87782805429862</v>
      </c>
      <c r="J100" s="5" t="s">
        <v>226</v>
      </c>
      <c r="K100" s="37">
        <v>46886830</v>
      </c>
      <c r="L100" s="38">
        <v>46962351</v>
      </c>
      <c r="M100" s="37"/>
      <c r="N100" s="36"/>
      <c r="O100" s="16">
        <f>K100-C100</f>
        <v>-119693</v>
      </c>
      <c r="P100" s="16">
        <f>L100-C100</f>
        <v>-44172</v>
      </c>
      <c r="Q100" s="80"/>
      <c r="S100" s="1" t="s">
        <v>8</v>
      </c>
      <c r="T100" s="1">
        <v>0</v>
      </c>
      <c r="U100" s="4">
        <v>30.941390999999999</v>
      </c>
      <c r="V100" s="4">
        <v>33.333336000000003</v>
      </c>
      <c r="W100" s="4">
        <v>20.202020000000001</v>
      </c>
      <c r="X100" s="4">
        <v>27.380953000000002</v>
      </c>
      <c r="Y100" s="4">
        <v>33.333336000000003</v>
      </c>
      <c r="Z100" s="4">
        <v>40.476191999999998</v>
      </c>
      <c r="AA100" s="4">
        <v>22.619050000000001</v>
      </c>
      <c r="AB100" s="4">
        <v>28.611113</v>
      </c>
      <c r="AC100" s="4">
        <v>46.666670000000003</v>
      </c>
      <c r="AD100" s="4">
        <v>16.666665999999999</v>
      </c>
      <c r="AE100" s="4">
        <v>91.666663999999997</v>
      </c>
      <c r="AF100" s="4">
        <v>92.129630000000006</v>
      </c>
      <c r="AG100" s="4">
        <v>95.833336000000003</v>
      </c>
      <c r="AH100" s="4">
        <v>84.126990000000006</v>
      </c>
      <c r="AI100" s="4">
        <v>89.922004999999999</v>
      </c>
    </row>
    <row r="101" spans="1:35">
      <c r="A101" s="80" t="s">
        <v>114</v>
      </c>
      <c r="B101" s="1">
        <v>19</v>
      </c>
      <c r="C101" s="3">
        <v>57098620</v>
      </c>
      <c r="D101" s="3">
        <v>57098776</v>
      </c>
      <c r="E101" s="1" t="s">
        <v>10</v>
      </c>
      <c r="F101" s="70">
        <v>16.600000000000001</v>
      </c>
      <c r="G101" s="70">
        <v>53.55</v>
      </c>
      <c r="H101" s="74">
        <f t="shared" si="6"/>
        <v>36.949999999999996</v>
      </c>
      <c r="I101" s="77">
        <f t="shared" si="7"/>
        <v>322.59036144578312</v>
      </c>
      <c r="J101" s="5" t="s">
        <v>227</v>
      </c>
      <c r="K101" s="42">
        <v>57033263</v>
      </c>
      <c r="L101" s="43">
        <v>57216032</v>
      </c>
      <c r="M101" s="42"/>
      <c r="N101" s="52"/>
      <c r="O101" s="16">
        <f>K101-C101</f>
        <v>-65357</v>
      </c>
      <c r="P101" s="16">
        <f>L101-C101</f>
        <v>117412</v>
      </c>
      <c r="Q101" s="80"/>
      <c r="S101" s="1" t="s">
        <v>8</v>
      </c>
      <c r="T101" s="1">
        <v>0</v>
      </c>
      <c r="U101" s="4">
        <v>16.622485999999999</v>
      </c>
      <c r="V101" s="4">
        <v>12.060041</v>
      </c>
      <c r="W101" s="4">
        <v>20.511669999999999</v>
      </c>
      <c r="X101" s="4">
        <v>19.722223</v>
      </c>
      <c r="Y101" s="4">
        <v>13.038791</v>
      </c>
      <c r="Z101" s="4">
        <v>17.666668000000001</v>
      </c>
      <c r="AA101" s="4">
        <v>13.888610999999999</v>
      </c>
      <c r="AB101" s="4">
        <v>17.649104999999999</v>
      </c>
      <c r="AC101" s="4">
        <v>18.056208000000002</v>
      </c>
      <c r="AD101" s="4">
        <v>6.6666670000000003</v>
      </c>
      <c r="AE101" s="4">
        <v>40.104706</v>
      </c>
      <c r="AF101" s="4">
        <v>47.916668000000001</v>
      </c>
      <c r="AG101" s="4">
        <v>67.401210000000006</v>
      </c>
      <c r="AH101" s="4">
        <v>56.381979999999999</v>
      </c>
      <c r="AI101" s="4">
        <v>53.677129999999998</v>
      </c>
    </row>
    <row r="102" spans="1:35">
      <c r="Q102" s="80"/>
    </row>
    <row r="103" spans="1:35">
      <c r="Q103" s="80"/>
    </row>
    <row r="104" spans="1:35">
      <c r="H104" s="67" t="s">
        <v>239</v>
      </c>
      <c r="I104" s="66" t="s">
        <v>236</v>
      </c>
      <c r="Q104" s="80"/>
    </row>
    <row r="105" spans="1:35">
      <c r="H105" s="68" t="s">
        <v>240</v>
      </c>
      <c r="I105" s="64" t="s">
        <v>237</v>
      </c>
      <c r="Q105" s="80"/>
    </row>
    <row r="106" spans="1:35">
      <c r="H106" s="69" t="s">
        <v>241</v>
      </c>
      <c r="I106" s="65" t="s">
        <v>238</v>
      </c>
      <c r="Q106" s="80"/>
    </row>
  </sheetData>
  <mergeCells count="1">
    <mergeCell ref="A2:Q2"/>
  </mergeCells>
  <phoneticPr fontId="18"/>
  <pageMargins left="0.70000000000000007" right="0.70000000000000007" top="0.75000000000000011" bottom="0.75000000000000011" header="0.30000000000000004" footer="0.30000000000000004"/>
  <pageSetup paperSize="9" scale="50"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M2_hypo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Task KOIKE</dc:creator>
  <cp:lastModifiedBy>吉崎 嘉一</cp:lastModifiedBy>
  <cp:lastPrinted>2015-11-24T07:53:47Z</cp:lastPrinted>
  <dcterms:created xsi:type="dcterms:W3CDTF">2015-11-09T09:43:45Z</dcterms:created>
  <dcterms:modified xsi:type="dcterms:W3CDTF">2020-11-21T22:29:28Z</dcterms:modified>
</cp:coreProperties>
</file>