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90" windowWidth="18915" windowHeight="8205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H13" i="1"/>
  <c r="G13"/>
  <c r="H11"/>
  <c r="G11"/>
  <c r="H10"/>
  <c r="G10"/>
  <c r="H9"/>
  <c r="G9"/>
  <c r="H8"/>
  <c r="G8"/>
  <c r="H6"/>
  <c r="G6"/>
  <c r="H5"/>
  <c r="G5"/>
  <c r="H4"/>
  <c r="G4"/>
  <c r="H3"/>
  <c r="G3"/>
</calcChain>
</file>

<file path=xl/sharedStrings.xml><?xml version="1.0" encoding="utf-8"?>
<sst xmlns="http://schemas.openxmlformats.org/spreadsheetml/2006/main" count="18" uniqueCount="14">
  <si>
    <t>EXP1</t>
  </si>
  <si>
    <t>EXP2</t>
  </si>
  <si>
    <t>EXP3</t>
  </si>
  <si>
    <t>MEAN</t>
  </si>
  <si>
    <t>SD</t>
  </si>
  <si>
    <t>0,5 ul</t>
  </si>
  <si>
    <t>Empty vector</t>
  </si>
  <si>
    <t>WT</t>
  </si>
  <si>
    <t>p.R119C</t>
  </si>
  <si>
    <t>p.R38C</t>
  </si>
  <si>
    <t>1 ul</t>
  </si>
  <si>
    <t xml:space="preserve">rHuTHPO </t>
  </si>
  <si>
    <t>10ng/mL</t>
  </si>
  <si>
    <t>Figure 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</si>
</sst>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2" fontId="1" fillId="0" borderId="1" xfId="0" applyNumberFormat="1" applyFont="1" applyBorder="1"/>
    <xf numFmtId="2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2" fontId="3" fillId="0" borderId="1" xfId="0" applyNumberFormat="1" applyFont="1" applyBorder="1"/>
    <xf numFmtId="2" fontId="3" fillId="0" borderId="0" xfId="0" applyNumberFormat="1" applyFont="1"/>
    <xf numFmtId="0" fontId="1" fillId="0" borderId="0" xfId="0" applyFont="1"/>
    <xf numFmtId="0" fontId="4" fillId="0" borderId="0" xfId="0" applyFont="1" applyAlignment="1">
      <alignment wrapText="1"/>
    </xf>
    <xf numFmtId="2" fontId="5" fillId="0" borderId="0" xfId="0" applyNumberFormat="1" applyFont="1"/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J17" sqref="J17"/>
    </sheetView>
  </sheetViews>
  <sheetFormatPr defaultRowHeight="15"/>
  <cols>
    <col min="3" max="3" width="12.5703125" bestFit="1" customWidth="1"/>
  </cols>
  <sheetData>
    <row r="1" spans="1:9" ht="23.25">
      <c r="A1" s="9" t="s">
        <v>13</v>
      </c>
    </row>
    <row r="2" spans="1:9">
      <c r="B2" s="1"/>
      <c r="C2" s="1"/>
      <c r="D2" s="2" t="s">
        <v>0</v>
      </c>
      <c r="E2" s="2" t="s">
        <v>1</v>
      </c>
      <c r="F2" s="2" t="s">
        <v>2</v>
      </c>
      <c r="G2" s="3" t="s">
        <v>3</v>
      </c>
      <c r="H2" s="3" t="s">
        <v>4</v>
      </c>
      <c r="I2" s="10"/>
    </row>
    <row r="3" spans="1:9">
      <c r="B3" s="2" t="s">
        <v>5</v>
      </c>
      <c r="C3" s="2" t="s">
        <v>6</v>
      </c>
      <c r="D3" s="4">
        <v>17</v>
      </c>
      <c r="E3" s="4">
        <v>50.5</v>
      </c>
      <c r="F3" s="4">
        <v>11</v>
      </c>
      <c r="G3" s="2">
        <f>AVERAGE(D3:F3)</f>
        <v>26.166666666666668</v>
      </c>
      <c r="H3" s="2">
        <f>STDEV(D3:F3)</f>
        <v>21.285754234542249</v>
      </c>
      <c r="I3" s="11"/>
    </row>
    <row r="4" spans="1:9">
      <c r="B4" s="5"/>
      <c r="C4" s="2" t="s">
        <v>7</v>
      </c>
      <c r="D4" s="4">
        <v>681</v>
      </c>
      <c r="E4" s="4">
        <v>625</v>
      </c>
      <c r="F4" s="4">
        <v>584</v>
      </c>
      <c r="G4" s="2">
        <f>AVERAGE(D4:F4)</f>
        <v>630</v>
      </c>
      <c r="H4" s="2">
        <f>STDEV(D4:F4)</f>
        <v>48.692915295759406</v>
      </c>
      <c r="I4" s="11"/>
    </row>
    <row r="5" spans="1:9">
      <c r="B5" s="5"/>
      <c r="C5" s="2" t="s">
        <v>8</v>
      </c>
      <c r="D5" s="5">
        <v>85</v>
      </c>
      <c r="E5" s="5">
        <v>46</v>
      </c>
      <c r="F5" s="5">
        <v>15.5</v>
      </c>
      <c r="G5" s="2">
        <f>AVERAGE(D5:F5)</f>
        <v>48.833333333333336</v>
      </c>
      <c r="H5" s="2">
        <f>STDEV(D5:F5)</f>
        <v>34.836522979960748</v>
      </c>
      <c r="I5" s="12"/>
    </row>
    <row r="6" spans="1:9">
      <c r="B6" s="5"/>
      <c r="C6" s="2" t="s">
        <v>9</v>
      </c>
      <c r="D6" s="5">
        <v>51.5</v>
      </c>
      <c r="E6" s="5">
        <v>48</v>
      </c>
      <c r="F6" s="5">
        <v>29</v>
      </c>
      <c r="G6" s="2">
        <f>AVERAGE(D6:F6)</f>
        <v>42.833333333333336</v>
      </c>
      <c r="H6" s="2">
        <f>STDEV(D6:F6)</f>
        <v>12.107160415776008</v>
      </c>
      <c r="I6" s="12"/>
    </row>
    <row r="7" spans="1:9">
      <c r="B7" s="6"/>
      <c r="C7" s="6"/>
      <c r="D7" s="6"/>
      <c r="E7" s="6"/>
      <c r="F7" s="6"/>
      <c r="G7" s="7"/>
      <c r="H7" s="7"/>
      <c r="I7" s="11"/>
    </row>
    <row r="8" spans="1:9">
      <c r="B8" s="2" t="s">
        <v>10</v>
      </c>
      <c r="C8" s="2" t="s">
        <v>6</v>
      </c>
      <c r="D8" s="4">
        <v>15.5</v>
      </c>
      <c r="E8" s="4">
        <v>74</v>
      </c>
      <c r="F8" s="4">
        <v>7.5</v>
      </c>
      <c r="G8" s="2">
        <f>AVERAGE(D8:F8)</f>
        <v>32.333333333333336</v>
      </c>
      <c r="H8" s="2">
        <f>STDEV(D8:F8)</f>
        <v>36.305417410261697</v>
      </c>
      <c r="I8" s="11"/>
    </row>
    <row r="9" spans="1:9">
      <c r="B9" s="5"/>
      <c r="C9" s="2" t="s">
        <v>7</v>
      </c>
      <c r="D9" s="5">
        <v>663.5</v>
      </c>
      <c r="E9" s="5">
        <v>689</v>
      </c>
      <c r="F9" s="5">
        <v>669</v>
      </c>
      <c r="G9" s="2">
        <f>AVERAGE(D9:F9)</f>
        <v>673.83333333333337</v>
      </c>
      <c r="H9" s="2">
        <f>STDEV(D9:F9)</f>
        <v>13.419513155601887</v>
      </c>
      <c r="I9" s="11"/>
    </row>
    <row r="10" spans="1:9">
      <c r="B10" s="5"/>
      <c r="C10" s="2" t="s">
        <v>8</v>
      </c>
      <c r="D10" s="5">
        <v>61</v>
      </c>
      <c r="E10" s="5">
        <v>51.5</v>
      </c>
      <c r="F10" s="5">
        <v>78.5</v>
      </c>
      <c r="G10" s="2">
        <f>AVERAGE(D10:F10)</f>
        <v>63.666666666666664</v>
      </c>
      <c r="H10" s="2">
        <f>STDEV(D10:F10)</f>
        <v>13.696106502701161</v>
      </c>
      <c r="I10" s="12"/>
    </row>
    <row r="11" spans="1:9">
      <c r="B11" s="5"/>
      <c r="C11" s="2" t="s">
        <v>9</v>
      </c>
      <c r="D11" s="5">
        <v>67.5</v>
      </c>
      <c r="E11" s="5">
        <v>43.5</v>
      </c>
      <c r="F11" s="5">
        <v>54.5</v>
      </c>
      <c r="G11" s="2">
        <f>AVERAGE(D11:F11)</f>
        <v>55.166666666666664</v>
      </c>
      <c r="H11" s="2">
        <f>STDEV(D11:F11)</f>
        <v>12.01388086062672</v>
      </c>
      <c r="I11" s="12"/>
    </row>
    <row r="12" spans="1:9">
      <c r="I12" s="11"/>
    </row>
    <row r="13" spans="1:9">
      <c r="B13" s="2" t="s">
        <v>12</v>
      </c>
      <c r="C13" s="2" t="s">
        <v>11</v>
      </c>
      <c r="D13" s="4">
        <v>725.5</v>
      </c>
      <c r="E13" s="4">
        <v>685</v>
      </c>
      <c r="F13" s="4">
        <v>656.5</v>
      </c>
      <c r="G13" s="2">
        <f>AVERAGE(D13:F13)</f>
        <v>689</v>
      </c>
      <c r="H13" s="2">
        <f>STDEV(D13:F13)</f>
        <v>34.673476895171618</v>
      </c>
    </row>
    <row r="18" spans="3:3">
      <c r="C1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 Piastrine</dc:creator>
  <cp:lastModifiedBy>a.pecci</cp:lastModifiedBy>
  <dcterms:created xsi:type="dcterms:W3CDTF">2017-09-12T15:16:24Z</dcterms:created>
  <dcterms:modified xsi:type="dcterms:W3CDTF">2017-10-27T07:57:44Z</dcterms:modified>
</cp:coreProperties>
</file>