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7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ychen23/MDA-Research/005-1 EMT KPF/"/>
    </mc:Choice>
  </mc:AlternateContent>
  <bookViews>
    <workbookView xWindow="31540" yWindow="2240" windowWidth="25000" windowHeight="16960" tabRatio="500"/>
  </bookViews>
  <sheets>
    <sheet name="Figure 6" sheetId="8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6" i="8" l="1"/>
  <c r="K16" i="8"/>
  <c r="J16" i="8"/>
  <c r="I16" i="8"/>
  <c r="E15" i="8"/>
  <c r="K15" i="8"/>
  <c r="J15" i="8"/>
  <c r="I15" i="8"/>
  <c r="E14" i="8"/>
  <c r="K14" i="8"/>
  <c r="N14" i="8"/>
  <c r="J14" i="8"/>
  <c r="M14" i="8"/>
  <c r="I14" i="8"/>
  <c r="L14" i="8"/>
  <c r="E13" i="8"/>
  <c r="K13" i="8"/>
  <c r="J13" i="8"/>
  <c r="I13" i="8"/>
  <c r="E12" i="8"/>
  <c r="K12" i="8"/>
  <c r="J12" i="8"/>
  <c r="I12" i="8"/>
  <c r="E11" i="8"/>
  <c r="K11" i="8"/>
  <c r="N11" i="8"/>
  <c r="J11" i="8"/>
  <c r="M11" i="8"/>
  <c r="I11" i="8"/>
  <c r="L11" i="8"/>
  <c r="E10" i="8"/>
  <c r="K10" i="8"/>
  <c r="J10" i="8"/>
  <c r="I10" i="8"/>
  <c r="E9" i="8"/>
  <c r="K9" i="8"/>
  <c r="J9" i="8"/>
  <c r="I9" i="8"/>
  <c r="E8" i="8"/>
  <c r="K8" i="8"/>
  <c r="N8" i="8"/>
  <c r="J8" i="8"/>
  <c r="M8" i="8"/>
  <c r="I8" i="8"/>
  <c r="L8" i="8"/>
</calcChain>
</file>

<file path=xl/sharedStrings.xml><?xml version="1.0" encoding="utf-8"?>
<sst xmlns="http://schemas.openxmlformats.org/spreadsheetml/2006/main" count="32" uniqueCount="16">
  <si>
    <t>GFP</t>
  </si>
  <si>
    <t>Transitioning</t>
  </si>
  <si>
    <t>%</t>
  </si>
  <si>
    <t>A369</t>
  </si>
  <si>
    <t>219x</t>
  </si>
  <si>
    <t>261x</t>
  </si>
  <si>
    <t>Average%</t>
  </si>
  <si>
    <t>Mouse ID</t>
  </si>
  <si>
    <r>
      <t>KPF;Fsp1-Cre;R26</t>
    </r>
    <r>
      <rPr>
        <b/>
        <i/>
        <vertAlign val="superscript"/>
        <sz val="12"/>
        <color theme="1"/>
        <rFont val="Helvetica"/>
      </rPr>
      <t>Dual</t>
    </r>
  </si>
  <si>
    <t>Image #</t>
  </si>
  <si>
    <t>Total cell #</t>
  </si>
  <si>
    <t>EMT phenotype</t>
  </si>
  <si>
    <t>Epithelial phenotype</t>
  </si>
  <si>
    <r>
      <t xml:space="preserve">Figure 6C Quantification of EGFP (epithelial-type) cancer cells and tdTomato (EMT) cancer cells in </t>
    </r>
    <r>
      <rPr>
        <b/>
        <i/>
        <sz val="16"/>
        <color theme="1"/>
        <rFont val="Helvetica"/>
      </rPr>
      <t xml:space="preserve">KPF;Fsp1-Cre;R26Dual </t>
    </r>
    <r>
      <rPr>
        <b/>
        <sz val="16"/>
        <color theme="1"/>
        <rFont val="Helvetica"/>
      </rPr>
      <t>PDAC mice</t>
    </r>
  </si>
  <si>
    <t>tdTomato</t>
  </si>
  <si>
    <t>Tomato/GFP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</si>
</sst>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i/>
      <sz val="12"/>
      <color theme="1"/>
      <name val="Helvetica"/>
    </font>
    <font>
      <b/>
      <sz val="12"/>
      <color theme="1"/>
      <name val="Helvetica"/>
    </font>
    <font>
      <sz val="12"/>
      <color theme="1"/>
      <name val="Helvetica"/>
    </font>
    <font>
      <b/>
      <i/>
      <vertAlign val="superscript"/>
      <sz val="12"/>
      <color theme="1"/>
      <name val="Helvetica"/>
    </font>
    <font>
      <b/>
      <sz val="16"/>
      <color theme="1"/>
      <name val="Helvetica"/>
    </font>
    <font>
      <b/>
      <i/>
      <sz val="16"/>
      <color theme="1"/>
      <name val="Helvetica"/>
    </font>
    <font>
      <b/>
      <sz val="10"/>
      <color theme="1"/>
      <name val="Helvetica"/>
    </font>
    <font>
      <sz val="11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6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5" fillId="0" borderId="0" xfId="0" applyFont="1"/>
    <xf numFmtId="0" fontId="7" fillId="0" borderId="0" xfId="0" applyFont="1"/>
    <xf numFmtId="0" fontId="5" fillId="0" borderId="1" xfId="0" applyFont="1" applyBorder="1"/>
    <xf numFmtId="0" fontId="4" fillId="0" borderId="1" xfId="0" applyFont="1" applyBorder="1"/>
    <xf numFmtId="0" fontId="9" fillId="0" borderId="1" xfId="0" applyFont="1" applyBorder="1"/>
    <xf numFmtId="0" fontId="10" fillId="2" borderId="1" xfId="0" applyFont="1" applyFill="1" applyBorder="1"/>
    <xf numFmtId="0" fontId="10" fillId="3" borderId="1" xfId="0" applyFont="1" applyFill="1" applyBorder="1"/>
    <xf numFmtId="0" fontId="10" fillId="4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36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Normal" xfId="0" builtinId="0"/>
  </cellStyles>
  <dxfs count="0"/>
  <tableStyles count="0" defaultTableStyle="TableStyleMedium9" defaultPivotStyle="PivotStyleMedium4"/>
  <colors>
    <mruColors>
      <color rgb="FFFF4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Relationship Id="rId2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685800</xdr:colOff>
      <xdr:row>16</xdr:row>
      <xdr:rowOff>152399</xdr:rowOff>
    </xdr:from>
    <xdr:ext cx="1986151" cy="2079617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2300" y="7594599"/>
          <a:ext cx="1986151" cy="2079617"/>
        </a:xfrm>
        <a:prstGeom prst="rect">
          <a:avLst/>
        </a:prstGeom>
      </xdr:spPr>
    </xdr:pic>
    <xdr:clientData/>
  </xdr:oneCellAnchor>
  <xdr:oneCellAnchor>
    <xdr:from>
      <xdr:col>6</xdr:col>
      <xdr:colOff>229636</xdr:colOff>
      <xdr:row>18</xdr:row>
      <xdr:rowOff>182981</xdr:rowOff>
    </xdr:from>
    <xdr:ext cx="1317105" cy="439038"/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6306" t="23909" b="55243"/>
        <a:stretch/>
      </xdr:blipFill>
      <xdr:spPr>
        <a:xfrm>
          <a:off x="5182636" y="3942181"/>
          <a:ext cx="1317105" cy="43903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18"/>
  <sheetViews>
    <sheetView tabSelected="1" workbookViewId="0">
      <selection activeCell="H29" sqref="H29"/>
    </sheetView>
  </sheetViews>
  <sheetFormatPr baseColWidth="10" defaultRowHeight="16" x14ac:dyDescent="0.2"/>
  <sheetData>
    <row r="3" spans="2:17" ht="21" x14ac:dyDescent="0.25">
      <c r="B3" s="2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x14ac:dyDescent="0.2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x14ac:dyDescent="0.2">
      <c r="C5" s="4"/>
      <c r="D5" s="4"/>
      <c r="E5" s="4"/>
      <c r="F5" s="4"/>
      <c r="G5" s="4"/>
      <c r="H5" s="4"/>
      <c r="I5" s="4" t="s">
        <v>2</v>
      </c>
      <c r="J5" s="4" t="s">
        <v>2</v>
      </c>
      <c r="K5" s="4" t="s">
        <v>2</v>
      </c>
      <c r="L5" s="4" t="s">
        <v>6</v>
      </c>
      <c r="M5" s="4" t="s">
        <v>6</v>
      </c>
      <c r="N5" s="4" t="s">
        <v>6</v>
      </c>
      <c r="O5" s="1"/>
      <c r="P5" s="1"/>
      <c r="Q5" s="1"/>
    </row>
    <row r="6" spans="2:17" ht="19" x14ac:dyDescent="0.2">
      <c r="C6" s="9" t="s">
        <v>8</v>
      </c>
      <c r="D6" s="9"/>
      <c r="E6" s="9"/>
      <c r="F6" s="5" t="s">
        <v>11</v>
      </c>
      <c r="G6" s="5" t="s">
        <v>12</v>
      </c>
      <c r="H6" s="5" t="s">
        <v>1</v>
      </c>
      <c r="I6" s="5" t="s">
        <v>11</v>
      </c>
      <c r="J6" s="5" t="s">
        <v>12</v>
      </c>
      <c r="K6" s="5" t="s">
        <v>1</v>
      </c>
      <c r="L6" s="5" t="s">
        <v>11</v>
      </c>
      <c r="M6" s="5" t="s">
        <v>12</v>
      </c>
      <c r="N6" s="5" t="s">
        <v>1</v>
      </c>
      <c r="O6" s="1"/>
      <c r="P6" s="1"/>
      <c r="Q6" s="1"/>
    </row>
    <row r="7" spans="2:17" x14ac:dyDescent="0.2">
      <c r="C7" s="4" t="s">
        <v>7</v>
      </c>
      <c r="D7" s="4" t="s">
        <v>9</v>
      </c>
      <c r="E7" s="4" t="s">
        <v>10</v>
      </c>
      <c r="F7" s="6" t="s">
        <v>14</v>
      </c>
      <c r="G7" s="7" t="s">
        <v>0</v>
      </c>
      <c r="H7" s="8" t="s">
        <v>15</v>
      </c>
      <c r="I7" s="6" t="s">
        <v>14</v>
      </c>
      <c r="J7" s="7" t="s">
        <v>0</v>
      </c>
      <c r="K7" s="8" t="s">
        <v>15</v>
      </c>
      <c r="L7" s="6" t="s">
        <v>14</v>
      </c>
      <c r="M7" s="7" t="s">
        <v>0</v>
      </c>
      <c r="N7" s="8" t="s">
        <v>15</v>
      </c>
      <c r="O7" s="1"/>
      <c r="P7" s="1"/>
      <c r="Q7" s="1"/>
    </row>
    <row r="8" spans="2:17" x14ac:dyDescent="0.2">
      <c r="C8" s="10" t="s">
        <v>3</v>
      </c>
      <c r="D8" s="4">
        <v>1</v>
      </c>
      <c r="E8" s="4">
        <f t="shared" ref="E8:E16" si="0">F8+G8+H8</f>
        <v>97</v>
      </c>
      <c r="F8" s="3">
        <v>4</v>
      </c>
      <c r="G8" s="3">
        <v>92</v>
      </c>
      <c r="H8" s="3">
        <v>1</v>
      </c>
      <c r="I8" s="3">
        <f t="shared" ref="I8:I16" si="1">F8/$E8*100</f>
        <v>4.1237113402061851</v>
      </c>
      <c r="J8" s="3">
        <f t="shared" ref="J8:J16" si="2">G8/$E8*100</f>
        <v>94.845360824742258</v>
      </c>
      <c r="K8" s="3">
        <f t="shared" ref="K8:K16" si="3">H8/$E8*100</f>
        <v>1.0309278350515463</v>
      </c>
      <c r="L8" s="3">
        <f>AVERAGE(I8:I10)</f>
        <v>2.9706725972730297</v>
      </c>
      <c r="M8" s="3">
        <f>AVERAGE(J8:J10)</f>
        <v>96.164851457709801</v>
      </c>
      <c r="N8" s="3">
        <f>AVERAGE(K8:K10)</f>
        <v>0.86447594501718206</v>
      </c>
      <c r="O8" s="1"/>
      <c r="P8" s="1"/>
      <c r="Q8" s="1"/>
    </row>
    <row r="9" spans="2:17" x14ac:dyDescent="0.2">
      <c r="C9" s="11"/>
      <c r="D9" s="4">
        <v>2</v>
      </c>
      <c r="E9" s="4">
        <f t="shared" si="0"/>
        <v>64</v>
      </c>
      <c r="F9" s="3">
        <v>1</v>
      </c>
      <c r="G9" s="3">
        <v>62</v>
      </c>
      <c r="H9" s="3">
        <v>1</v>
      </c>
      <c r="I9" s="3">
        <f t="shared" si="1"/>
        <v>1.5625</v>
      </c>
      <c r="J9" s="3">
        <f t="shared" si="2"/>
        <v>96.875</v>
      </c>
      <c r="K9" s="3">
        <f t="shared" si="3"/>
        <v>1.5625</v>
      </c>
      <c r="L9" s="3"/>
      <c r="M9" s="3"/>
      <c r="N9" s="3"/>
      <c r="O9" s="1"/>
      <c r="P9" s="1"/>
      <c r="Q9" s="1"/>
    </row>
    <row r="10" spans="2:17" x14ac:dyDescent="0.2">
      <c r="C10" s="12"/>
      <c r="D10" s="4">
        <v>3</v>
      </c>
      <c r="E10" s="4">
        <f t="shared" si="0"/>
        <v>31</v>
      </c>
      <c r="F10" s="3">
        <v>1</v>
      </c>
      <c r="G10" s="3">
        <v>30</v>
      </c>
      <c r="H10" s="3">
        <v>0</v>
      </c>
      <c r="I10" s="3">
        <f t="shared" si="1"/>
        <v>3.225806451612903</v>
      </c>
      <c r="J10" s="3">
        <f t="shared" si="2"/>
        <v>96.774193548387103</v>
      </c>
      <c r="K10" s="3">
        <f t="shared" si="3"/>
        <v>0</v>
      </c>
      <c r="L10" s="3"/>
      <c r="M10" s="3"/>
      <c r="N10" s="3"/>
      <c r="O10" s="1"/>
      <c r="P10" s="1"/>
      <c r="Q10" s="1"/>
    </row>
    <row r="11" spans="2:17" x14ac:dyDescent="0.2">
      <c r="C11" s="10" t="s">
        <v>5</v>
      </c>
      <c r="D11" s="4">
        <v>1</v>
      </c>
      <c r="E11" s="4">
        <f t="shared" si="0"/>
        <v>123</v>
      </c>
      <c r="F11" s="3">
        <v>1</v>
      </c>
      <c r="G11" s="3">
        <v>120</v>
      </c>
      <c r="H11" s="3">
        <v>2</v>
      </c>
      <c r="I11" s="3">
        <f t="shared" si="1"/>
        <v>0.81300813008130091</v>
      </c>
      <c r="J11" s="3">
        <f t="shared" si="2"/>
        <v>97.560975609756099</v>
      </c>
      <c r="K11" s="3">
        <f t="shared" si="3"/>
        <v>1.6260162601626018</v>
      </c>
      <c r="L11" s="3">
        <f>AVERAGE(I11:I13)</f>
        <v>2.4515779104042807</v>
      </c>
      <c r="M11" s="3">
        <f>AVERAGE(J11:J13)</f>
        <v>95.619492262815129</v>
      </c>
      <c r="N11" s="3">
        <f>AVERAGE(K11:K13)</f>
        <v>1.9289298267805874</v>
      </c>
      <c r="O11" s="1"/>
      <c r="P11" s="1"/>
      <c r="Q11" s="1"/>
    </row>
    <row r="12" spans="2:17" x14ac:dyDescent="0.2">
      <c r="C12" s="11"/>
      <c r="D12" s="4">
        <v>2</v>
      </c>
      <c r="E12" s="4">
        <f t="shared" si="0"/>
        <v>101</v>
      </c>
      <c r="F12" s="3">
        <v>3</v>
      </c>
      <c r="G12" s="3">
        <v>95</v>
      </c>
      <c r="H12" s="3">
        <v>3</v>
      </c>
      <c r="I12" s="3">
        <f t="shared" si="1"/>
        <v>2.9702970297029703</v>
      </c>
      <c r="J12" s="3">
        <f t="shared" si="2"/>
        <v>94.059405940594047</v>
      </c>
      <c r="K12" s="3">
        <f t="shared" si="3"/>
        <v>2.9702970297029703</v>
      </c>
      <c r="L12" s="3"/>
      <c r="M12" s="3"/>
      <c r="N12" s="3"/>
      <c r="O12" s="1"/>
      <c r="P12" s="1"/>
      <c r="Q12" s="1"/>
    </row>
    <row r="13" spans="2:17" x14ac:dyDescent="0.2">
      <c r="C13" s="12"/>
      <c r="D13" s="4">
        <v>3</v>
      </c>
      <c r="E13" s="4">
        <f t="shared" si="0"/>
        <v>84</v>
      </c>
      <c r="F13" s="3">
        <v>3</v>
      </c>
      <c r="G13" s="3">
        <v>80</v>
      </c>
      <c r="H13" s="3">
        <v>1</v>
      </c>
      <c r="I13" s="3">
        <f t="shared" si="1"/>
        <v>3.5714285714285712</v>
      </c>
      <c r="J13" s="3">
        <f t="shared" si="2"/>
        <v>95.238095238095227</v>
      </c>
      <c r="K13" s="3">
        <f t="shared" si="3"/>
        <v>1.1904761904761905</v>
      </c>
      <c r="L13" s="3"/>
      <c r="M13" s="3"/>
      <c r="N13" s="3"/>
      <c r="O13" s="1"/>
      <c r="P13" s="1"/>
      <c r="Q13" s="1"/>
    </row>
    <row r="14" spans="2:17" x14ac:dyDescent="0.2">
      <c r="C14" s="10" t="s">
        <v>4</v>
      </c>
      <c r="D14" s="4">
        <v>1</v>
      </c>
      <c r="E14" s="4">
        <f t="shared" si="0"/>
        <v>117</v>
      </c>
      <c r="F14" s="3">
        <v>2</v>
      </c>
      <c r="G14" s="3">
        <v>114</v>
      </c>
      <c r="H14" s="3">
        <v>1</v>
      </c>
      <c r="I14" s="3">
        <f t="shared" si="1"/>
        <v>1.7094017094017095</v>
      </c>
      <c r="J14" s="3">
        <f t="shared" si="2"/>
        <v>97.435897435897431</v>
      </c>
      <c r="K14" s="3">
        <f t="shared" si="3"/>
        <v>0.85470085470085477</v>
      </c>
      <c r="L14" s="3">
        <f>AVERAGE(I14:I16)</f>
        <v>2.6236726236726238</v>
      </c>
      <c r="M14" s="3">
        <f>AVERAGE(J14:J16)</f>
        <v>96.4180264180264</v>
      </c>
      <c r="N14" s="3">
        <f>AVERAGE(K14:K16)</f>
        <v>0.95830095830095841</v>
      </c>
      <c r="O14" s="1"/>
      <c r="P14" s="1"/>
      <c r="Q14" s="1"/>
    </row>
    <row r="15" spans="2:17" x14ac:dyDescent="0.2">
      <c r="C15" s="11"/>
      <c r="D15" s="4">
        <v>2</v>
      </c>
      <c r="E15" s="4">
        <f t="shared" si="0"/>
        <v>90</v>
      </c>
      <c r="F15" s="3">
        <v>1</v>
      </c>
      <c r="G15" s="3">
        <v>89</v>
      </c>
      <c r="H15" s="3">
        <v>0</v>
      </c>
      <c r="I15" s="3">
        <f t="shared" si="1"/>
        <v>1.1111111111111112</v>
      </c>
      <c r="J15" s="3">
        <f t="shared" si="2"/>
        <v>98.888888888888886</v>
      </c>
      <c r="K15" s="3">
        <f t="shared" si="3"/>
        <v>0</v>
      </c>
      <c r="L15" s="3"/>
      <c r="M15" s="3"/>
      <c r="N15" s="3"/>
      <c r="O15" s="1"/>
      <c r="P15" s="1"/>
      <c r="Q15" s="1"/>
    </row>
    <row r="16" spans="2:17" x14ac:dyDescent="0.2">
      <c r="C16" s="12"/>
      <c r="D16" s="4">
        <v>3</v>
      </c>
      <c r="E16" s="4">
        <f t="shared" si="0"/>
        <v>99</v>
      </c>
      <c r="F16" s="3">
        <v>5</v>
      </c>
      <c r="G16" s="3">
        <v>92</v>
      </c>
      <c r="H16" s="3">
        <v>2</v>
      </c>
      <c r="I16" s="3">
        <f t="shared" si="1"/>
        <v>5.0505050505050502</v>
      </c>
      <c r="J16" s="3">
        <f t="shared" si="2"/>
        <v>92.929292929292927</v>
      </c>
      <c r="K16" s="3">
        <f t="shared" si="3"/>
        <v>2.0202020202020203</v>
      </c>
      <c r="L16" s="3"/>
      <c r="M16" s="3"/>
      <c r="N16" s="3"/>
      <c r="O16" s="1"/>
      <c r="P16" s="1"/>
      <c r="Q16" s="1"/>
    </row>
    <row r="17" spans="3:17" x14ac:dyDescent="0.2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3:17" x14ac:dyDescent="0.2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</sheetData>
  <mergeCells count="4">
    <mergeCell ref="C6:E6"/>
    <mergeCell ref="C8:C10"/>
    <mergeCell ref="C11:C13"/>
    <mergeCell ref="C14:C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6</vt:lpstr>
    </vt:vector>
  </TitlesOfParts>
  <Company>MD Anderson Cancer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MDACC</dc:creator>
  <cp:lastModifiedBy>Microsoft Office User</cp:lastModifiedBy>
  <cp:lastPrinted>2018-05-18T18:56:38Z</cp:lastPrinted>
  <dcterms:created xsi:type="dcterms:W3CDTF">2016-12-17T00:30:20Z</dcterms:created>
  <dcterms:modified xsi:type="dcterms:W3CDTF">2018-07-10T20:23:58Z</dcterms:modified>
</cp:coreProperties>
</file>