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derica/Desktop/REVISED paper NFIB/To submit/Source data for Figure, Expanded View and Appendix/"/>
    </mc:Choice>
  </mc:AlternateContent>
  <xr:revisionPtr revIDLastSave="0" documentId="13_ncr:1_{92E65D18-BEF4-CE49-90F6-097230092B72}" xr6:coauthVersionLast="45" xr6:coauthVersionMax="45" xr10:uidLastSave="{00000000-0000-0000-0000-000000000000}"/>
  <bookViews>
    <workbookView xWindow="3120" yWindow="1340" windowWidth="27640" windowHeight="16940" xr2:uid="{BA23CFA7-C03F-784F-A774-B38220FEDD7E}"/>
  </bookViews>
  <sheets>
    <sheet name="c" sheetId="1" r:id="rId1"/>
    <sheet name="d" sheetId="2" r:id="rId2"/>
    <sheet name="e" sheetId="3" r:id="rId3"/>
    <sheet name="f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8" i="1" l="1"/>
  <c r="AG19" i="1" s="1"/>
  <c r="AD13" i="1"/>
  <c r="AG15" i="1" s="1"/>
  <c r="AD9" i="1"/>
  <c r="AG10" i="1" s="1"/>
  <c r="AD4" i="1"/>
  <c r="AG5" i="1" s="1"/>
  <c r="V41" i="1"/>
  <c r="Y43" i="1" s="1"/>
  <c r="V36" i="1"/>
  <c r="Y37" i="1" s="1"/>
  <c r="V32" i="1"/>
  <c r="Y32" i="1" s="1"/>
  <c r="V27" i="1"/>
  <c r="Y29" i="1" s="1"/>
  <c r="V18" i="1"/>
  <c r="Y20" i="1" s="1"/>
  <c r="V13" i="1"/>
  <c r="Y15" i="1" s="1"/>
  <c r="V9" i="1"/>
  <c r="Y10" i="1" s="1"/>
  <c r="V4" i="1"/>
  <c r="Y6" i="1" s="1"/>
  <c r="R30" i="3"/>
  <c r="R29" i="3"/>
  <c r="R28" i="3"/>
  <c r="R26" i="3"/>
  <c r="R25" i="3"/>
  <c r="R24" i="3"/>
  <c r="R22" i="3"/>
  <c r="R21" i="3"/>
  <c r="R19" i="3"/>
  <c r="R18" i="3"/>
  <c r="R17" i="3"/>
  <c r="R16" i="3"/>
  <c r="AG20" i="1" l="1"/>
  <c r="AG9" i="1"/>
  <c r="AG14" i="1"/>
  <c r="AG6" i="1"/>
  <c r="Y28" i="1"/>
  <c r="Y33" i="1"/>
  <c r="Y38" i="1"/>
  <c r="Y42" i="1"/>
  <c r="Y5" i="1"/>
  <c r="Y9" i="1"/>
  <c r="Y14" i="1"/>
  <c r="Y19" i="1"/>
</calcChain>
</file>

<file path=xl/sharedStrings.xml><?xml version="1.0" encoding="utf-8"?>
<sst xmlns="http://schemas.openxmlformats.org/spreadsheetml/2006/main" count="238" uniqueCount="40">
  <si>
    <t>Metastases free mice (i.v.)</t>
  </si>
  <si>
    <t>Time (d)</t>
  </si>
  <si>
    <t>shCTR</t>
  </si>
  <si>
    <t>sh#1_ERO1L</t>
  </si>
  <si>
    <t>sh#2_ERO1L</t>
  </si>
  <si>
    <t>bioloum quanti (normalized already to D0)</t>
  </si>
  <si>
    <t>SUM 159 shCTR</t>
  </si>
  <si>
    <t>SUM 159 sh1 ERO1a</t>
  </si>
  <si>
    <t>SUM 159 sh2 ERO1a</t>
  </si>
  <si>
    <t>Ero1l</t>
  </si>
  <si>
    <t>Image Number</t>
  </si>
  <si>
    <t>Total Flux [p/s]</t>
  </si>
  <si>
    <t>Stdev Radiance</t>
  </si>
  <si>
    <t>Min Radiance</t>
  </si>
  <si>
    <t>Max Radiance</t>
  </si>
  <si>
    <t>Avg Radiance [p/s/cm≤/sr]</t>
  </si>
  <si>
    <t>sh ctr after inj</t>
  </si>
  <si>
    <t>sh1 after injection</t>
  </si>
  <si>
    <t>sh2 after injection</t>
  </si>
  <si>
    <t>chip 1</t>
  </si>
  <si>
    <t>LM1</t>
  </si>
  <si>
    <t>Corrected input (CT-6.644)</t>
  </si>
  <si>
    <t>input (1%)</t>
  </si>
  <si>
    <t>raw Ct</t>
  </si>
  <si>
    <t>adj input</t>
  </si>
  <si>
    <t>av</t>
  </si>
  <si>
    <t>100*2^(adj input- Ct(IP))</t>
  </si>
  <si>
    <t>MEG</t>
  </si>
  <si>
    <t>KO</t>
  </si>
  <si>
    <t>WT</t>
  </si>
  <si>
    <t>LM9</t>
  </si>
  <si>
    <t>HR1</t>
  </si>
  <si>
    <t xml:space="preserve">4T1 </t>
  </si>
  <si>
    <t>492_1</t>
  </si>
  <si>
    <t>Chip 2</t>
  </si>
  <si>
    <t>493_1</t>
  </si>
  <si>
    <t>Overal survival</t>
  </si>
  <si>
    <t>d8 sh ctrl</t>
  </si>
  <si>
    <t>d20 sh 1</t>
  </si>
  <si>
    <t>d20 sh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</si>
</sst>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2" borderId="0" xfId="0" applyFill="1"/>
    <xf numFmtId="0" fontId="0" fillId="3" borderId="0" xfId="0" applyFill="1"/>
    <xf numFmtId="11" fontId="0" fillId="0" borderId="0" xfId="0" applyNumberFormat="1"/>
    <xf numFmtId="11" fontId="0" fillId="3" borderId="0" xfId="0" applyNumberFormat="1" applyFill="1"/>
    <xf numFmtId="0" fontId="0" fillId="0" borderId="5" xfId="0" applyBorder="1"/>
    <xf numFmtId="11" fontId="0" fillId="0" borderId="5" xfId="0" applyNumberFormat="1" applyBorder="1"/>
    <xf numFmtId="11" fontId="0" fillId="3" borderId="5" xfId="0" applyNumberFormat="1" applyFill="1" applyBorder="1"/>
    <xf numFmtId="0" fontId="0" fillId="0" borderId="0" xfId="0" applyFill="1"/>
    <xf numFmtId="11" fontId="0" fillId="0" borderId="0" xfId="0" applyNumberFormat="1" applyFill="1"/>
    <xf numFmtId="0" fontId="1" fillId="0" borderId="0" xfId="0" applyFont="1" applyBorder="1"/>
    <xf numFmtId="0" fontId="0" fillId="0" borderId="0" xfId="0" applyBorder="1"/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3" fillId="0" borderId="0" xfId="0" applyFont="1"/>
    <xf numFmtId="0" fontId="4" fillId="0" borderId="0" xfId="0" applyFont="1"/>
    <xf numFmtId="0" fontId="3" fillId="0" borderId="5" xfId="0" applyFont="1" applyBorder="1"/>
    <xf numFmtId="0" fontId="4" fillId="0" borderId="5" xfId="0" applyFont="1" applyBorder="1"/>
    <xf numFmtId="0" fontId="3" fillId="0" borderId="8" xfId="0" applyFont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Border="1"/>
    <xf numFmtId="0" fontId="0" fillId="4" borderId="0" xfId="0" applyFill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6F0D-0B00-A44E-BAA1-50E9A920640E}">
  <dimension ref="A2:AH100"/>
  <sheetViews>
    <sheetView tabSelected="1" workbookViewId="0">
      <selection activeCell="AB17" sqref="AB17"/>
    </sheetView>
  </sheetViews>
  <sheetFormatPr baseColWidth="10" defaultRowHeight="16"/>
  <sheetData>
    <row r="2" spans="1:34">
      <c r="A2" s="26" t="s">
        <v>19</v>
      </c>
      <c r="B2" s="19" t="s">
        <v>20</v>
      </c>
      <c r="C2" s="18"/>
      <c r="D2" s="18" t="s">
        <v>21</v>
      </c>
      <c r="E2" s="18"/>
      <c r="F2" s="18"/>
      <c r="G2" s="18"/>
      <c r="J2" s="18"/>
      <c r="K2" s="19"/>
      <c r="L2" s="18"/>
      <c r="R2" s="26" t="s">
        <v>34</v>
      </c>
      <c r="T2" s="19" t="s">
        <v>20</v>
      </c>
      <c r="AB2" s="19" t="s">
        <v>20</v>
      </c>
    </row>
    <row r="3" spans="1:34">
      <c r="B3" s="19" t="s">
        <v>22</v>
      </c>
      <c r="C3" s="19" t="s">
        <v>23</v>
      </c>
      <c r="D3" s="19" t="s">
        <v>24</v>
      </c>
      <c r="E3" s="18"/>
      <c r="F3" s="19" t="s">
        <v>25</v>
      </c>
      <c r="G3" s="19" t="s">
        <v>26</v>
      </c>
      <c r="T3" s="19" t="s">
        <v>22</v>
      </c>
      <c r="U3" s="19" t="s">
        <v>23</v>
      </c>
      <c r="V3" s="19" t="s">
        <v>24</v>
      </c>
      <c r="X3" s="19" t="s">
        <v>25</v>
      </c>
      <c r="Y3" s="19" t="s">
        <v>26</v>
      </c>
      <c r="AB3" s="19" t="s">
        <v>22</v>
      </c>
      <c r="AC3" s="19" t="s">
        <v>23</v>
      </c>
      <c r="AD3" s="19" t="s">
        <v>24</v>
      </c>
      <c r="AF3" s="19" t="s">
        <v>25</v>
      </c>
      <c r="AG3" s="19" t="s">
        <v>26</v>
      </c>
    </row>
    <row r="4" spans="1:34">
      <c r="B4" s="19" t="s">
        <v>27</v>
      </c>
      <c r="C4" s="19">
        <v>28.46613</v>
      </c>
      <c r="D4" s="18">
        <v>21.822130000000001</v>
      </c>
      <c r="E4" s="18"/>
      <c r="F4" s="18"/>
      <c r="G4" s="18"/>
      <c r="J4" s="19" t="s">
        <v>20</v>
      </c>
      <c r="K4" s="18"/>
      <c r="L4" s="18"/>
      <c r="M4" s="18"/>
      <c r="N4" s="18"/>
      <c r="O4" s="18"/>
      <c r="P4" s="18"/>
      <c r="T4" s="19" t="s">
        <v>27</v>
      </c>
      <c r="U4">
        <v>27.520309448242202</v>
      </c>
      <c r="V4">
        <f>U4-6.644</f>
        <v>20.876309448242203</v>
      </c>
      <c r="W4" s="19"/>
      <c r="AB4" s="18" t="s">
        <v>35</v>
      </c>
      <c r="AC4">
        <v>27.254104614257798</v>
      </c>
      <c r="AD4">
        <f>AC4-6.644</f>
        <v>20.6101046142578</v>
      </c>
      <c r="AE4" s="19"/>
    </row>
    <row r="5" spans="1:34">
      <c r="B5" s="18"/>
      <c r="C5" s="18"/>
      <c r="D5" s="18"/>
      <c r="E5" s="19" t="s">
        <v>28</v>
      </c>
      <c r="F5" s="19">
        <v>34.637569999999997</v>
      </c>
      <c r="G5" s="18">
        <v>1.3873E-2</v>
      </c>
      <c r="J5" s="19" t="s">
        <v>22</v>
      </c>
      <c r="K5" s="19" t="s">
        <v>23</v>
      </c>
      <c r="L5" s="19" t="s">
        <v>24</v>
      </c>
      <c r="M5" s="18"/>
      <c r="N5" s="19" t="s">
        <v>25</v>
      </c>
      <c r="O5" s="19" t="s">
        <v>26</v>
      </c>
      <c r="P5" s="19"/>
      <c r="W5" s="19" t="s">
        <v>28</v>
      </c>
      <c r="X5">
        <v>31.834815979003899</v>
      </c>
      <c r="Y5">
        <f>100*2^(V4-X5)</f>
        <v>5.0252864989232933E-2</v>
      </c>
      <c r="AE5" s="19" t="s">
        <v>28</v>
      </c>
      <c r="AF5">
        <v>34.160623940000001</v>
      </c>
      <c r="AG5">
        <f>100*2^(AD4-AF5)</f>
        <v>8.3346472953195454E-3</v>
      </c>
    </row>
    <row r="6" spans="1:34">
      <c r="B6" s="20"/>
      <c r="C6" s="20"/>
      <c r="D6" s="20"/>
      <c r="E6" s="21" t="s">
        <v>29</v>
      </c>
      <c r="F6" s="21">
        <v>34.651229999999998</v>
      </c>
      <c r="G6" s="20">
        <v>1.3742000000000001E-2</v>
      </c>
      <c r="J6" s="18" t="s">
        <v>35</v>
      </c>
      <c r="K6" s="19">
        <v>27.97024</v>
      </c>
      <c r="L6" s="18">
        <v>21.326239999999999</v>
      </c>
      <c r="M6" s="19"/>
      <c r="N6" s="18"/>
      <c r="O6" s="18"/>
      <c r="P6" s="18"/>
      <c r="T6" s="9"/>
      <c r="U6" s="9"/>
      <c r="V6" s="9"/>
      <c r="W6" s="21" t="s">
        <v>29</v>
      </c>
      <c r="X6" s="9">
        <v>31.950237274169922</v>
      </c>
      <c r="Y6" s="9">
        <f>100*2^(V4-X6)</f>
        <v>4.6389058104239815E-2</v>
      </c>
      <c r="Z6" s="9"/>
      <c r="AB6" s="9"/>
      <c r="AC6" s="9"/>
      <c r="AD6" s="9"/>
      <c r="AE6" s="21" t="s">
        <v>29</v>
      </c>
      <c r="AF6" s="9">
        <v>25.813173942999999</v>
      </c>
      <c r="AG6" s="9">
        <f>100*2^(AD4-AF6)</f>
        <v>2.7146888710272248</v>
      </c>
      <c r="AH6" s="9"/>
    </row>
    <row r="7" spans="1:34">
      <c r="B7" s="19" t="s">
        <v>30</v>
      </c>
      <c r="C7" s="18"/>
      <c r="D7" s="18"/>
      <c r="E7" s="18"/>
      <c r="F7" s="18"/>
      <c r="G7" s="18"/>
      <c r="J7" s="18"/>
      <c r="K7" s="18"/>
      <c r="L7" s="18"/>
      <c r="M7" s="19" t="s">
        <v>28</v>
      </c>
      <c r="N7" s="19">
        <v>32.36403</v>
      </c>
      <c r="O7" s="18">
        <v>4.7565999999999997E-2</v>
      </c>
      <c r="P7" s="18"/>
      <c r="T7" s="19" t="s">
        <v>30</v>
      </c>
      <c r="AB7" s="19" t="s">
        <v>30</v>
      </c>
    </row>
    <row r="8" spans="1:34">
      <c r="B8" s="19" t="s">
        <v>27</v>
      </c>
      <c r="C8" s="19" t="s">
        <v>23</v>
      </c>
      <c r="D8" s="19" t="s">
        <v>24</v>
      </c>
      <c r="E8" s="18"/>
      <c r="F8" s="18"/>
      <c r="G8" s="18"/>
      <c r="J8" s="20"/>
      <c r="K8" s="20"/>
      <c r="L8" s="20"/>
      <c r="M8" s="21" t="s">
        <v>29</v>
      </c>
      <c r="N8" s="21">
        <v>25.92559</v>
      </c>
      <c r="O8" s="20">
        <v>4.1253200000000003</v>
      </c>
      <c r="P8" s="20"/>
      <c r="T8" s="19" t="s">
        <v>27</v>
      </c>
      <c r="U8" s="19" t="s">
        <v>23</v>
      </c>
      <c r="V8" s="19" t="s">
        <v>24</v>
      </c>
      <c r="W8" s="19"/>
      <c r="AB8" s="18" t="s">
        <v>35</v>
      </c>
      <c r="AC8" s="19" t="s">
        <v>23</v>
      </c>
      <c r="AD8" s="19" t="s">
        <v>24</v>
      </c>
      <c r="AE8" s="19"/>
    </row>
    <row r="9" spans="1:34">
      <c r="B9" s="18"/>
      <c r="C9" s="19">
        <v>28.379059999999999</v>
      </c>
      <c r="D9" s="18">
        <v>21.735060000000001</v>
      </c>
      <c r="E9" s="19" t="s">
        <v>28</v>
      </c>
      <c r="F9" s="19">
        <v>34.975580000000001</v>
      </c>
      <c r="G9" s="18">
        <v>1.0333E-2</v>
      </c>
      <c r="J9" s="19" t="s">
        <v>30</v>
      </c>
      <c r="K9" s="18"/>
      <c r="L9" s="18"/>
      <c r="M9" s="18"/>
      <c r="N9" s="18"/>
      <c r="O9" s="18"/>
      <c r="P9" s="18"/>
      <c r="U9">
        <v>27.713706970214801</v>
      </c>
      <c r="V9">
        <f>U9-6.644</f>
        <v>21.069706970214803</v>
      </c>
      <c r="W9" s="19" t="s">
        <v>28</v>
      </c>
      <c r="X9">
        <v>32.668901443481403</v>
      </c>
      <c r="Y9">
        <f>100*2^(V9-X9)</f>
        <v>3.2232540572882475E-2</v>
      </c>
      <c r="AC9">
        <v>27.402587890625</v>
      </c>
      <c r="AD9">
        <f>AC9-6.644</f>
        <v>20.758587890625002</v>
      </c>
      <c r="AE9" s="19" t="s">
        <v>28</v>
      </c>
      <c r="AF9">
        <v>35.109523773193402</v>
      </c>
      <c r="AG9">
        <f>100*2^(AD9-AF9)</f>
        <v>4.7856158436061173E-3</v>
      </c>
    </row>
    <row r="10" spans="1:34">
      <c r="B10" s="20"/>
      <c r="C10" s="20"/>
      <c r="D10" s="18"/>
      <c r="E10" s="21" t="s">
        <v>29</v>
      </c>
      <c r="F10" s="19">
        <v>34.484059999999999</v>
      </c>
      <c r="G10" s="20">
        <v>1.4527E-2</v>
      </c>
      <c r="J10" s="18" t="s">
        <v>35</v>
      </c>
      <c r="K10" s="19" t="s">
        <v>23</v>
      </c>
      <c r="L10" s="19" t="s">
        <v>24</v>
      </c>
      <c r="M10" s="19"/>
      <c r="N10" s="18"/>
      <c r="O10" s="18"/>
      <c r="P10" s="18"/>
      <c r="T10" s="9"/>
      <c r="U10" s="9"/>
      <c r="V10" s="9"/>
      <c r="W10" s="21" t="s">
        <v>29</v>
      </c>
      <c r="X10">
        <v>33.209770202636719</v>
      </c>
      <c r="Y10" s="9">
        <f>100*2^(V9-X10)</f>
        <v>2.2155258305455918E-2</v>
      </c>
      <c r="Z10" s="9"/>
      <c r="AB10" s="9"/>
      <c r="AC10" s="9"/>
      <c r="AD10" s="9"/>
      <c r="AE10" s="21" t="s">
        <v>29</v>
      </c>
      <c r="AF10">
        <v>26.191843973000001</v>
      </c>
      <c r="AG10" s="9">
        <f>100*2^(AD9-AF10)</f>
        <v>2.3143388463750334</v>
      </c>
      <c r="AH10" s="9"/>
    </row>
    <row r="11" spans="1:34">
      <c r="B11" s="18" t="s">
        <v>31</v>
      </c>
      <c r="C11" s="18"/>
      <c r="D11" s="22"/>
      <c r="E11" s="18"/>
      <c r="F11" s="22"/>
      <c r="G11" s="18"/>
      <c r="J11" s="18"/>
      <c r="K11" s="19">
        <v>27.820250000000001</v>
      </c>
      <c r="L11" s="18">
        <v>21.17625</v>
      </c>
      <c r="M11" s="19" t="s">
        <v>28</v>
      </c>
      <c r="N11" s="19">
        <v>33.542839999999998</v>
      </c>
      <c r="O11" s="18">
        <v>1.8936000000000001E-2</v>
      </c>
      <c r="P11" s="18"/>
      <c r="T11" t="s">
        <v>31</v>
      </c>
      <c r="U11" s="27"/>
      <c r="V11" s="27"/>
      <c r="W11" s="27"/>
      <c r="X11" s="27"/>
      <c r="Y11" s="27"/>
      <c r="Z11" s="27"/>
      <c r="AB11" t="s">
        <v>31</v>
      </c>
      <c r="AC11" s="27"/>
      <c r="AD11" s="27"/>
      <c r="AE11" s="27"/>
      <c r="AF11" s="27"/>
      <c r="AG11" s="27"/>
      <c r="AH11" s="27"/>
    </row>
    <row r="12" spans="1:34">
      <c r="B12" s="19" t="s">
        <v>22</v>
      </c>
      <c r="C12" s="19" t="s">
        <v>23</v>
      </c>
      <c r="D12" s="19" t="s">
        <v>24</v>
      </c>
      <c r="E12" s="18"/>
      <c r="F12" s="19" t="s">
        <v>25</v>
      </c>
      <c r="G12" s="19"/>
      <c r="J12" s="20"/>
      <c r="K12" s="20"/>
      <c r="L12" s="20"/>
      <c r="M12" s="21" t="s">
        <v>29</v>
      </c>
      <c r="N12" s="19">
        <v>26.490559999999999</v>
      </c>
      <c r="O12" s="20">
        <v>2.513236</v>
      </c>
      <c r="P12" s="20"/>
      <c r="T12" s="19" t="s">
        <v>22</v>
      </c>
      <c r="U12" s="19" t="s">
        <v>23</v>
      </c>
      <c r="V12" s="19" t="s">
        <v>24</v>
      </c>
      <c r="X12" s="19" t="s">
        <v>25</v>
      </c>
      <c r="Y12" s="19" t="s">
        <v>26</v>
      </c>
      <c r="AB12" s="19" t="s">
        <v>22</v>
      </c>
      <c r="AC12" s="19" t="s">
        <v>23</v>
      </c>
      <c r="AD12" s="19" t="s">
        <v>24</v>
      </c>
      <c r="AF12" s="19" t="s">
        <v>25</v>
      </c>
      <c r="AG12" s="19" t="s">
        <v>26</v>
      </c>
    </row>
    <row r="13" spans="1:34">
      <c r="B13" s="19" t="s">
        <v>27</v>
      </c>
      <c r="C13" s="19">
        <v>27.514299999999999</v>
      </c>
      <c r="D13" s="18">
        <v>20.8703</v>
      </c>
      <c r="E13" s="18"/>
      <c r="F13" s="18"/>
      <c r="G13" s="18"/>
      <c r="J13" s="18" t="s">
        <v>31</v>
      </c>
      <c r="K13" s="18"/>
      <c r="L13" s="18"/>
      <c r="M13" s="18"/>
      <c r="N13" s="22"/>
      <c r="O13" s="18"/>
      <c r="P13" s="18"/>
      <c r="T13" s="19" t="s">
        <v>27</v>
      </c>
      <c r="U13">
        <v>27.3201904296875</v>
      </c>
      <c r="V13">
        <f>U13-6.644</f>
        <v>20.676190429687502</v>
      </c>
      <c r="W13" s="19"/>
      <c r="AB13" s="18" t="s">
        <v>35</v>
      </c>
      <c r="AC13">
        <v>27.640602111816399</v>
      </c>
      <c r="AD13">
        <f>AC13-6.644</f>
        <v>20.996602111816401</v>
      </c>
      <c r="AE13" s="19"/>
    </row>
    <row r="14" spans="1:34">
      <c r="B14" s="18"/>
      <c r="C14" s="18"/>
      <c r="D14" s="18"/>
      <c r="E14" s="19" t="s">
        <v>28</v>
      </c>
      <c r="F14" s="19">
        <v>34.601689999999998</v>
      </c>
      <c r="G14" s="18">
        <v>7.3530000000000002E-3</v>
      </c>
      <c r="J14" s="19" t="s">
        <v>22</v>
      </c>
      <c r="K14" s="19" t="s">
        <v>23</v>
      </c>
      <c r="L14" s="19" t="s">
        <v>24</v>
      </c>
      <c r="M14" s="18"/>
      <c r="N14" s="19" t="s">
        <v>25</v>
      </c>
      <c r="O14" s="19" t="s">
        <v>26</v>
      </c>
      <c r="P14" s="19"/>
      <c r="W14" s="19" t="s">
        <v>28</v>
      </c>
      <c r="X14">
        <v>31.566543579101602</v>
      </c>
      <c r="Y14">
        <f>100*2^(V13-X14)</f>
        <v>5.2683793479911069E-2</v>
      </c>
      <c r="AE14" s="19" t="s">
        <v>28</v>
      </c>
      <c r="AF14">
        <v>34.113277435302699</v>
      </c>
      <c r="AG14">
        <f>100*2^(AD13-AF14)</f>
        <v>1.1258675040163927E-2</v>
      </c>
    </row>
    <row r="15" spans="1:34">
      <c r="B15" s="20"/>
      <c r="C15" s="20"/>
      <c r="D15" s="20"/>
      <c r="E15" s="21" t="s">
        <v>29</v>
      </c>
      <c r="F15" s="21">
        <v>34.593969999999999</v>
      </c>
      <c r="G15" s="20">
        <v>7.3920000000000001E-3</v>
      </c>
      <c r="J15" s="18" t="s">
        <v>35</v>
      </c>
      <c r="K15" s="19">
        <v>28.167369999999998</v>
      </c>
      <c r="L15" s="18">
        <v>21.52337</v>
      </c>
      <c r="M15" s="19"/>
      <c r="N15" s="18"/>
      <c r="O15" s="18"/>
      <c r="P15" s="18"/>
      <c r="T15" s="9"/>
      <c r="U15" s="9"/>
      <c r="V15" s="9"/>
      <c r="W15" s="21" t="s">
        <v>29</v>
      </c>
      <c r="X15" s="9">
        <v>33.78485107421875</v>
      </c>
      <c r="Y15" s="9">
        <f>100*2^(V13-X15)</f>
        <v>1.1321394998848409E-2</v>
      </c>
      <c r="Z15" s="9"/>
      <c r="AB15" s="9"/>
      <c r="AC15" s="9"/>
      <c r="AD15" s="9"/>
      <c r="AE15" s="21" t="s">
        <v>29</v>
      </c>
      <c r="AF15" s="9">
        <v>25.8371887207031</v>
      </c>
      <c r="AG15" s="9">
        <f>100*2^(AD13-AF15)</f>
        <v>3.4901029201088472</v>
      </c>
      <c r="AH15" s="9"/>
    </row>
    <row r="16" spans="1:34">
      <c r="B16" s="19" t="s">
        <v>32</v>
      </c>
      <c r="C16" s="18"/>
      <c r="D16" s="18"/>
      <c r="E16" s="18"/>
      <c r="F16" s="18"/>
      <c r="G16" s="18"/>
      <c r="J16" s="18"/>
      <c r="K16" s="18"/>
      <c r="L16" s="18"/>
      <c r="M16" s="19" t="s">
        <v>28</v>
      </c>
      <c r="N16" s="19">
        <v>33.323860000000003</v>
      </c>
      <c r="O16" s="18">
        <v>2.8035000000000001E-2</v>
      </c>
      <c r="P16" s="18"/>
      <c r="T16" s="19" t="s">
        <v>32</v>
      </c>
      <c r="AB16" s="19" t="s">
        <v>32</v>
      </c>
    </row>
    <row r="17" spans="1:33">
      <c r="B17" s="19" t="s">
        <v>27</v>
      </c>
      <c r="C17" s="19" t="s">
        <v>23</v>
      </c>
      <c r="D17" s="19" t="s">
        <v>24</v>
      </c>
      <c r="E17" s="18"/>
      <c r="F17" s="18"/>
      <c r="G17" s="18"/>
      <c r="J17" s="20"/>
      <c r="K17" s="20"/>
      <c r="L17" s="20"/>
      <c r="M17" s="21" t="s">
        <v>29</v>
      </c>
      <c r="N17" s="21">
        <v>26.20637</v>
      </c>
      <c r="O17" s="20">
        <v>3.8929290000000001</v>
      </c>
      <c r="P17" s="20"/>
      <c r="T17" s="19" t="s">
        <v>27</v>
      </c>
      <c r="U17" s="19" t="s">
        <v>23</v>
      </c>
      <c r="V17" s="19" t="s">
        <v>24</v>
      </c>
      <c r="AB17" s="18" t="s">
        <v>35</v>
      </c>
      <c r="AC17" s="19" t="s">
        <v>23</v>
      </c>
      <c r="AD17" s="19" t="s">
        <v>24</v>
      </c>
    </row>
    <row r="18" spans="1:33">
      <c r="B18" s="18"/>
      <c r="C18" s="19">
        <v>28.59094</v>
      </c>
      <c r="D18" s="18">
        <v>21.946940000000001</v>
      </c>
      <c r="E18" s="18"/>
      <c r="F18" s="18"/>
      <c r="G18" s="18"/>
      <c r="J18" s="19" t="s">
        <v>32</v>
      </c>
      <c r="K18" s="18"/>
      <c r="L18" s="18"/>
      <c r="M18" s="18"/>
      <c r="N18" s="18"/>
      <c r="O18" s="18"/>
      <c r="P18" s="18"/>
      <c r="U18">
        <v>27.801568984985401</v>
      </c>
      <c r="V18">
        <f>U18-6.644</f>
        <v>21.157568984985403</v>
      </c>
      <c r="W18" s="19"/>
      <c r="AC18">
        <v>26.971752166748001</v>
      </c>
      <c r="AD18">
        <f>AC18-6.644</f>
        <v>20.327752166747999</v>
      </c>
      <c r="AE18" s="19"/>
    </row>
    <row r="19" spans="1:33">
      <c r="B19" s="18"/>
      <c r="C19" s="18"/>
      <c r="D19" s="18"/>
      <c r="E19" s="19" t="s">
        <v>28</v>
      </c>
      <c r="F19" s="19">
        <v>34.53172</v>
      </c>
      <c r="G19" s="18">
        <v>1.6278000000000001E-2</v>
      </c>
      <c r="J19" s="18" t="s">
        <v>35</v>
      </c>
      <c r="K19" s="19" t="s">
        <v>23</v>
      </c>
      <c r="L19" s="19" t="s">
        <v>24</v>
      </c>
      <c r="M19" s="18"/>
      <c r="N19" s="18"/>
      <c r="O19" s="18"/>
      <c r="P19" s="18"/>
      <c r="W19" s="19" t="s">
        <v>28</v>
      </c>
      <c r="X19">
        <v>33.619911193847699</v>
      </c>
      <c r="Y19">
        <f>100*2^(V18-X19)</f>
        <v>1.7719896418878972E-2</v>
      </c>
      <c r="AE19" s="19" t="s">
        <v>28</v>
      </c>
      <c r="AF19">
        <v>34.8809909820557</v>
      </c>
      <c r="AG19">
        <f>100*2^(AD18-AF19)</f>
        <v>4.1594756145132902E-3</v>
      </c>
    </row>
    <row r="20" spans="1:33">
      <c r="B20" s="18"/>
      <c r="C20" s="18"/>
      <c r="D20" s="18"/>
      <c r="E20" s="19" t="s">
        <v>29</v>
      </c>
      <c r="F20" s="19">
        <v>34.396189999999997</v>
      </c>
      <c r="G20" s="18">
        <v>1.7881000000000001E-2</v>
      </c>
      <c r="J20" s="18"/>
      <c r="K20" s="19">
        <v>27.213429999999999</v>
      </c>
      <c r="L20" s="18">
        <v>20.569430000000001</v>
      </c>
      <c r="M20" s="19"/>
      <c r="N20" s="18"/>
      <c r="O20" s="18"/>
      <c r="P20" s="18"/>
      <c r="R20" s="18"/>
      <c r="S20" s="18"/>
      <c r="W20" s="19" t="s">
        <v>29</v>
      </c>
      <c r="X20">
        <v>32.578535079956097</v>
      </c>
      <c r="Y20">
        <f>100*2^(V18-X20)</f>
        <v>3.6470912204517626E-2</v>
      </c>
      <c r="AE20" s="19" t="s">
        <v>29</v>
      </c>
      <c r="AF20">
        <v>25.271011352539102</v>
      </c>
      <c r="AG20">
        <f>100*2^(AD18-AF20)</f>
        <v>3.2503543415896536</v>
      </c>
    </row>
    <row r="21" spans="1:33">
      <c r="B21" s="18"/>
      <c r="C21" s="18"/>
      <c r="D21" s="18"/>
      <c r="E21" s="18"/>
      <c r="F21" s="18"/>
      <c r="G21" s="18"/>
      <c r="J21" s="18"/>
      <c r="K21" s="18"/>
      <c r="L21" s="18"/>
      <c r="M21" s="19" t="s">
        <v>28</v>
      </c>
      <c r="N21" s="19">
        <v>31.390540000000001</v>
      </c>
      <c r="O21" s="18">
        <v>5.5273999999999997E-2</v>
      </c>
      <c r="P21" s="18"/>
      <c r="R21" s="18"/>
      <c r="S21" s="18"/>
      <c r="T21" s="19"/>
      <c r="U21" s="19"/>
      <c r="AB21" s="19"/>
      <c r="AC21" s="19"/>
    </row>
    <row r="22" spans="1:33">
      <c r="A22" s="18"/>
      <c r="B22" s="19" t="s">
        <v>20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 t="s">
        <v>29</v>
      </c>
      <c r="N22" s="19">
        <v>25.213429999999999</v>
      </c>
      <c r="O22" s="18">
        <v>3.9996010000000002</v>
      </c>
      <c r="P22" s="18"/>
      <c r="R22" s="18"/>
      <c r="S22" s="18"/>
    </row>
    <row r="23" spans="1:33">
      <c r="A23" s="18"/>
      <c r="B23" s="19" t="s">
        <v>22</v>
      </c>
      <c r="C23" s="19" t="s">
        <v>23</v>
      </c>
      <c r="D23" s="19" t="s">
        <v>24</v>
      </c>
      <c r="E23" s="18"/>
      <c r="F23" s="19" t="s">
        <v>25</v>
      </c>
      <c r="G23" s="19" t="s">
        <v>26</v>
      </c>
      <c r="H23" s="19"/>
      <c r="I23" s="19"/>
      <c r="J23" s="18"/>
      <c r="K23" s="18"/>
      <c r="L23" s="19"/>
      <c r="M23" s="18"/>
      <c r="N23" s="18"/>
      <c r="O23" s="18"/>
      <c r="P23" s="18"/>
      <c r="Q23" s="18"/>
      <c r="R23" s="18"/>
      <c r="S23" s="18"/>
    </row>
    <row r="24" spans="1:33">
      <c r="A24" s="18"/>
      <c r="B24" s="18" t="s">
        <v>33</v>
      </c>
      <c r="C24" s="19">
        <v>27.511310000000002</v>
      </c>
      <c r="D24" s="18">
        <v>20.86731</v>
      </c>
      <c r="E24" s="18"/>
      <c r="F24" s="18"/>
      <c r="G24" s="18"/>
      <c r="H24" s="18"/>
      <c r="I24" s="18"/>
      <c r="Q24" s="19"/>
      <c r="R24" s="18"/>
      <c r="S24" s="18"/>
    </row>
    <row r="25" spans="1:33">
      <c r="A25" s="18"/>
      <c r="B25" s="18"/>
      <c r="C25" s="18"/>
      <c r="D25" s="18"/>
      <c r="E25" s="19" t="s">
        <v>28</v>
      </c>
      <c r="F25" s="19">
        <v>34.616900000000001</v>
      </c>
      <c r="G25" s="18">
        <v>7.26E-3</v>
      </c>
      <c r="H25" s="18"/>
      <c r="I25" s="18"/>
      <c r="Q25" s="18"/>
      <c r="R25" s="18"/>
      <c r="S25" s="18"/>
      <c r="T25" s="19" t="s">
        <v>20</v>
      </c>
    </row>
    <row r="26" spans="1:33">
      <c r="A26" s="18"/>
      <c r="B26" s="20"/>
      <c r="C26" s="20"/>
      <c r="D26" s="20"/>
      <c r="E26" s="21" t="s">
        <v>29</v>
      </c>
      <c r="F26" s="21">
        <v>25.868659999999998</v>
      </c>
      <c r="G26" s="20">
        <v>3.122077</v>
      </c>
      <c r="H26" s="20"/>
      <c r="I26" s="18"/>
      <c r="Q26" s="18"/>
      <c r="R26" s="18"/>
      <c r="S26" s="18"/>
      <c r="T26" s="19" t="s">
        <v>22</v>
      </c>
      <c r="U26" s="19" t="s">
        <v>23</v>
      </c>
      <c r="V26" s="19" t="s">
        <v>24</v>
      </c>
      <c r="X26" s="19" t="s">
        <v>25</v>
      </c>
      <c r="Y26" s="19" t="s">
        <v>26</v>
      </c>
    </row>
    <row r="27" spans="1:33">
      <c r="A27" s="18"/>
      <c r="B27" s="19" t="s">
        <v>30</v>
      </c>
      <c r="C27" s="18"/>
      <c r="D27" s="18"/>
      <c r="E27" s="18"/>
      <c r="F27" s="18"/>
      <c r="G27" s="18"/>
      <c r="H27" s="18"/>
      <c r="I27" s="18"/>
      <c r="Q27" s="18"/>
      <c r="R27" s="18"/>
      <c r="S27" s="18"/>
      <c r="T27" s="19" t="s">
        <v>33</v>
      </c>
      <c r="U27">
        <v>27.2911071777344</v>
      </c>
      <c r="V27">
        <f>U27-6.644</f>
        <v>20.647107177734398</v>
      </c>
      <c r="W27" s="19"/>
    </row>
    <row r="28" spans="1:33">
      <c r="A28" s="18"/>
      <c r="B28" s="18" t="s">
        <v>33</v>
      </c>
      <c r="C28" s="19" t="s">
        <v>23</v>
      </c>
      <c r="D28" s="19" t="s">
        <v>24</v>
      </c>
      <c r="E28" s="19"/>
      <c r="F28" s="18"/>
      <c r="G28" s="18"/>
      <c r="H28" s="18"/>
      <c r="I28" s="18"/>
      <c r="Q28" s="18"/>
      <c r="R28" s="18"/>
      <c r="S28" s="18"/>
      <c r="W28" s="19" t="s">
        <v>28</v>
      </c>
      <c r="X28">
        <v>36.92095947265625</v>
      </c>
      <c r="Y28">
        <f>100*2^(V27-X28)</f>
        <v>1.2620667183742829E-3</v>
      </c>
    </row>
    <row r="29" spans="1:33">
      <c r="A29" s="18"/>
      <c r="B29" s="18"/>
      <c r="C29" s="19">
        <v>28.701799999999999</v>
      </c>
      <c r="D29" s="18">
        <v>22.0578</v>
      </c>
      <c r="E29" s="19" t="s">
        <v>28</v>
      </c>
      <c r="F29" s="19">
        <v>36.260289999999998</v>
      </c>
      <c r="G29" s="18">
        <v>5.3039999999999997E-3</v>
      </c>
      <c r="H29" s="18"/>
      <c r="I29" s="18"/>
      <c r="Q29" s="18"/>
      <c r="R29" s="18"/>
      <c r="S29" s="18"/>
      <c r="T29" s="9"/>
      <c r="U29" s="9"/>
      <c r="V29" s="9"/>
      <c r="W29" s="21" t="s">
        <v>29</v>
      </c>
      <c r="X29" s="9">
        <v>25.202659606933601</v>
      </c>
      <c r="Y29" s="9">
        <f>100*2^(V27-X29)</f>
        <v>4.2524779657613951</v>
      </c>
      <c r="Z29" s="9"/>
    </row>
    <row r="30" spans="1:33">
      <c r="A30" s="18"/>
      <c r="B30" s="20"/>
      <c r="C30" s="20"/>
      <c r="D30" s="20"/>
      <c r="E30" s="21" t="s">
        <v>29</v>
      </c>
      <c r="F30" s="19">
        <v>26.495760000000001</v>
      </c>
      <c r="G30" s="20">
        <v>4.6136100000000004</v>
      </c>
      <c r="H30" s="20"/>
      <c r="I30" s="18"/>
      <c r="Q30" s="18"/>
      <c r="R30" s="18"/>
      <c r="S30" s="18"/>
      <c r="T30" s="19" t="s">
        <v>30</v>
      </c>
    </row>
    <row r="31" spans="1:33">
      <c r="A31" s="18"/>
      <c r="B31" s="18" t="s">
        <v>31</v>
      </c>
      <c r="C31" s="18"/>
      <c r="D31" s="18"/>
      <c r="E31" s="18"/>
      <c r="F31" s="22"/>
      <c r="G31" s="18"/>
      <c r="H31" s="18"/>
      <c r="I31" s="18"/>
      <c r="Q31" s="18"/>
      <c r="R31" s="18"/>
      <c r="S31" s="18"/>
      <c r="T31" s="19" t="s">
        <v>33</v>
      </c>
      <c r="U31" s="19" t="s">
        <v>23</v>
      </c>
      <c r="V31" s="19" t="s">
        <v>24</v>
      </c>
      <c r="W31" s="19"/>
    </row>
    <row r="32" spans="1:33">
      <c r="A32" s="18"/>
      <c r="B32" s="19" t="s">
        <v>22</v>
      </c>
      <c r="C32" s="19" t="s">
        <v>23</v>
      </c>
      <c r="D32" s="19" t="s">
        <v>24</v>
      </c>
      <c r="E32" s="18"/>
      <c r="F32" s="19" t="s">
        <v>25</v>
      </c>
      <c r="G32" s="19" t="s">
        <v>26</v>
      </c>
      <c r="H32" s="19"/>
      <c r="I32" s="19"/>
      <c r="Q32" s="18"/>
      <c r="R32" s="18"/>
      <c r="S32" s="18"/>
      <c r="U32">
        <v>27.6968879699707</v>
      </c>
      <c r="V32">
        <f>U32-6.644</f>
        <v>21.052887969970698</v>
      </c>
      <c r="W32" s="19" t="s">
        <v>28</v>
      </c>
      <c r="X32">
        <v>32.201457977294922</v>
      </c>
      <c r="Y32">
        <f>100*2^(V32-X32)</f>
        <v>4.4050010780625884E-2</v>
      </c>
    </row>
    <row r="33" spans="1:26">
      <c r="A33" s="18"/>
      <c r="B33" s="18" t="s">
        <v>33</v>
      </c>
      <c r="C33" s="19">
        <v>27.144960000000001</v>
      </c>
      <c r="D33" s="18">
        <v>20.500959999999999</v>
      </c>
      <c r="E33" s="19"/>
      <c r="F33" s="18"/>
      <c r="G33" s="18"/>
      <c r="H33" s="18"/>
      <c r="I33" s="18"/>
      <c r="Q33" s="19"/>
      <c r="R33" s="25"/>
      <c r="S33" s="25"/>
      <c r="T33" s="9"/>
      <c r="U33" s="9"/>
      <c r="V33" s="9"/>
      <c r="W33" s="21" t="s">
        <v>29</v>
      </c>
      <c r="X33" s="19">
        <v>25.7016989</v>
      </c>
      <c r="Y33" s="9">
        <f>100*2^(V32-X33)</f>
        <v>3.9862861057819119</v>
      </c>
      <c r="Z33" s="9"/>
    </row>
    <row r="34" spans="1:26">
      <c r="A34" s="18"/>
      <c r="B34" s="18"/>
      <c r="C34" s="18"/>
      <c r="D34" s="18"/>
      <c r="E34" s="19" t="s">
        <v>28</v>
      </c>
      <c r="F34" s="19">
        <v>36.04786</v>
      </c>
      <c r="G34" s="18">
        <v>2.0890000000000001E-3</v>
      </c>
      <c r="H34" s="18"/>
      <c r="I34" s="18"/>
      <c r="Q34" s="18"/>
      <c r="R34" s="25"/>
      <c r="S34" s="25"/>
      <c r="T34" t="s">
        <v>31</v>
      </c>
      <c r="U34" s="27"/>
      <c r="V34" s="27"/>
      <c r="W34" s="27"/>
      <c r="X34" s="27"/>
      <c r="Y34" s="27"/>
      <c r="Z34" s="27"/>
    </row>
    <row r="35" spans="1:26">
      <c r="A35" s="18"/>
      <c r="B35" s="20"/>
      <c r="C35" s="20"/>
      <c r="D35" s="20"/>
      <c r="E35" s="21" t="s">
        <v>29</v>
      </c>
      <c r="F35" s="21">
        <v>26.708369999999999</v>
      </c>
      <c r="G35" s="20">
        <v>1.353267</v>
      </c>
      <c r="H35" s="20"/>
      <c r="I35" s="18"/>
      <c r="Q35" s="18"/>
      <c r="R35" s="25"/>
      <c r="S35" s="25"/>
      <c r="T35" s="19" t="s">
        <v>22</v>
      </c>
      <c r="U35" s="19" t="s">
        <v>23</v>
      </c>
      <c r="V35" s="19" t="s">
        <v>24</v>
      </c>
      <c r="X35" s="19" t="s">
        <v>25</v>
      </c>
      <c r="Y35" s="19" t="s">
        <v>26</v>
      </c>
    </row>
    <row r="36" spans="1:26">
      <c r="A36" s="18"/>
      <c r="B36" s="19" t="s">
        <v>32</v>
      </c>
      <c r="C36" s="18"/>
      <c r="D36" s="18"/>
      <c r="E36" s="18"/>
      <c r="F36" s="18"/>
      <c r="G36" s="18"/>
      <c r="H36" s="18"/>
      <c r="I36" s="18"/>
      <c r="Q36" s="18"/>
      <c r="R36" s="25"/>
      <c r="S36" s="25"/>
      <c r="T36" s="19" t="s">
        <v>33</v>
      </c>
      <c r="U36">
        <v>27.5920715332031</v>
      </c>
      <c r="V36">
        <f>U36-6.644</f>
        <v>20.948071533203098</v>
      </c>
      <c r="W36" s="19"/>
    </row>
    <row r="37" spans="1:26">
      <c r="A37" s="18"/>
      <c r="B37" s="18" t="s">
        <v>33</v>
      </c>
      <c r="C37" s="19" t="s">
        <v>23</v>
      </c>
      <c r="D37" s="19" t="s">
        <v>24</v>
      </c>
      <c r="E37" s="18"/>
      <c r="F37" s="18"/>
      <c r="G37" s="18"/>
      <c r="H37" s="18"/>
      <c r="I37" s="18"/>
      <c r="Q37" s="18"/>
      <c r="R37" s="25"/>
      <c r="S37" s="25"/>
      <c r="W37" s="19" t="s">
        <v>28</v>
      </c>
      <c r="X37">
        <v>30.936437606811523</v>
      </c>
      <c r="Y37">
        <f>100*2^(V36-X37)</f>
        <v>9.8446936043737138E-2</v>
      </c>
    </row>
    <row r="38" spans="1:26">
      <c r="A38" s="18"/>
      <c r="B38" s="18"/>
      <c r="C38" s="19">
        <v>28.48386</v>
      </c>
      <c r="D38" s="18">
        <v>21.839860000000002</v>
      </c>
      <c r="E38" s="19"/>
      <c r="F38" s="18"/>
      <c r="G38" s="18"/>
      <c r="H38" s="18"/>
      <c r="I38" s="18"/>
      <c r="Q38" s="18"/>
      <c r="R38" s="25"/>
      <c r="S38" s="25"/>
      <c r="T38" s="9"/>
      <c r="U38" s="9"/>
      <c r="V38" s="9"/>
      <c r="W38" s="21" t="s">
        <v>29</v>
      </c>
      <c r="X38" s="9">
        <v>26.7953170776367</v>
      </c>
      <c r="Y38" s="9">
        <f>100*2^(V36-X38)</f>
        <v>1.7370155211427454</v>
      </c>
      <c r="Z38" s="9"/>
    </row>
    <row r="39" spans="1:26">
      <c r="A39" s="18"/>
      <c r="B39" s="18"/>
      <c r="C39" s="18"/>
      <c r="D39" s="18"/>
      <c r="E39" s="19" t="s">
        <v>28</v>
      </c>
      <c r="F39" s="19">
        <v>36.087429999999998</v>
      </c>
      <c r="G39" s="18">
        <v>5.1409999999999997E-3</v>
      </c>
      <c r="H39" s="18"/>
      <c r="I39" s="18"/>
      <c r="Q39" s="18"/>
      <c r="R39" s="15"/>
      <c r="S39" s="15"/>
      <c r="T39" s="19" t="s">
        <v>32</v>
      </c>
    </row>
    <row r="40" spans="1:26">
      <c r="A40" s="18"/>
      <c r="B40" s="18"/>
      <c r="C40" s="18"/>
      <c r="D40" s="18"/>
      <c r="E40" s="19" t="s">
        <v>29</v>
      </c>
      <c r="F40" s="19">
        <v>26.708369999999999</v>
      </c>
      <c r="G40" s="18">
        <v>3.4232010000000002</v>
      </c>
      <c r="H40" s="18"/>
      <c r="I40" s="18"/>
      <c r="Q40" s="18"/>
      <c r="R40" s="15"/>
      <c r="S40" s="15"/>
      <c r="T40" s="19" t="s">
        <v>33</v>
      </c>
      <c r="U40" s="19" t="s">
        <v>23</v>
      </c>
      <c r="V40" s="19" t="s">
        <v>24</v>
      </c>
    </row>
    <row r="41" spans="1:26">
      <c r="A41" s="18"/>
      <c r="B41" s="18"/>
      <c r="C41" s="19"/>
      <c r="D41" s="18"/>
      <c r="E41" s="18"/>
      <c r="F41" s="18"/>
      <c r="G41" s="18"/>
      <c r="H41" s="18"/>
      <c r="I41" s="18"/>
      <c r="Q41" s="18"/>
      <c r="R41" s="15"/>
      <c r="S41" s="15"/>
      <c r="U41">
        <v>27.034824371337901</v>
      </c>
      <c r="V41">
        <f>U41-6.644</f>
        <v>20.390824371337899</v>
      </c>
      <c r="W41" s="19"/>
    </row>
    <row r="42" spans="1:26">
      <c r="A42" s="18"/>
      <c r="B42" s="18"/>
      <c r="C42" s="19"/>
      <c r="D42" s="18"/>
      <c r="E42" s="18"/>
      <c r="F42" s="18"/>
      <c r="G42" s="18"/>
      <c r="H42" s="18"/>
      <c r="I42" s="18"/>
      <c r="Q42" s="18"/>
      <c r="R42" s="15"/>
      <c r="S42" s="15"/>
      <c r="W42" s="19" t="s">
        <v>28</v>
      </c>
      <c r="X42">
        <v>30.847501754760742</v>
      </c>
      <c r="Y42">
        <f>100*2^(V41-X42)</f>
        <v>7.1158445585705443E-2</v>
      </c>
    </row>
    <row r="43" spans="1:26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9"/>
      <c r="M43" s="18"/>
      <c r="N43" s="19"/>
      <c r="O43" s="18"/>
      <c r="P43" s="18"/>
      <c r="Q43" s="18"/>
      <c r="R43" s="15"/>
      <c r="S43" s="15"/>
      <c r="W43" s="19" t="s">
        <v>29</v>
      </c>
      <c r="X43">
        <v>24.8475017547607</v>
      </c>
      <c r="Y43">
        <f>100*2^(V41-X43)</f>
        <v>4.5541405174852807</v>
      </c>
    </row>
    <row r="44" spans="1:26">
      <c r="A44" s="18"/>
      <c r="B44" s="18"/>
      <c r="C44" s="18"/>
      <c r="D44" s="18"/>
      <c r="E44" s="18"/>
      <c r="F44" s="18"/>
      <c r="G44" s="18"/>
      <c r="H44" s="18"/>
      <c r="I44" s="18"/>
      <c r="R44" s="15"/>
      <c r="S44" s="15"/>
      <c r="T44" s="19"/>
      <c r="U44" s="19"/>
    </row>
    <row r="45" spans="1:26">
      <c r="R45" s="15"/>
      <c r="S45" s="15"/>
    </row>
    <row r="48" spans="1:26">
      <c r="B48" s="23"/>
      <c r="C48" s="24"/>
      <c r="D48" s="23"/>
    </row>
    <row r="49" spans="2:22">
      <c r="B49" s="23"/>
      <c r="C49" s="24"/>
      <c r="D49" s="23"/>
    </row>
    <row r="50" spans="2:22">
      <c r="B50" s="23"/>
      <c r="C50" s="24"/>
      <c r="D50" s="23"/>
    </row>
    <row r="51" spans="2:22">
      <c r="B51" s="23"/>
      <c r="C51" s="24"/>
      <c r="D51" s="23"/>
      <c r="V51" s="18"/>
    </row>
    <row r="52" spans="2:22">
      <c r="B52" s="23"/>
      <c r="C52" s="24"/>
      <c r="D52" s="23"/>
      <c r="E52" s="23"/>
      <c r="F52" s="23"/>
      <c r="G52" s="23"/>
      <c r="H52" s="23"/>
      <c r="I52" s="24"/>
      <c r="V52" s="19"/>
    </row>
    <row r="53" spans="2:22">
      <c r="B53" s="23"/>
      <c r="C53" s="24"/>
      <c r="D53" s="23"/>
      <c r="E53" s="23"/>
      <c r="F53" s="23"/>
      <c r="G53" s="23"/>
      <c r="H53" s="23"/>
      <c r="I53" s="24"/>
      <c r="V53" s="18"/>
    </row>
    <row r="54" spans="2:22">
      <c r="B54" s="23"/>
      <c r="C54" s="24"/>
      <c r="D54" s="23"/>
      <c r="E54" s="23"/>
      <c r="F54" s="23"/>
      <c r="G54" s="23"/>
      <c r="H54" s="23"/>
      <c r="I54" s="24"/>
      <c r="V54" s="18"/>
    </row>
    <row r="55" spans="2:22">
      <c r="B55" s="23"/>
      <c r="C55" s="24"/>
      <c r="D55" s="23"/>
      <c r="E55" s="23"/>
      <c r="F55" s="23"/>
      <c r="G55" s="23"/>
      <c r="H55" s="23"/>
      <c r="I55" s="24"/>
      <c r="V55" s="18"/>
    </row>
    <row r="56" spans="2:22">
      <c r="B56" s="23"/>
      <c r="C56" s="24"/>
      <c r="D56" s="23"/>
      <c r="E56" s="23"/>
      <c r="F56" s="23"/>
      <c r="G56" s="23"/>
      <c r="H56" s="23"/>
      <c r="I56" s="24"/>
      <c r="V56" s="18"/>
    </row>
    <row r="57" spans="2:22">
      <c r="B57" s="23"/>
      <c r="C57" s="24"/>
      <c r="D57" s="23"/>
      <c r="E57" s="23"/>
      <c r="F57" s="23"/>
      <c r="G57" s="23"/>
      <c r="H57" s="23"/>
      <c r="I57" s="24"/>
      <c r="V57" s="18"/>
    </row>
    <row r="58" spans="2:22">
      <c r="B58" s="23"/>
      <c r="C58" s="23"/>
      <c r="D58" s="23"/>
      <c r="E58" s="23"/>
      <c r="F58" s="23"/>
      <c r="G58" s="23"/>
      <c r="H58" s="23"/>
      <c r="I58" s="24"/>
      <c r="V58" s="18"/>
    </row>
    <row r="59" spans="2:22">
      <c r="B59" s="23"/>
      <c r="C59" s="23"/>
      <c r="D59" s="23"/>
      <c r="E59" s="23"/>
      <c r="F59" s="23"/>
      <c r="G59" s="23"/>
      <c r="H59" s="23"/>
      <c r="I59" s="24"/>
      <c r="R59" s="18"/>
      <c r="S59" s="18"/>
      <c r="T59" s="18"/>
      <c r="U59" s="18"/>
      <c r="V59" s="18"/>
    </row>
    <row r="60" spans="2:22">
      <c r="B60" s="23"/>
      <c r="C60" s="23"/>
      <c r="D60" s="23"/>
      <c r="E60" s="23"/>
      <c r="F60" s="23"/>
      <c r="G60" s="23"/>
      <c r="H60" s="23"/>
      <c r="I60" s="24"/>
      <c r="R60" s="18"/>
      <c r="S60" s="18"/>
      <c r="T60" s="18"/>
      <c r="U60" s="18"/>
      <c r="V60" s="18"/>
    </row>
    <row r="61" spans="2:22">
      <c r="B61" s="23"/>
      <c r="C61" s="23"/>
      <c r="D61" s="23"/>
      <c r="E61" s="23"/>
      <c r="F61" s="23"/>
      <c r="G61" s="23"/>
      <c r="H61" s="23"/>
      <c r="I61" s="24"/>
      <c r="R61" s="18"/>
      <c r="S61" s="18"/>
      <c r="T61" s="18"/>
      <c r="U61" s="18"/>
      <c r="V61" s="18"/>
    </row>
    <row r="62" spans="2:22">
      <c r="B62" s="23"/>
      <c r="C62" s="23"/>
      <c r="D62" s="23"/>
      <c r="E62" s="23"/>
      <c r="F62" s="23"/>
      <c r="G62" s="23"/>
      <c r="H62" s="23"/>
      <c r="I62" s="24"/>
      <c r="R62" s="18"/>
      <c r="S62" s="18"/>
      <c r="T62" s="18"/>
      <c r="U62" s="18"/>
      <c r="V62" s="18"/>
    </row>
    <row r="63" spans="2:22">
      <c r="B63" s="23"/>
      <c r="C63" s="23"/>
      <c r="D63" s="23"/>
      <c r="E63" s="23"/>
      <c r="F63" s="23"/>
      <c r="G63" s="23"/>
      <c r="H63" s="23"/>
      <c r="I63" s="24"/>
      <c r="R63" s="18"/>
      <c r="S63" s="18"/>
      <c r="T63" s="18"/>
      <c r="U63" s="18"/>
      <c r="V63" s="18"/>
    </row>
    <row r="64" spans="2:22">
      <c r="B64" s="23"/>
      <c r="C64" s="23"/>
      <c r="D64" s="23"/>
      <c r="E64" s="23"/>
      <c r="F64" s="23"/>
      <c r="G64" s="23"/>
      <c r="H64" s="23"/>
      <c r="I64" s="24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2:22">
      <c r="B65" s="23"/>
      <c r="C65" s="24"/>
      <c r="D65" s="23"/>
      <c r="E65" s="23"/>
      <c r="F65" s="23"/>
      <c r="G65" s="23"/>
      <c r="H65" s="23"/>
      <c r="I65" s="24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2:22">
      <c r="B66" s="23"/>
      <c r="C66" s="24"/>
      <c r="D66" s="23"/>
      <c r="E66" s="23"/>
      <c r="F66" s="23"/>
      <c r="G66" s="23"/>
      <c r="H66" s="23"/>
      <c r="I66" s="24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2:22">
      <c r="B67" s="23"/>
      <c r="C67" s="24"/>
      <c r="D67" s="23"/>
      <c r="E67" s="23"/>
      <c r="F67" s="23"/>
      <c r="G67" s="23"/>
      <c r="H67" s="23"/>
      <c r="I67" s="24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2:22">
      <c r="B68" s="23"/>
      <c r="C68" s="24"/>
      <c r="D68" s="23"/>
      <c r="E68" s="23"/>
      <c r="F68" s="23"/>
      <c r="G68" s="23"/>
      <c r="H68" s="23"/>
      <c r="I68" s="24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2:22">
      <c r="B69" s="23"/>
      <c r="C69" s="24"/>
      <c r="D69" s="23"/>
      <c r="E69" s="23"/>
      <c r="F69" s="23"/>
      <c r="G69" s="23"/>
      <c r="H69" s="23"/>
      <c r="I69" s="24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2:22">
      <c r="B70" s="23"/>
      <c r="C70" s="24"/>
      <c r="D70" s="23"/>
      <c r="E70" s="23"/>
      <c r="F70" s="23"/>
      <c r="G70" s="23"/>
      <c r="H70" s="23"/>
      <c r="I70" s="24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2:22">
      <c r="B71" s="23"/>
      <c r="C71" s="24"/>
      <c r="D71" s="23"/>
      <c r="E71" s="23"/>
      <c r="F71" s="23"/>
      <c r="G71" s="23"/>
      <c r="H71" s="23"/>
      <c r="I71" s="24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2:22">
      <c r="B72" s="23"/>
      <c r="C72" s="24"/>
      <c r="D72" s="23"/>
      <c r="E72" s="23"/>
      <c r="F72" s="23"/>
      <c r="G72" s="23"/>
      <c r="H72" s="23"/>
      <c r="I72" s="24"/>
      <c r="J72" s="25"/>
      <c r="K72" s="25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2:22">
      <c r="B73" s="23"/>
      <c r="C73" s="24"/>
      <c r="D73" s="23"/>
      <c r="E73" s="23"/>
      <c r="F73" s="23"/>
      <c r="G73" s="23"/>
      <c r="H73" s="23"/>
      <c r="I73" s="24"/>
      <c r="J73" s="25"/>
      <c r="K73" s="25"/>
      <c r="L73" s="18"/>
      <c r="M73" s="18"/>
      <c r="N73" s="18"/>
      <c r="O73" s="18"/>
      <c r="P73" s="18"/>
      <c r="Q73" s="18"/>
      <c r="R73" s="20"/>
      <c r="S73" s="20"/>
      <c r="T73" s="20"/>
      <c r="U73" s="20"/>
      <c r="V73" s="18"/>
    </row>
    <row r="74" spans="2:22">
      <c r="B74" s="23"/>
      <c r="C74" s="24"/>
      <c r="D74" s="23"/>
      <c r="E74" s="23"/>
      <c r="F74" s="23"/>
      <c r="G74" s="23"/>
      <c r="H74" s="23"/>
      <c r="I74" s="24"/>
      <c r="J74" s="25"/>
      <c r="K74" s="25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2:22">
      <c r="B75" s="23"/>
      <c r="C75" s="24"/>
      <c r="D75" s="23"/>
      <c r="E75" s="23"/>
      <c r="F75" s="23"/>
      <c r="G75" s="23"/>
      <c r="H75" s="23"/>
      <c r="I75" s="23"/>
      <c r="J75" s="25"/>
      <c r="K75" s="25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2:22">
      <c r="B76" s="23"/>
      <c r="C76" s="23"/>
      <c r="D76" s="23"/>
      <c r="E76" s="23"/>
      <c r="F76" s="23"/>
      <c r="G76" s="23"/>
      <c r="H76" s="23"/>
      <c r="I76" s="23"/>
      <c r="J76" s="25"/>
      <c r="K76" s="25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20"/>
    </row>
    <row r="77" spans="2:22">
      <c r="B77" s="23"/>
      <c r="C77" s="23"/>
      <c r="D77" s="23"/>
      <c r="E77" s="23"/>
      <c r="F77" s="23"/>
      <c r="G77" s="23"/>
      <c r="H77" s="23"/>
      <c r="I77" s="23"/>
      <c r="J77" s="25"/>
      <c r="K77" s="25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2:22">
      <c r="B78" s="23"/>
      <c r="C78" s="23"/>
      <c r="D78" s="23"/>
      <c r="E78" s="23"/>
      <c r="F78" s="23"/>
      <c r="G78" s="23"/>
      <c r="H78" s="23"/>
      <c r="I78" s="23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2:22">
      <c r="B79" s="23"/>
      <c r="C79" s="23"/>
      <c r="D79" s="23"/>
      <c r="E79" s="23"/>
      <c r="F79" s="23"/>
      <c r="G79" s="23"/>
      <c r="H79" s="23"/>
      <c r="I79" s="23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2:22">
      <c r="R80" s="18"/>
      <c r="S80" s="18"/>
      <c r="T80" s="18"/>
      <c r="U80" s="18"/>
      <c r="V80" s="18"/>
    </row>
    <row r="81" spans="18:22">
      <c r="R81" s="18"/>
      <c r="S81" s="18"/>
      <c r="T81" s="18"/>
      <c r="U81" s="18"/>
      <c r="V81" s="18"/>
    </row>
    <row r="82" spans="18:22">
      <c r="R82" s="18"/>
      <c r="S82" s="18"/>
      <c r="T82" s="18"/>
      <c r="U82" s="18"/>
      <c r="V82" s="18"/>
    </row>
    <row r="83" spans="18:22">
      <c r="R83" s="18"/>
      <c r="S83" s="18"/>
      <c r="T83" s="18"/>
      <c r="U83" s="18"/>
      <c r="V83" s="18"/>
    </row>
    <row r="84" spans="18:22">
      <c r="R84" s="18"/>
      <c r="S84" s="18"/>
      <c r="T84" s="18"/>
      <c r="U84" s="18"/>
      <c r="V84" s="18"/>
    </row>
    <row r="85" spans="18:22">
      <c r="R85" s="18"/>
      <c r="S85" s="18"/>
      <c r="T85" s="18"/>
      <c r="U85" s="18"/>
      <c r="V85" s="18"/>
    </row>
    <row r="86" spans="18:22">
      <c r="R86" s="18"/>
      <c r="S86" s="18"/>
      <c r="T86" s="18"/>
      <c r="U86" s="18"/>
      <c r="V86" s="18"/>
    </row>
    <row r="87" spans="18:22">
      <c r="R87" s="18"/>
      <c r="S87" s="18"/>
      <c r="T87" s="18"/>
      <c r="U87" s="18"/>
      <c r="V87" s="18"/>
    </row>
    <row r="88" spans="18:22">
      <c r="R88" s="18"/>
      <c r="S88" s="18"/>
      <c r="T88" s="18"/>
      <c r="U88" s="18"/>
      <c r="V88" s="18"/>
    </row>
    <row r="89" spans="18:22">
      <c r="R89" s="18"/>
      <c r="S89" s="18"/>
      <c r="T89" s="18"/>
      <c r="U89" s="18"/>
      <c r="V89" s="18"/>
    </row>
    <row r="90" spans="18:22">
      <c r="R90" s="18"/>
      <c r="S90" s="18"/>
      <c r="T90" s="18"/>
      <c r="U90" s="18"/>
      <c r="V90" s="18"/>
    </row>
    <row r="91" spans="18:22">
      <c r="R91" s="18"/>
      <c r="S91" s="18"/>
      <c r="T91" s="18"/>
      <c r="U91" s="18"/>
      <c r="V91" s="18"/>
    </row>
    <row r="92" spans="18:22">
      <c r="R92" s="18"/>
      <c r="S92" s="18"/>
      <c r="T92" s="18"/>
      <c r="U92" s="18"/>
      <c r="V92" s="18"/>
    </row>
    <row r="93" spans="18:22">
      <c r="R93" s="18"/>
      <c r="S93" s="18"/>
      <c r="T93" s="18"/>
      <c r="U93" s="18"/>
      <c r="V93" s="18"/>
    </row>
    <row r="94" spans="18:22">
      <c r="R94" s="18"/>
      <c r="S94" s="18"/>
      <c r="T94" s="18"/>
      <c r="U94" s="18"/>
      <c r="V94" s="18"/>
    </row>
    <row r="95" spans="18:22">
      <c r="R95" s="18"/>
      <c r="S95" s="18"/>
      <c r="T95" s="18"/>
      <c r="U95" s="18"/>
      <c r="V95" s="18"/>
    </row>
    <row r="96" spans="18:22">
      <c r="R96" s="18"/>
      <c r="S96" s="18"/>
      <c r="T96" s="18"/>
      <c r="U96" s="18"/>
      <c r="V96" s="18"/>
    </row>
    <row r="97" spans="18:22">
      <c r="R97" s="18"/>
      <c r="S97" s="18"/>
      <c r="T97" s="18"/>
      <c r="U97" s="18"/>
      <c r="V97" s="18"/>
    </row>
    <row r="98" spans="18:22">
      <c r="V98" s="18"/>
    </row>
    <row r="99" spans="18:22">
      <c r="V99" s="18"/>
    </row>
    <row r="100" spans="18:22">
      <c r="V10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580B-622E-BC4D-B95E-D5DADE18626C}">
  <dimension ref="A1:E26"/>
  <sheetViews>
    <sheetView workbookViewId="0">
      <selection sqref="A1:G35"/>
    </sheetView>
  </sheetViews>
  <sheetFormatPr baseColWidth="10" defaultRowHeight="16"/>
  <sheetData>
    <row r="1" spans="1:5">
      <c r="A1" t="s">
        <v>0</v>
      </c>
    </row>
    <row r="2" spans="1:5" ht="17" thickBot="1"/>
    <row r="3" spans="1:5" ht="17" thickBot="1">
      <c r="B3" s="1" t="s">
        <v>1</v>
      </c>
      <c r="C3" s="1" t="s">
        <v>2</v>
      </c>
      <c r="D3" s="1" t="s">
        <v>3</v>
      </c>
      <c r="E3" s="1" t="s">
        <v>4</v>
      </c>
    </row>
    <row r="4" spans="1:5">
      <c r="B4" s="2">
        <v>2</v>
      </c>
      <c r="C4" s="2">
        <v>1</v>
      </c>
      <c r="D4" s="2"/>
      <c r="E4" s="2"/>
    </row>
    <row r="5" spans="1:5">
      <c r="B5" s="3">
        <v>2</v>
      </c>
      <c r="C5" s="3">
        <v>1</v>
      </c>
      <c r="D5" s="3"/>
      <c r="E5" s="3"/>
    </row>
    <row r="6" spans="1:5">
      <c r="B6" s="3">
        <v>2</v>
      </c>
      <c r="C6" s="3">
        <v>1</v>
      </c>
      <c r="D6" s="3"/>
      <c r="E6" s="3"/>
    </row>
    <row r="7" spans="1:5">
      <c r="B7" s="3">
        <v>2</v>
      </c>
      <c r="C7" s="3">
        <v>1</v>
      </c>
      <c r="D7" s="3"/>
      <c r="E7" s="3"/>
    </row>
    <row r="8" spans="1:5">
      <c r="B8" s="3">
        <v>2</v>
      </c>
      <c r="C8" s="3">
        <v>1</v>
      </c>
      <c r="D8" s="3"/>
      <c r="E8" s="3"/>
    </row>
    <row r="9" spans="1:5">
      <c r="B9" s="3">
        <v>25</v>
      </c>
      <c r="C9" s="3"/>
      <c r="D9" s="3">
        <v>1</v>
      </c>
      <c r="E9" s="3"/>
    </row>
    <row r="10" spans="1:5">
      <c r="B10" s="3">
        <v>21</v>
      </c>
      <c r="C10" s="3"/>
      <c r="D10" s="3">
        <v>1</v>
      </c>
      <c r="E10" s="3"/>
    </row>
    <row r="11" spans="1:5">
      <c r="B11" s="3">
        <v>25</v>
      </c>
      <c r="C11" s="3"/>
      <c r="D11" s="3"/>
      <c r="E11" s="3">
        <v>1</v>
      </c>
    </row>
    <row r="12" spans="1:5">
      <c r="B12" s="3">
        <v>3</v>
      </c>
      <c r="C12" s="3">
        <v>1</v>
      </c>
      <c r="D12" s="3"/>
      <c r="E12" s="3"/>
    </row>
    <row r="13" spans="1:5">
      <c r="B13" s="3">
        <v>3</v>
      </c>
      <c r="C13" s="3">
        <v>1</v>
      </c>
      <c r="D13" s="3"/>
      <c r="E13" s="3"/>
    </row>
    <row r="14" spans="1:5">
      <c r="B14" s="3">
        <v>70</v>
      </c>
      <c r="C14" s="3"/>
      <c r="D14" s="3">
        <v>0</v>
      </c>
      <c r="E14" s="3"/>
    </row>
    <row r="15" spans="1:5">
      <c r="B15" s="3">
        <v>70</v>
      </c>
      <c r="C15" s="3"/>
      <c r="D15" s="3">
        <v>0</v>
      </c>
      <c r="E15" s="3"/>
    </row>
    <row r="16" spans="1:5">
      <c r="B16" s="3">
        <v>70</v>
      </c>
      <c r="C16" s="3"/>
      <c r="D16" s="3">
        <v>0</v>
      </c>
      <c r="E16" s="3"/>
    </row>
    <row r="17" spans="2:5">
      <c r="B17" s="3">
        <v>70</v>
      </c>
      <c r="C17" s="3"/>
      <c r="D17" s="3">
        <v>0</v>
      </c>
      <c r="E17" s="3"/>
    </row>
    <row r="18" spans="2:5">
      <c r="B18" s="3">
        <v>70</v>
      </c>
      <c r="C18" s="3"/>
      <c r="D18" s="3">
        <v>0</v>
      </c>
      <c r="E18" s="3"/>
    </row>
    <row r="19" spans="2:5">
      <c r="B19" s="3">
        <v>70</v>
      </c>
      <c r="C19" s="3"/>
      <c r="D19" s="3"/>
      <c r="E19" s="3">
        <v>0</v>
      </c>
    </row>
    <row r="20" spans="2:5">
      <c r="B20" s="3">
        <v>70</v>
      </c>
      <c r="C20" s="3"/>
      <c r="D20" s="3"/>
      <c r="E20" s="3">
        <v>0</v>
      </c>
    </row>
    <row r="21" spans="2:5">
      <c r="B21" s="3">
        <v>70</v>
      </c>
      <c r="C21" s="3"/>
      <c r="D21" s="3"/>
      <c r="E21" s="3">
        <v>0</v>
      </c>
    </row>
    <row r="22" spans="2:5">
      <c r="B22" s="3">
        <v>70</v>
      </c>
      <c r="C22" s="3"/>
      <c r="D22" s="3"/>
      <c r="E22" s="3">
        <v>0</v>
      </c>
    </row>
    <row r="23" spans="2:5">
      <c r="B23" s="3">
        <v>70</v>
      </c>
      <c r="C23" s="3"/>
      <c r="D23" s="3"/>
      <c r="E23" s="3">
        <v>0</v>
      </c>
    </row>
    <row r="24" spans="2:5">
      <c r="B24" s="3">
        <v>20</v>
      </c>
      <c r="C24" s="3">
        <v>1</v>
      </c>
      <c r="D24" s="3"/>
      <c r="E24" s="3"/>
    </row>
    <row r="25" spans="2:5">
      <c r="B25" s="3">
        <v>20</v>
      </c>
      <c r="C25" s="3">
        <v>1</v>
      </c>
      <c r="D25" s="3"/>
      <c r="E25" s="3"/>
    </row>
    <row r="26" spans="2:5" ht="17" thickBot="1">
      <c r="B26" s="4">
        <v>70</v>
      </c>
      <c r="C26" s="4"/>
      <c r="D26" s="4"/>
      <c r="E26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ACB2-B463-554A-A5C0-D7861CAC53A1}">
  <dimension ref="A1:AG44"/>
  <sheetViews>
    <sheetView workbookViewId="0">
      <selection activeCell="E15" sqref="E15:I15"/>
    </sheetView>
  </sheetViews>
  <sheetFormatPr baseColWidth="10" defaultRowHeight="16"/>
  <cols>
    <col min="2" max="2" width="16.5" customWidth="1"/>
    <col min="3" max="3" width="26.83203125" customWidth="1"/>
    <col min="4" max="4" width="19.83203125" customWidth="1"/>
  </cols>
  <sheetData>
    <row r="1" spans="1:33">
      <c r="A1" t="s">
        <v>5</v>
      </c>
    </row>
    <row r="2" spans="1:33" ht="17" thickBot="1"/>
    <row r="3" spans="1:33">
      <c r="B3" s="16" t="s">
        <v>6</v>
      </c>
      <c r="C3" s="16" t="s">
        <v>7</v>
      </c>
      <c r="D3" s="16" t="s">
        <v>8</v>
      </c>
    </row>
    <row r="4" spans="1:33">
      <c r="B4" s="17">
        <v>1.0900000000000001</v>
      </c>
      <c r="C4" s="17">
        <v>7.1999999999999998E-3</v>
      </c>
      <c r="D4" s="17">
        <v>2.18E-2</v>
      </c>
    </row>
    <row r="5" spans="1:33">
      <c r="B5" s="17">
        <v>2.02</v>
      </c>
      <c r="C5" s="17">
        <v>2.52E-2</v>
      </c>
      <c r="D5" s="17">
        <v>5.7600000000000004E-3</v>
      </c>
    </row>
    <row r="6" spans="1:33">
      <c r="B6" s="17">
        <v>4.63</v>
      </c>
      <c r="C6" s="17">
        <v>3.0800000000000001E-2</v>
      </c>
      <c r="D6" s="17">
        <v>1.12E-2</v>
      </c>
    </row>
    <row r="7" spans="1:33">
      <c r="B7" s="17">
        <v>1.86</v>
      </c>
      <c r="C7" s="17">
        <v>1.46E-2</v>
      </c>
      <c r="D7" s="17">
        <v>4.0399999999999998E-2</v>
      </c>
    </row>
    <row r="8" spans="1:33">
      <c r="B8" s="14"/>
      <c r="C8" s="14"/>
      <c r="D8" s="14"/>
      <c r="E8" s="15"/>
      <c r="F8" s="15"/>
    </row>
    <row r="15" spans="1:33">
      <c r="A15" s="5" t="s">
        <v>9</v>
      </c>
      <c r="D15" t="s">
        <v>10</v>
      </c>
      <c r="E15" t="s">
        <v>11</v>
      </c>
      <c r="F15" s="6" t="s">
        <v>15</v>
      </c>
      <c r="G15" t="s">
        <v>12</v>
      </c>
      <c r="H15" t="s">
        <v>13</v>
      </c>
      <c r="I15" t="s">
        <v>14</v>
      </c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>
      <c r="D16" t="s">
        <v>37</v>
      </c>
      <c r="E16" s="7">
        <v>13750000</v>
      </c>
      <c r="F16" s="8">
        <v>103460</v>
      </c>
      <c r="G16" s="7">
        <v>116900</v>
      </c>
      <c r="H16" s="7">
        <v>-3642</v>
      </c>
      <c r="I16" s="7">
        <v>618300</v>
      </c>
      <c r="L16" t="s">
        <v>16</v>
      </c>
      <c r="M16" s="8">
        <v>95180</v>
      </c>
      <c r="O16" t="s">
        <v>37</v>
      </c>
      <c r="P16" s="8">
        <v>103460</v>
      </c>
      <c r="R16" s="7">
        <f>P16/M16</f>
        <v>1.0869930657701197</v>
      </c>
      <c r="S16" s="13"/>
      <c r="T16" s="12"/>
      <c r="U16" s="12"/>
      <c r="V16" s="12"/>
      <c r="W16" s="12"/>
      <c r="X16" s="12"/>
      <c r="Y16" s="12"/>
      <c r="Z16" s="13"/>
      <c r="AA16" s="13"/>
      <c r="AB16" s="13"/>
      <c r="AC16" s="13"/>
      <c r="AD16" s="13"/>
      <c r="AE16" s="12"/>
      <c r="AF16" s="12"/>
    </row>
    <row r="17" spans="4:32">
      <c r="D17" t="s">
        <v>37</v>
      </c>
      <c r="E17" s="7">
        <v>33660000</v>
      </c>
      <c r="F17" s="8">
        <v>222600</v>
      </c>
      <c r="G17" s="7">
        <v>244700</v>
      </c>
      <c r="H17" s="7">
        <v>-417.2</v>
      </c>
      <c r="I17" s="7">
        <v>1076000</v>
      </c>
      <c r="M17" s="8">
        <v>110400</v>
      </c>
      <c r="P17" s="8">
        <v>222600</v>
      </c>
      <c r="R17" s="7">
        <f t="shared" ref="R17:R19" si="0">P17/M17</f>
        <v>2.0163043478260869</v>
      </c>
      <c r="S17" s="13"/>
      <c r="T17" s="12"/>
      <c r="U17" s="12"/>
      <c r="V17" s="12"/>
      <c r="W17" s="12"/>
      <c r="X17" s="12"/>
      <c r="Y17" s="12"/>
      <c r="Z17" s="13"/>
      <c r="AA17" s="13"/>
      <c r="AB17" s="13"/>
      <c r="AC17" s="13"/>
      <c r="AD17" s="13"/>
      <c r="AE17" s="12"/>
      <c r="AF17" s="12"/>
    </row>
    <row r="18" spans="4:32">
      <c r="D18" t="s">
        <v>37</v>
      </c>
      <c r="E18" s="7">
        <v>44940000</v>
      </c>
      <c r="F18" s="8">
        <v>972000</v>
      </c>
      <c r="G18" s="7">
        <v>5474000</v>
      </c>
      <c r="H18" s="7">
        <v>1106</v>
      </c>
      <c r="I18" s="7">
        <v>22890000</v>
      </c>
      <c r="L18" s="7"/>
      <c r="M18" s="8">
        <v>210000</v>
      </c>
      <c r="P18" s="8">
        <v>972000</v>
      </c>
      <c r="R18" s="7">
        <f t="shared" si="0"/>
        <v>4.628571428571429</v>
      </c>
      <c r="S18" s="13"/>
      <c r="T18" s="12"/>
      <c r="U18" s="12"/>
      <c r="V18" s="12"/>
      <c r="W18" s="12"/>
      <c r="X18" s="12"/>
      <c r="Y18" s="12"/>
      <c r="Z18" s="13"/>
      <c r="AA18" s="13"/>
      <c r="AB18" s="13"/>
      <c r="AC18" s="13"/>
      <c r="AD18" s="13"/>
      <c r="AE18" s="12"/>
      <c r="AF18" s="12"/>
    </row>
    <row r="19" spans="4:32">
      <c r="D19" s="9" t="s">
        <v>37</v>
      </c>
      <c r="E19" s="10">
        <v>15140000</v>
      </c>
      <c r="F19" s="11">
        <v>102900</v>
      </c>
      <c r="G19" s="10">
        <v>162900</v>
      </c>
      <c r="H19" s="10">
        <v>-3934</v>
      </c>
      <c r="I19" s="10">
        <v>1544000</v>
      </c>
      <c r="M19" s="8">
        <v>55310</v>
      </c>
      <c r="P19" s="11">
        <v>102900</v>
      </c>
      <c r="R19" s="7">
        <f t="shared" si="0"/>
        <v>1.8604230699692641</v>
      </c>
      <c r="S19" s="13"/>
      <c r="T19" s="12"/>
      <c r="U19" s="12"/>
      <c r="V19" s="12"/>
      <c r="W19" s="12"/>
      <c r="X19" s="12"/>
      <c r="Y19" s="12"/>
      <c r="Z19" s="13"/>
      <c r="AA19" s="13"/>
      <c r="AB19" s="13"/>
      <c r="AC19" s="13"/>
      <c r="AD19" s="13"/>
      <c r="AE19" s="12"/>
      <c r="AF19" s="12"/>
    </row>
    <row r="20" spans="4:32">
      <c r="D20" t="s">
        <v>38</v>
      </c>
      <c r="E20" s="7">
        <v>202800</v>
      </c>
      <c r="F20" s="8">
        <v>2041</v>
      </c>
      <c r="G20" s="7">
        <v>1971</v>
      </c>
      <c r="H20" s="7">
        <v>-4345</v>
      </c>
      <c r="I20" s="7">
        <v>8255</v>
      </c>
      <c r="S20" s="13"/>
      <c r="T20" s="12"/>
      <c r="U20" s="12"/>
      <c r="V20" s="12"/>
      <c r="W20" s="12"/>
      <c r="X20" s="12"/>
      <c r="Y20" s="12"/>
      <c r="Z20" s="13"/>
      <c r="AA20" s="13"/>
      <c r="AB20" s="13"/>
      <c r="AC20" s="13"/>
      <c r="AD20" s="13"/>
      <c r="AE20" s="12"/>
      <c r="AF20" s="12"/>
    </row>
    <row r="21" spans="4:32">
      <c r="D21" t="s">
        <v>38</v>
      </c>
      <c r="E21" s="7">
        <v>234300</v>
      </c>
      <c r="F21" s="8">
        <v>2357</v>
      </c>
      <c r="G21" s="7">
        <v>2224</v>
      </c>
      <c r="H21" s="7">
        <v>-3530</v>
      </c>
      <c r="I21" s="7">
        <v>11250</v>
      </c>
      <c r="L21" t="s">
        <v>17</v>
      </c>
      <c r="M21" s="8">
        <v>283500</v>
      </c>
      <c r="O21" t="s">
        <v>38</v>
      </c>
      <c r="P21" s="8">
        <v>2041</v>
      </c>
      <c r="R21" s="7">
        <f>P21/M21</f>
        <v>7.1992945326278656E-3</v>
      </c>
      <c r="S21" s="13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4:32">
      <c r="D22" t="s">
        <v>38</v>
      </c>
      <c r="E22" s="7">
        <v>4172000</v>
      </c>
      <c r="F22" s="8">
        <v>41970</v>
      </c>
      <c r="G22" s="7">
        <v>63010</v>
      </c>
      <c r="H22" s="7">
        <v>-730.1</v>
      </c>
      <c r="I22" s="7">
        <v>454100</v>
      </c>
      <c r="M22" s="8">
        <v>93520</v>
      </c>
      <c r="P22" s="8">
        <v>2357</v>
      </c>
      <c r="R22" s="7">
        <f>P22/M22</f>
        <v>2.520316509837468E-2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4:32">
      <c r="D23" t="s">
        <v>38</v>
      </c>
      <c r="E23" s="7">
        <v>176200</v>
      </c>
      <c r="F23" s="8">
        <v>1773</v>
      </c>
      <c r="G23" s="7">
        <v>1605</v>
      </c>
      <c r="H23" s="7">
        <v>-2551</v>
      </c>
      <c r="I23" s="7">
        <v>7554</v>
      </c>
      <c r="M23" s="8"/>
      <c r="P23" s="8"/>
      <c r="R23" s="7"/>
      <c r="S23" s="13"/>
      <c r="T23" s="12"/>
      <c r="U23" s="12"/>
      <c r="V23" s="12"/>
      <c r="W23" s="12"/>
      <c r="X23" s="12"/>
      <c r="Y23" s="12"/>
      <c r="Z23" s="13"/>
      <c r="AA23" s="13"/>
      <c r="AB23" s="13"/>
      <c r="AC23" s="13"/>
      <c r="AD23" s="13"/>
      <c r="AE23" s="12"/>
      <c r="AF23" s="12"/>
    </row>
    <row r="24" spans="4:32">
      <c r="D24" s="9" t="s">
        <v>38</v>
      </c>
      <c r="E24" s="10">
        <v>287800</v>
      </c>
      <c r="F24" s="11">
        <v>2895</v>
      </c>
      <c r="G24" s="10">
        <v>2794</v>
      </c>
      <c r="H24" s="10">
        <v>-2794</v>
      </c>
      <c r="I24" s="10">
        <v>17700</v>
      </c>
      <c r="M24" s="8">
        <v>57560</v>
      </c>
      <c r="P24" s="8">
        <v>1773</v>
      </c>
      <c r="R24" s="7">
        <f>P24/M24</f>
        <v>3.0802640722724112E-2</v>
      </c>
      <c r="S24" s="13"/>
      <c r="T24" s="12"/>
      <c r="U24" s="12"/>
      <c r="V24" s="12"/>
      <c r="W24" s="12"/>
      <c r="X24" s="12"/>
      <c r="Y24" s="12"/>
      <c r="Z24" s="13"/>
      <c r="AA24" s="13"/>
      <c r="AB24" s="13"/>
      <c r="AC24" s="13"/>
      <c r="AD24" s="13"/>
      <c r="AE24" s="12"/>
      <c r="AF24" s="12"/>
    </row>
    <row r="25" spans="4:32">
      <c r="D25" t="s">
        <v>39</v>
      </c>
      <c r="E25" s="7">
        <v>125000</v>
      </c>
      <c r="F25" s="8">
        <v>1257</v>
      </c>
      <c r="G25" s="7">
        <v>1812</v>
      </c>
      <c r="H25" s="7">
        <v>-4003</v>
      </c>
      <c r="I25" s="7">
        <v>6828</v>
      </c>
      <c r="M25" s="11">
        <v>198300</v>
      </c>
      <c r="P25" s="11">
        <v>2895</v>
      </c>
      <c r="R25" s="7">
        <f>P25/M25</f>
        <v>1.459909228441755E-2</v>
      </c>
      <c r="S25" s="13"/>
      <c r="T25" s="12"/>
      <c r="U25" s="12"/>
      <c r="V25" s="12"/>
      <c r="W25" s="12"/>
      <c r="X25" s="12"/>
      <c r="Y25" s="12"/>
      <c r="Z25" s="13"/>
      <c r="AA25" s="13"/>
      <c r="AB25" s="13"/>
      <c r="AC25" s="13"/>
      <c r="AD25" s="13"/>
      <c r="AE25" s="12"/>
      <c r="AF25" s="12"/>
    </row>
    <row r="26" spans="4:32">
      <c r="D26" t="s">
        <v>39</v>
      </c>
      <c r="E26" s="7">
        <v>162800</v>
      </c>
      <c r="F26" s="8">
        <v>1638</v>
      </c>
      <c r="G26" s="7">
        <v>1579</v>
      </c>
      <c r="H26" s="7">
        <v>-3460</v>
      </c>
      <c r="I26" s="7">
        <v>7010</v>
      </c>
      <c r="L26" t="s">
        <v>18</v>
      </c>
      <c r="M26" s="8">
        <v>57700</v>
      </c>
      <c r="O26" t="s">
        <v>39</v>
      </c>
      <c r="P26" s="8">
        <v>1257</v>
      </c>
      <c r="R26" s="7">
        <f>P26/M26</f>
        <v>2.1785095320623917E-2</v>
      </c>
      <c r="S26" s="13"/>
      <c r="T26" s="12"/>
      <c r="U26" s="12"/>
      <c r="V26" s="12"/>
      <c r="W26" s="12"/>
      <c r="X26" s="12"/>
      <c r="Y26" s="12"/>
      <c r="Z26" s="13"/>
      <c r="AA26" s="13"/>
      <c r="AB26" s="13"/>
      <c r="AC26" s="13"/>
      <c r="AD26" s="13"/>
      <c r="AE26" s="12"/>
      <c r="AF26" s="12"/>
    </row>
    <row r="27" spans="4:32">
      <c r="D27" t="s">
        <v>39</v>
      </c>
      <c r="E27" s="7">
        <v>141500</v>
      </c>
      <c r="F27" s="8">
        <v>1423</v>
      </c>
      <c r="G27" s="7">
        <v>1535</v>
      </c>
      <c r="H27" s="7">
        <v>-3386</v>
      </c>
      <c r="I27" s="7">
        <v>13160</v>
      </c>
      <c r="M27" s="8"/>
      <c r="P27" s="8"/>
      <c r="R27" s="7"/>
      <c r="S27" s="13"/>
      <c r="T27" s="12"/>
      <c r="U27" s="12"/>
      <c r="V27" s="12"/>
      <c r="W27" s="12"/>
      <c r="X27" s="12"/>
      <c r="Y27" s="12"/>
      <c r="Z27" s="13"/>
      <c r="AA27" s="13"/>
      <c r="AB27" s="13"/>
      <c r="AC27" s="13"/>
      <c r="AD27" s="13"/>
      <c r="AE27" s="12"/>
      <c r="AF27" s="12"/>
    </row>
    <row r="28" spans="4:32">
      <c r="D28" t="s">
        <v>39</v>
      </c>
      <c r="E28" s="7">
        <v>150800</v>
      </c>
      <c r="F28" s="8">
        <v>1468</v>
      </c>
      <c r="G28" s="7">
        <v>2346</v>
      </c>
      <c r="H28" s="7">
        <v>-3670</v>
      </c>
      <c r="I28" s="7">
        <v>49160</v>
      </c>
      <c r="M28" s="8">
        <v>247000</v>
      </c>
      <c r="P28" s="8">
        <v>1423</v>
      </c>
      <c r="R28" s="7">
        <f>P28/M28</f>
        <v>5.7611336032388667E-3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4:32">
      <c r="D29" s="9" t="s">
        <v>39</v>
      </c>
      <c r="E29" s="10">
        <v>143700</v>
      </c>
      <c r="F29" s="11">
        <v>1445</v>
      </c>
      <c r="G29" s="10">
        <v>1651</v>
      </c>
      <c r="H29" s="10">
        <v>-3870</v>
      </c>
      <c r="I29" s="10">
        <v>7429</v>
      </c>
      <c r="M29" s="8">
        <v>130600</v>
      </c>
      <c r="P29" s="8">
        <v>1468</v>
      </c>
      <c r="R29" s="7">
        <f>P29/M29</f>
        <v>1.1240428790199082E-2</v>
      </c>
      <c r="S29" s="12"/>
      <c r="T29" s="12"/>
      <c r="U29" s="12"/>
      <c r="V29" s="12"/>
      <c r="W29" s="12"/>
      <c r="X29" s="12"/>
      <c r="Y29" s="12"/>
      <c r="Z29" s="12"/>
      <c r="AA29" s="13"/>
      <c r="AB29" s="12"/>
      <c r="AC29" s="12"/>
      <c r="AD29" s="12"/>
      <c r="AE29" s="12"/>
      <c r="AF29" s="12"/>
    </row>
    <row r="30" spans="4:32">
      <c r="D30" t="s">
        <v>17</v>
      </c>
      <c r="E30" s="7">
        <v>28180000</v>
      </c>
      <c r="F30" s="8">
        <v>283500</v>
      </c>
      <c r="G30" s="7">
        <v>376300</v>
      </c>
      <c r="H30" s="7">
        <v>-1689</v>
      </c>
      <c r="I30" s="7">
        <v>2586000</v>
      </c>
      <c r="M30" s="11">
        <v>35730</v>
      </c>
      <c r="P30" s="11">
        <v>1445</v>
      </c>
      <c r="R30" s="7">
        <f>P30/M30</f>
        <v>4.0442205429610974E-2</v>
      </c>
      <c r="S30" s="12"/>
      <c r="T30" s="12"/>
      <c r="U30" s="12"/>
      <c r="V30" s="12"/>
      <c r="W30" s="12"/>
      <c r="X30" s="12"/>
      <c r="Y30" s="12"/>
      <c r="Z30" s="12"/>
      <c r="AA30" s="13"/>
      <c r="AB30" s="12"/>
      <c r="AC30" s="12"/>
      <c r="AD30" s="12"/>
      <c r="AE30" s="12"/>
      <c r="AF30" s="12"/>
    </row>
    <row r="31" spans="4:32">
      <c r="D31" t="s">
        <v>17</v>
      </c>
      <c r="E31" s="7">
        <v>9606000</v>
      </c>
      <c r="F31" s="8">
        <v>93520</v>
      </c>
      <c r="G31" s="7">
        <v>130300</v>
      </c>
      <c r="H31" s="7">
        <v>-1070</v>
      </c>
      <c r="I31" s="7">
        <v>646900</v>
      </c>
      <c r="S31" s="12"/>
      <c r="T31" s="12"/>
      <c r="U31" s="12"/>
      <c r="V31" s="12"/>
      <c r="W31" s="12"/>
      <c r="X31" s="12"/>
      <c r="Y31" s="12"/>
      <c r="Z31" s="12"/>
      <c r="AA31" s="13"/>
      <c r="AB31" s="12"/>
      <c r="AC31" s="12"/>
      <c r="AD31" s="12"/>
      <c r="AE31" s="12"/>
      <c r="AF31" s="12"/>
    </row>
    <row r="32" spans="4:32">
      <c r="D32" t="s">
        <v>17</v>
      </c>
      <c r="E32" s="7">
        <v>365400</v>
      </c>
      <c r="F32" s="8">
        <v>3676</v>
      </c>
      <c r="G32" s="7">
        <v>2744</v>
      </c>
      <c r="H32" s="7">
        <v>-2844</v>
      </c>
      <c r="I32" s="7">
        <v>14270</v>
      </c>
      <c r="S32" s="12"/>
      <c r="T32" s="12"/>
      <c r="U32" s="12"/>
      <c r="V32" s="12"/>
      <c r="W32" s="12"/>
      <c r="X32" s="12"/>
      <c r="Y32" s="12"/>
      <c r="Z32" s="12"/>
      <c r="AA32" s="13"/>
      <c r="AB32" s="12"/>
      <c r="AC32" s="12"/>
      <c r="AD32" s="12"/>
      <c r="AE32" s="12"/>
      <c r="AF32" s="12"/>
    </row>
    <row r="33" spans="4:32">
      <c r="D33" t="s">
        <v>17</v>
      </c>
      <c r="E33" s="7">
        <v>5722000</v>
      </c>
      <c r="F33" s="8">
        <v>57560</v>
      </c>
      <c r="G33" s="7">
        <v>73930</v>
      </c>
      <c r="H33" s="7">
        <v>-1563</v>
      </c>
      <c r="I33" s="7">
        <v>394600</v>
      </c>
      <c r="S33" s="12"/>
      <c r="T33" s="12"/>
      <c r="U33" s="12"/>
      <c r="V33" s="12"/>
      <c r="W33" s="12"/>
      <c r="X33" s="12"/>
      <c r="Y33" s="12"/>
      <c r="Z33" s="12"/>
      <c r="AA33" s="13"/>
      <c r="AB33" s="12"/>
      <c r="AC33" s="12"/>
      <c r="AD33" s="12"/>
      <c r="AE33" s="12"/>
      <c r="AF33" s="12"/>
    </row>
    <row r="34" spans="4:32">
      <c r="D34" s="9" t="s">
        <v>17</v>
      </c>
      <c r="E34" s="10">
        <v>19710000</v>
      </c>
      <c r="F34" s="11">
        <v>198300</v>
      </c>
      <c r="G34" s="10">
        <v>247700</v>
      </c>
      <c r="H34" s="10">
        <v>-1505</v>
      </c>
      <c r="I34" s="10">
        <v>1142000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4:32">
      <c r="D35" t="s">
        <v>18</v>
      </c>
      <c r="E35" s="7">
        <v>5735000</v>
      </c>
      <c r="F35" s="8">
        <v>57700</v>
      </c>
      <c r="G35" s="7">
        <v>63020</v>
      </c>
      <c r="H35" s="7">
        <v>-2996</v>
      </c>
      <c r="I35" s="7">
        <v>333200</v>
      </c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4:32">
      <c r="D36" t="s">
        <v>18</v>
      </c>
      <c r="E36" s="7">
        <v>1745000</v>
      </c>
      <c r="F36" s="8">
        <v>17560</v>
      </c>
      <c r="G36" s="7">
        <v>16100</v>
      </c>
      <c r="H36" s="7">
        <v>-1780</v>
      </c>
      <c r="I36" s="7">
        <v>74980</v>
      </c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4:32">
      <c r="D37" t="s">
        <v>18</v>
      </c>
      <c r="E37" s="7">
        <v>24550000</v>
      </c>
      <c r="F37" s="8">
        <v>247000</v>
      </c>
      <c r="G37" s="7">
        <v>340200</v>
      </c>
      <c r="H37" s="7">
        <v>-317</v>
      </c>
      <c r="I37" s="7">
        <v>1528000</v>
      </c>
    </row>
    <row r="38" spans="4:32">
      <c r="D38" t="s">
        <v>18</v>
      </c>
      <c r="E38" s="7">
        <v>12980000</v>
      </c>
      <c r="F38" s="8">
        <v>130600</v>
      </c>
      <c r="G38" s="7">
        <v>170400</v>
      </c>
      <c r="H38" s="7">
        <v>-312.8</v>
      </c>
      <c r="I38" s="7">
        <v>820700</v>
      </c>
    </row>
    <row r="39" spans="4:32">
      <c r="D39" s="9" t="s">
        <v>18</v>
      </c>
      <c r="E39" s="10">
        <v>3670000</v>
      </c>
      <c r="F39" s="11">
        <v>35730</v>
      </c>
      <c r="G39" s="10">
        <v>42990</v>
      </c>
      <c r="H39" s="10">
        <v>-2753</v>
      </c>
      <c r="I39" s="10">
        <v>234500</v>
      </c>
    </row>
    <row r="40" spans="4:32">
      <c r="D40" t="s">
        <v>16</v>
      </c>
      <c r="E40" s="7">
        <v>14000000</v>
      </c>
      <c r="F40" s="8">
        <v>95180</v>
      </c>
      <c r="G40" s="7">
        <v>121700</v>
      </c>
      <c r="H40" s="7">
        <v>-3028</v>
      </c>
      <c r="I40" s="7">
        <v>724000</v>
      </c>
    </row>
    <row r="41" spans="4:32">
      <c r="D41" t="s">
        <v>16</v>
      </c>
      <c r="E41" s="7">
        <v>30060000</v>
      </c>
      <c r="F41" s="8">
        <v>110400</v>
      </c>
      <c r="G41" s="7">
        <v>283100</v>
      </c>
      <c r="H41" s="7">
        <v>-2965</v>
      </c>
      <c r="I41" s="7">
        <v>1572000</v>
      </c>
    </row>
    <row r="42" spans="4:32">
      <c r="D42" t="s">
        <v>16</v>
      </c>
      <c r="E42" s="7">
        <v>1625000</v>
      </c>
      <c r="F42" s="8">
        <v>210000</v>
      </c>
      <c r="G42" s="7">
        <v>14430</v>
      </c>
      <c r="H42" s="7">
        <v>-2923</v>
      </c>
      <c r="I42" s="7">
        <v>81130</v>
      </c>
    </row>
    <row r="43" spans="4:32">
      <c r="D43" t="s">
        <v>16</v>
      </c>
      <c r="E43" s="7">
        <v>8137000</v>
      </c>
      <c r="F43" s="8">
        <v>55310</v>
      </c>
      <c r="G43" s="7">
        <v>104000</v>
      </c>
      <c r="H43" s="7">
        <v>-2224</v>
      </c>
      <c r="I43" s="7">
        <v>589600</v>
      </c>
    </row>
    <row r="44" spans="4:32">
      <c r="D44" t="s">
        <v>16</v>
      </c>
      <c r="E44" s="7">
        <v>3150000</v>
      </c>
      <c r="F44" s="8">
        <v>21410</v>
      </c>
      <c r="G44" s="7">
        <v>39700</v>
      </c>
      <c r="H44" s="7">
        <v>-2549</v>
      </c>
      <c r="I44" s="7">
        <v>271700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8A18-62B0-6C42-81E3-A32BA20F91B9}">
  <dimension ref="A1:E26"/>
  <sheetViews>
    <sheetView workbookViewId="0">
      <selection sqref="A1:F27"/>
    </sheetView>
  </sheetViews>
  <sheetFormatPr baseColWidth="10" defaultRowHeight="16"/>
  <sheetData>
    <row r="1" spans="1:5">
      <c r="A1" t="s">
        <v>36</v>
      </c>
    </row>
    <row r="2" spans="1:5" ht="17" thickBot="1"/>
    <row r="3" spans="1:5" ht="17" thickBot="1">
      <c r="B3" s="16" t="s">
        <v>1</v>
      </c>
      <c r="C3" s="1" t="s">
        <v>2</v>
      </c>
      <c r="D3" s="1" t="s">
        <v>3</v>
      </c>
      <c r="E3" s="1" t="s">
        <v>4</v>
      </c>
    </row>
    <row r="4" spans="1:5">
      <c r="B4" s="2">
        <v>2</v>
      </c>
      <c r="C4" s="2">
        <v>1</v>
      </c>
      <c r="D4" s="2"/>
      <c r="E4" s="2"/>
    </row>
    <row r="5" spans="1:5">
      <c r="B5" s="3">
        <v>15</v>
      </c>
      <c r="C5" s="3">
        <v>1</v>
      </c>
      <c r="D5" s="3"/>
      <c r="E5" s="3"/>
    </row>
    <row r="6" spans="1:5">
      <c r="B6" s="3">
        <v>15</v>
      </c>
      <c r="C6" s="3">
        <v>1</v>
      </c>
      <c r="D6" s="3"/>
      <c r="E6" s="3"/>
    </row>
    <row r="7" spans="1:5">
      <c r="B7" s="3">
        <v>15</v>
      </c>
      <c r="C7" s="3">
        <v>1</v>
      </c>
      <c r="D7" s="3"/>
      <c r="E7" s="3"/>
    </row>
    <row r="8" spans="1:5">
      <c r="B8" s="3">
        <v>15</v>
      </c>
      <c r="C8" s="3">
        <v>1</v>
      </c>
      <c r="D8" s="3"/>
      <c r="E8" s="3"/>
    </row>
    <row r="9" spans="1:5">
      <c r="B9" s="3">
        <v>25</v>
      </c>
      <c r="C9" s="3"/>
      <c r="D9" s="3">
        <v>1</v>
      </c>
      <c r="E9" s="3"/>
    </row>
    <row r="10" spans="1:5">
      <c r="B10" s="3">
        <v>21</v>
      </c>
      <c r="C10" s="3"/>
      <c r="D10" s="3">
        <v>1</v>
      </c>
      <c r="E10" s="3"/>
    </row>
    <row r="11" spans="1:5">
      <c r="B11" s="3">
        <v>25</v>
      </c>
      <c r="C11" s="3"/>
      <c r="D11" s="3"/>
      <c r="E11" s="3">
        <v>1</v>
      </c>
    </row>
    <row r="12" spans="1:5">
      <c r="B12" s="3">
        <v>3</v>
      </c>
      <c r="C12" s="3">
        <v>1</v>
      </c>
      <c r="D12" s="3"/>
      <c r="E12" s="3"/>
    </row>
    <row r="13" spans="1:5">
      <c r="B13" s="3">
        <v>3</v>
      </c>
      <c r="C13" s="3">
        <v>1</v>
      </c>
      <c r="D13" s="3"/>
      <c r="E13" s="3"/>
    </row>
    <row r="14" spans="1:5">
      <c r="B14" s="3">
        <v>20</v>
      </c>
      <c r="C14" s="3">
        <v>1</v>
      </c>
      <c r="D14" s="3"/>
      <c r="E14" s="3"/>
    </row>
    <row r="15" spans="1:5">
      <c r="B15" s="3">
        <v>20</v>
      </c>
      <c r="C15" s="3">
        <v>1</v>
      </c>
      <c r="D15" s="3"/>
      <c r="E15" s="3"/>
    </row>
    <row r="16" spans="1:5">
      <c r="B16" s="3">
        <v>70</v>
      </c>
      <c r="C16" s="3"/>
      <c r="D16" s="3"/>
      <c r="E16" s="3">
        <v>1</v>
      </c>
    </row>
    <row r="17" spans="2:5">
      <c r="B17" s="3">
        <v>70</v>
      </c>
      <c r="C17" s="3"/>
      <c r="D17" s="3">
        <v>1</v>
      </c>
      <c r="E17" s="3"/>
    </row>
    <row r="18" spans="2:5">
      <c r="B18" s="3">
        <v>70</v>
      </c>
      <c r="C18" s="3"/>
      <c r="D18" s="3">
        <v>1</v>
      </c>
      <c r="E18" s="3"/>
    </row>
    <row r="19" spans="2:5">
      <c r="B19" s="3">
        <v>70</v>
      </c>
      <c r="C19" s="3"/>
      <c r="D19" s="3">
        <v>1</v>
      </c>
      <c r="E19" s="3"/>
    </row>
    <row r="20" spans="2:5">
      <c r="B20" s="3">
        <v>70</v>
      </c>
      <c r="C20" s="3"/>
      <c r="D20" s="3">
        <v>1</v>
      </c>
      <c r="E20" s="3"/>
    </row>
    <row r="21" spans="2:5">
      <c r="B21" s="3">
        <v>70</v>
      </c>
      <c r="C21" s="3"/>
      <c r="D21" s="3">
        <v>1</v>
      </c>
      <c r="E21" s="3"/>
    </row>
    <row r="22" spans="2:5">
      <c r="B22" s="3">
        <v>70</v>
      </c>
      <c r="C22" s="3"/>
      <c r="D22" s="3"/>
      <c r="E22" s="3">
        <v>1</v>
      </c>
    </row>
    <row r="23" spans="2:5">
      <c r="B23" s="3">
        <v>70</v>
      </c>
      <c r="C23" s="3"/>
      <c r="D23" s="3"/>
      <c r="E23" s="3">
        <v>1</v>
      </c>
    </row>
    <row r="24" spans="2:5">
      <c r="B24" s="3">
        <v>70</v>
      </c>
      <c r="C24" s="3"/>
      <c r="D24" s="3"/>
      <c r="E24" s="3">
        <v>1</v>
      </c>
    </row>
    <row r="25" spans="2:5">
      <c r="B25" s="3">
        <v>70</v>
      </c>
      <c r="C25" s="3"/>
      <c r="D25" s="3"/>
      <c r="E25" s="3">
        <v>1</v>
      </c>
    </row>
    <row r="26" spans="2:5" ht="17" thickBot="1">
      <c r="B26" s="4">
        <v>70</v>
      </c>
      <c r="C26" s="4"/>
      <c r="D26" s="4"/>
      <c r="E26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2020-11-16T11:56:08Z</dcterms:created>
  <dcterms:modified xsi:type="dcterms:W3CDTF">2020-12-04T13:40:49Z</dcterms:modified>
</cp:coreProperties>
</file>