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L78" i="1" l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<sst xmlns="http://schemas.openxmlformats.org/spreadsheetml/2006/main" count="92" uniqueCount="92">
  <si>
    <t>index</t>
  </si>
  <si>
    <t>plasmid name</t>
  </si>
  <si>
    <t>Translation rate, au</t>
  </si>
  <si>
    <t>Neurosporene colorimetric assay</t>
  </si>
  <si>
    <t>Dynamic simulation</t>
  </si>
  <si>
    <t>CrtE</t>
  </si>
  <si>
    <t>CrtB</t>
  </si>
  <si>
    <t>CrtI</t>
  </si>
  <si>
    <t>Productivity, ug/gDCW/hr</t>
  </si>
  <si>
    <t>std</t>
  </si>
  <si>
    <t>CV (%)</t>
  </si>
  <si>
    <t>number of repeats</t>
  </si>
  <si>
    <t>Productivity prediction</t>
  </si>
  <si>
    <t>Error (%)</t>
  </si>
  <si>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</si>
  <si>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</si>
  <si>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</si>
  <si>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</si>
  <si>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</si>
  <si>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</si>
  <si>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</si>
  <si>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</si>
  <si>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</si>
  <si>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</si>
  <si>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</si>
  <si>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</si>
  <si>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</si>
  <si>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</si>
  <si>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</si>
  <si>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</si>
  <si>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</si>
  <si>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</si>
  <si>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</si>
  <si>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</si>
  <si>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p24</t>
  </si>
  <si>
    <t>p25</t>
  </si>
  <si>
    <t>p26</t>
  </si>
  <si>
    <t>p27</t>
  </si>
  <si>
    <t>p28</t>
  </si>
  <si>
    <t>p29</t>
  </si>
  <si>
    <t>p30</t>
  </si>
  <si>
    <t>p32</t>
  </si>
  <si>
    <t>p33</t>
  </si>
  <si>
    <t>p34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</si>
  <si>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</si>
  <si>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</si>
  <si>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</si>
  <si>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</si>
  <si>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</si>
  <si>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</si>
  <si>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</si>
  <si>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</si>
  <si>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</si>
  <si>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</si>
  <si>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</si>
  <si>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</si>
  <si>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</si>
  <si>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</si>
  <si>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</si>
  <si>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</si>
  <si>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</si>
  <si>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</si>
  <si>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</si>
  <si>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</si>
  <si>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</si>
  <si>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</si>
  <si>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</si>
  <si>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</si>
  <si>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</si>
  <si>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</si>
  <si>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</si>
  <si>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</si>
  <si>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</si>
  <si>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</si>
  <si>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</si>
  <si>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p71</t>
  </si>
  <si>
    <t>p72</t>
  </si>
  <si>
    <t>p73</t>
  </si>
  <si>
    <t>p74</t>
  </si>
  <si>
    <t>p75</t>
  </si>
  <si>
    <t>p76</t>
  </si>
  <si>
    <t>p78</t>
  </si>
  <si>
    <t>p80</t>
  </si>
  <si>
    <t>p81</t>
  </si>
  <si>
    <t>p82</t>
  </si>
  <si>
    <t>p83</t>
  </si>
  <si>
    <t>p84</t>
  </si>
  <si>
    <t>NA: not applicable</t>
  </si>
  <si>
    <t>average (%)</t>
  </si>
  <si>
    <t>** The CrtE RBS index in supplementary table 6 is 8</t>
  </si>
  <si>
    <t>*** The CrtE RBS index in supplementary table 6 is 6</t>
  </si>
  <si>
    <t>**** The CrtE RBS index in supplementary table 6 is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</si>
</sst>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Border="1" applyAlignment="1">
      <alignment horizontal="center"/>
    </xf>
    <xf numFmtId="0" fontId="1" fillId="0" borderId="0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center" vertical="center"/>
    </xf>
    <xf numFmtId="0" fontId="1" fillId="0" borderId="4" xfId="1" applyBorder="1"/>
    <xf numFmtId="0" fontId="1" fillId="0" borderId="6" xfId="1" applyBorder="1" applyAlignment="1">
      <alignment horizontal="center" vertical="center"/>
    </xf>
    <xf numFmtId="0" fontId="1" fillId="0" borderId="6" xfId="1" applyBorder="1"/>
    <xf numFmtId="0" fontId="1" fillId="0" borderId="5" xfId="1" applyBorder="1"/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3" fontId="1" fillId="0" borderId="0" xfId="1" applyNumberFormat="1" applyBorder="1" applyAlignment="1">
      <alignment horizontal="right" vertical="center"/>
    </xf>
    <xf numFmtId="3" fontId="1" fillId="0" borderId="8" xfId="1" applyNumberFormat="1" applyFont="1" applyFill="1" applyBorder="1" applyAlignment="1" applyProtection="1">
      <alignment horizontal="right" vertical="center"/>
    </xf>
    <xf numFmtId="3" fontId="1" fillId="0" borderId="7" xfId="1" applyNumberFormat="1" applyBorder="1"/>
    <xf numFmtId="2" fontId="1" fillId="0" borderId="0" xfId="1" applyNumberFormat="1" applyBorder="1"/>
    <xf numFmtId="2" fontId="1" fillId="0" borderId="0" xfId="1" applyNumberFormat="1" applyBorder="1" applyAlignment="1">
      <alignment horizontal="center"/>
    </xf>
    <xf numFmtId="2" fontId="1" fillId="0" borderId="8" xfId="1" applyNumberFormat="1" applyBorder="1" applyAlignment="1">
      <alignment horizontal="center"/>
    </xf>
    <xf numFmtId="2" fontId="1" fillId="0" borderId="0" xfId="1" applyNumberFormat="1"/>
    <xf numFmtId="0" fontId="1" fillId="0" borderId="0" xfId="1" applyNumberFormat="1"/>
    <xf numFmtId="49" fontId="1" fillId="0" borderId="0" xfId="1" applyNumberFormat="1" applyFont="1"/>
    <xf numFmtId="3" fontId="2" fillId="0" borderId="0" xfId="1" applyNumberFormat="1" applyFont="1" applyFill="1" applyBorder="1" applyAlignment="1" applyProtection="1">
      <alignment horizontal="right" vertical="center"/>
    </xf>
    <xf numFmtId="3" fontId="2" fillId="0" borderId="8" xfId="1" applyNumberFormat="1" applyFont="1" applyFill="1" applyBorder="1" applyAlignment="1" applyProtection="1">
      <alignment horizontal="right" vertical="center"/>
    </xf>
    <xf numFmtId="1" fontId="1" fillId="0" borderId="0" xfId="1" applyNumberFormat="1"/>
    <xf numFmtId="0" fontId="1" fillId="0" borderId="8" xfId="1" applyNumberFormat="1" applyBorder="1" applyAlignment="1">
      <alignment horizontal="center"/>
    </xf>
    <xf numFmtId="3" fontId="1" fillId="0" borderId="0" xfId="1" applyNumberFormat="1" applyFont="1" applyFill="1" applyBorder="1" applyAlignment="1" applyProtection="1">
      <alignment horizontal="right" vertical="center"/>
    </xf>
    <xf numFmtId="3" fontId="2" fillId="0" borderId="6" xfId="1" applyNumberFormat="1" applyFont="1" applyFill="1" applyBorder="1" applyAlignment="1" applyProtection="1">
      <alignment horizontal="right" vertical="center"/>
    </xf>
    <xf numFmtId="3" fontId="2" fillId="0" borderId="5" xfId="1" applyNumberFormat="1" applyFont="1" applyFill="1" applyBorder="1" applyAlignment="1" applyProtection="1">
      <alignment horizontal="right" vertical="center"/>
    </xf>
    <xf numFmtId="3" fontId="1" fillId="0" borderId="4" xfId="1" applyNumberFormat="1" applyBorder="1"/>
    <xf numFmtId="2" fontId="1" fillId="0" borderId="6" xfId="1" applyNumberFormat="1" applyBorder="1"/>
    <xf numFmtId="2" fontId="1" fillId="0" borderId="6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NumberFormat="1" applyBorder="1"/>
    <xf numFmtId="3" fontId="1" fillId="0" borderId="0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4"/>
  <sheetViews>
    <sheetView tabSelected="1" workbookViewId="0">
      <selection sqref="A1:XFD1048576"/>
    </sheetView>
  </sheetViews>
  <sheetFormatPr defaultColWidth="11.5703125" defaultRowHeight="12.75" x14ac:dyDescent="0.2"/>
  <cols>
    <col min="1" max="1" width="1.42578125" style="3" customWidth="1"/>
    <col min="2" max="2" width="11.5703125" style="1"/>
    <col min="3" max="3" width="13" style="2" hidden="1" customWidth="1"/>
    <col min="4" max="6" width="11.5703125" style="2"/>
    <col min="7" max="7" width="22.85546875" style="2" bestFit="1" customWidth="1"/>
    <col min="8" max="9" width="11.5703125" style="2"/>
    <col min="10" max="10" width="16" style="2" bestFit="1" customWidth="1"/>
    <col min="11" max="11" width="19.42578125" style="2" bestFit="1" customWidth="1"/>
    <col min="12" max="12" width="13.7109375" style="1" customWidth="1"/>
    <col min="13" max="13" width="7.5703125" style="3" customWidth="1"/>
    <col min="14" max="14" width="12" style="3" bestFit="1" customWidth="1"/>
    <col min="15" max="15" width="7.85546875" style="3" customWidth="1"/>
    <col min="16" max="16" width="8.28515625" style="3" customWidth="1"/>
    <col min="17" max="17" width="8.7109375" style="3" customWidth="1"/>
    <col min="18" max="18" width="10" style="3" customWidth="1"/>
    <col min="19" max="19" width="9.140625" style="3" customWidth="1"/>
    <col min="20" max="20" width="9.42578125" style="3" customWidth="1"/>
    <col min="21" max="255" width="11.5703125" style="3"/>
    <col min="256" max="256" width="1.42578125" style="3" customWidth="1"/>
    <col min="257" max="257" width="11.5703125" style="3"/>
    <col min="258" max="258" width="13" style="3" customWidth="1"/>
    <col min="259" max="261" width="11.5703125" style="3"/>
    <col min="262" max="262" width="14.42578125" style="3" bestFit="1" customWidth="1"/>
    <col min="263" max="264" width="11.5703125" style="3"/>
    <col min="265" max="265" width="16" style="3" bestFit="1" customWidth="1"/>
    <col min="266" max="266" width="13.28515625" style="3" bestFit="1" customWidth="1"/>
    <col min="267" max="271" width="13.7109375" style="3" customWidth="1"/>
    <col min="272" max="273" width="17.85546875" style="3" customWidth="1"/>
    <col min="274" max="511" width="11.5703125" style="3"/>
    <col min="512" max="512" width="1.42578125" style="3" customWidth="1"/>
    <col min="513" max="513" width="11.5703125" style="3"/>
    <col min="514" max="514" width="13" style="3" customWidth="1"/>
    <col min="515" max="517" width="11.5703125" style="3"/>
    <col min="518" max="518" width="14.42578125" style="3" bestFit="1" customWidth="1"/>
    <col min="519" max="520" width="11.5703125" style="3"/>
    <col min="521" max="521" width="16" style="3" bestFit="1" customWidth="1"/>
    <col min="522" max="522" width="13.28515625" style="3" bestFit="1" customWidth="1"/>
    <col min="523" max="527" width="13.7109375" style="3" customWidth="1"/>
    <col min="528" max="529" width="17.85546875" style="3" customWidth="1"/>
    <col min="530" max="767" width="11.5703125" style="3"/>
    <col min="768" max="768" width="1.42578125" style="3" customWidth="1"/>
    <col min="769" max="769" width="11.5703125" style="3"/>
    <col min="770" max="770" width="13" style="3" customWidth="1"/>
    <col min="771" max="773" width="11.5703125" style="3"/>
    <col min="774" max="774" width="14.42578125" style="3" bestFit="1" customWidth="1"/>
    <col min="775" max="776" width="11.5703125" style="3"/>
    <col min="777" max="777" width="16" style="3" bestFit="1" customWidth="1"/>
    <col min="778" max="778" width="13.28515625" style="3" bestFit="1" customWidth="1"/>
    <col min="779" max="783" width="13.7109375" style="3" customWidth="1"/>
    <col min="784" max="785" width="17.85546875" style="3" customWidth="1"/>
    <col min="786" max="1023" width="11.5703125" style="3"/>
    <col min="1024" max="1024" width="1.42578125" style="3" customWidth="1"/>
    <col min="1025" max="1025" width="11.5703125" style="3"/>
    <col min="1026" max="1026" width="13" style="3" customWidth="1"/>
    <col min="1027" max="1029" width="11.5703125" style="3"/>
    <col min="1030" max="1030" width="14.42578125" style="3" bestFit="1" customWidth="1"/>
    <col min="1031" max="1032" width="11.5703125" style="3"/>
    <col min="1033" max="1033" width="16" style="3" bestFit="1" customWidth="1"/>
    <col min="1034" max="1034" width="13.28515625" style="3" bestFit="1" customWidth="1"/>
    <col min="1035" max="1039" width="13.7109375" style="3" customWidth="1"/>
    <col min="1040" max="1041" width="17.85546875" style="3" customWidth="1"/>
    <col min="1042" max="1279" width="11.5703125" style="3"/>
    <col min="1280" max="1280" width="1.42578125" style="3" customWidth="1"/>
    <col min="1281" max="1281" width="11.5703125" style="3"/>
    <col min="1282" max="1282" width="13" style="3" customWidth="1"/>
    <col min="1283" max="1285" width="11.5703125" style="3"/>
    <col min="1286" max="1286" width="14.42578125" style="3" bestFit="1" customWidth="1"/>
    <col min="1287" max="1288" width="11.5703125" style="3"/>
    <col min="1289" max="1289" width="16" style="3" bestFit="1" customWidth="1"/>
    <col min="1290" max="1290" width="13.28515625" style="3" bestFit="1" customWidth="1"/>
    <col min="1291" max="1295" width="13.7109375" style="3" customWidth="1"/>
    <col min="1296" max="1297" width="17.85546875" style="3" customWidth="1"/>
    <col min="1298" max="1535" width="11.5703125" style="3"/>
    <col min="1536" max="1536" width="1.42578125" style="3" customWidth="1"/>
    <col min="1537" max="1537" width="11.5703125" style="3"/>
    <col min="1538" max="1538" width="13" style="3" customWidth="1"/>
    <col min="1539" max="1541" width="11.5703125" style="3"/>
    <col min="1542" max="1542" width="14.42578125" style="3" bestFit="1" customWidth="1"/>
    <col min="1543" max="1544" width="11.5703125" style="3"/>
    <col min="1545" max="1545" width="16" style="3" bestFit="1" customWidth="1"/>
    <col min="1546" max="1546" width="13.28515625" style="3" bestFit="1" customWidth="1"/>
    <col min="1547" max="1551" width="13.7109375" style="3" customWidth="1"/>
    <col min="1552" max="1553" width="17.85546875" style="3" customWidth="1"/>
    <col min="1554" max="1791" width="11.5703125" style="3"/>
    <col min="1792" max="1792" width="1.42578125" style="3" customWidth="1"/>
    <col min="1793" max="1793" width="11.5703125" style="3"/>
    <col min="1794" max="1794" width="13" style="3" customWidth="1"/>
    <col min="1795" max="1797" width="11.5703125" style="3"/>
    <col min="1798" max="1798" width="14.42578125" style="3" bestFit="1" customWidth="1"/>
    <col min="1799" max="1800" width="11.5703125" style="3"/>
    <col min="1801" max="1801" width="16" style="3" bestFit="1" customWidth="1"/>
    <col min="1802" max="1802" width="13.28515625" style="3" bestFit="1" customWidth="1"/>
    <col min="1803" max="1807" width="13.7109375" style="3" customWidth="1"/>
    <col min="1808" max="1809" width="17.85546875" style="3" customWidth="1"/>
    <col min="1810" max="2047" width="11.5703125" style="3"/>
    <col min="2048" max="2048" width="1.42578125" style="3" customWidth="1"/>
    <col min="2049" max="2049" width="11.5703125" style="3"/>
    <col min="2050" max="2050" width="13" style="3" customWidth="1"/>
    <col min="2051" max="2053" width="11.5703125" style="3"/>
    <col min="2054" max="2054" width="14.42578125" style="3" bestFit="1" customWidth="1"/>
    <col min="2055" max="2056" width="11.5703125" style="3"/>
    <col min="2057" max="2057" width="16" style="3" bestFit="1" customWidth="1"/>
    <col min="2058" max="2058" width="13.28515625" style="3" bestFit="1" customWidth="1"/>
    <col min="2059" max="2063" width="13.7109375" style="3" customWidth="1"/>
    <col min="2064" max="2065" width="17.85546875" style="3" customWidth="1"/>
    <col min="2066" max="2303" width="11.5703125" style="3"/>
    <col min="2304" max="2304" width="1.42578125" style="3" customWidth="1"/>
    <col min="2305" max="2305" width="11.5703125" style="3"/>
    <col min="2306" max="2306" width="13" style="3" customWidth="1"/>
    <col min="2307" max="2309" width="11.5703125" style="3"/>
    <col min="2310" max="2310" width="14.42578125" style="3" bestFit="1" customWidth="1"/>
    <col min="2311" max="2312" width="11.5703125" style="3"/>
    <col min="2313" max="2313" width="16" style="3" bestFit="1" customWidth="1"/>
    <col min="2314" max="2314" width="13.28515625" style="3" bestFit="1" customWidth="1"/>
    <col min="2315" max="2319" width="13.7109375" style="3" customWidth="1"/>
    <col min="2320" max="2321" width="17.85546875" style="3" customWidth="1"/>
    <col min="2322" max="2559" width="11.5703125" style="3"/>
    <col min="2560" max="2560" width="1.42578125" style="3" customWidth="1"/>
    <col min="2561" max="2561" width="11.5703125" style="3"/>
    <col min="2562" max="2562" width="13" style="3" customWidth="1"/>
    <col min="2563" max="2565" width="11.5703125" style="3"/>
    <col min="2566" max="2566" width="14.42578125" style="3" bestFit="1" customWidth="1"/>
    <col min="2567" max="2568" width="11.5703125" style="3"/>
    <col min="2569" max="2569" width="16" style="3" bestFit="1" customWidth="1"/>
    <col min="2570" max="2570" width="13.28515625" style="3" bestFit="1" customWidth="1"/>
    <col min="2571" max="2575" width="13.7109375" style="3" customWidth="1"/>
    <col min="2576" max="2577" width="17.85546875" style="3" customWidth="1"/>
    <col min="2578" max="2815" width="11.5703125" style="3"/>
    <col min="2816" max="2816" width="1.42578125" style="3" customWidth="1"/>
    <col min="2817" max="2817" width="11.5703125" style="3"/>
    <col min="2818" max="2818" width="13" style="3" customWidth="1"/>
    <col min="2819" max="2821" width="11.5703125" style="3"/>
    <col min="2822" max="2822" width="14.42578125" style="3" bestFit="1" customWidth="1"/>
    <col min="2823" max="2824" width="11.5703125" style="3"/>
    <col min="2825" max="2825" width="16" style="3" bestFit="1" customWidth="1"/>
    <col min="2826" max="2826" width="13.28515625" style="3" bestFit="1" customWidth="1"/>
    <col min="2827" max="2831" width="13.7109375" style="3" customWidth="1"/>
    <col min="2832" max="2833" width="17.85546875" style="3" customWidth="1"/>
    <col min="2834" max="3071" width="11.5703125" style="3"/>
    <col min="3072" max="3072" width="1.42578125" style="3" customWidth="1"/>
    <col min="3073" max="3073" width="11.5703125" style="3"/>
    <col min="3074" max="3074" width="13" style="3" customWidth="1"/>
    <col min="3075" max="3077" width="11.5703125" style="3"/>
    <col min="3078" max="3078" width="14.42578125" style="3" bestFit="1" customWidth="1"/>
    <col min="3079" max="3080" width="11.5703125" style="3"/>
    <col min="3081" max="3081" width="16" style="3" bestFit="1" customWidth="1"/>
    <col min="3082" max="3082" width="13.28515625" style="3" bestFit="1" customWidth="1"/>
    <col min="3083" max="3087" width="13.7109375" style="3" customWidth="1"/>
    <col min="3088" max="3089" width="17.85546875" style="3" customWidth="1"/>
    <col min="3090" max="3327" width="11.5703125" style="3"/>
    <col min="3328" max="3328" width="1.42578125" style="3" customWidth="1"/>
    <col min="3329" max="3329" width="11.5703125" style="3"/>
    <col min="3330" max="3330" width="13" style="3" customWidth="1"/>
    <col min="3331" max="3333" width="11.5703125" style="3"/>
    <col min="3334" max="3334" width="14.42578125" style="3" bestFit="1" customWidth="1"/>
    <col min="3335" max="3336" width="11.5703125" style="3"/>
    <col min="3337" max="3337" width="16" style="3" bestFit="1" customWidth="1"/>
    <col min="3338" max="3338" width="13.28515625" style="3" bestFit="1" customWidth="1"/>
    <col min="3339" max="3343" width="13.7109375" style="3" customWidth="1"/>
    <col min="3344" max="3345" width="17.85546875" style="3" customWidth="1"/>
    <col min="3346" max="3583" width="11.5703125" style="3"/>
    <col min="3584" max="3584" width="1.42578125" style="3" customWidth="1"/>
    <col min="3585" max="3585" width="11.5703125" style="3"/>
    <col min="3586" max="3586" width="13" style="3" customWidth="1"/>
    <col min="3587" max="3589" width="11.5703125" style="3"/>
    <col min="3590" max="3590" width="14.42578125" style="3" bestFit="1" customWidth="1"/>
    <col min="3591" max="3592" width="11.5703125" style="3"/>
    <col min="3593" max="3593" width="16" style="3" bestFit="1" customWidth="1"/>
    <col min="3594" max="3594" width="13.28515625" style="3" bestFit="1" customWidth="1"/>
    <col min="3595" max="3599" width="13.7109375" style="3" customWidth="1"/>
    <col min="3600" max="3601" width="17.85546875" style="3" customWidth="1"/>
    <col min="3602" max="3839" width="11.5703125" style="3"/>
    <col min="3840" max="3840" width="1.42578125" style="3" customWidth="1"/>
    <col min="3841" max="3841" width="11.5703125" style="3"/>
    <col min="3842" max="3842" width="13" style="3" customWidth="1"/>
    <col min="3843" max="3845" width="11.5703125" style="3"/>
    <col min="3846" max="3846" width="14.42578125" style="3" bestFit="1" customWidth="1"/>
    <col min="3847" max="3848" width="11.5703125" style="3"/>
    <col min="3849" max="3849" width="16" style="3" bestFit="1" customWidth="1"/>
    <col min="3850" max="3850" width="13.28515625" style="3" bestFit="1" customWidth="1"/>
    <col min="3851" max="3855" width="13.7109375" style="3" customWidth="1"/>
    <col min="3856" max="3857" width="17.85546875" style="3" customWidth="1"/>
    <col min="3858" max="4095" width="11.5703125" style="3"/>
    <col min="4096" max="4096" width="1.42578125" style="3" customWidth="1"/>
    <col min="4097" max="4097" width="11.5703125" style="3"/>
    <col min="4098" max="4098" width="13" style="3" customWidth="1"/>
    <col min="4099" max="4101" width="11.5703125" style="3"/>
    <col min="4102" max="4102" width="14.42578125" style="3" bestFit="1" customWidth="1"/>
    <col min="4103" max="4104" width="11.5703125" style="3"/>
    <col min="4105" max="4105" width="16" style="3" bestFit="1" customWidth="1"/>
    <col min="4106" max="4106" width="13.28515625" style="3" bestFit="1" customWidth="1"/>
    <col min="4107" max="4111" width="13.7109375" style="3" customWidth="1"/>
    <col min="4112" max="4113" width="17.85546875" style="3" customWidth="1"/>
    <col min="4114" max="4351" width="11.5703125" style="3"/>
    <col min="4352" max="4352" width="1.42578125" style="3" customWidth="1"/>
    <col min="4353" max="4353" width="11.5703125" style="3"/>
    <col min="4354" max="4354" width="13" style="3" customWidth="1"/>
    <col min="4355" max="4357" width="11.5703125" style="3"/>
    <col min="4358" max="4358" width="14.42578125" style="3" bestFit="1" customWidth="1"/>
    <col min="4359" max="4360" width="11.5703125" style="3"/>
    <col min="4361" max="4361" width="16" style="3" bestFit="1" customWidth="1"/>
    <col min="4362" max="4362" width="13.28515625" style="3" bestFit="1" customWidth="1"/>
    <col min="4363" max="4367" width="13.7109375" style="3" customWidth="1"/>
    <col min="4368" max="4369" width="17.85546875" style="3" customWidth="1"/>
    <col min="4370" max="4607" width="11.5703125" style="3"/>
    <col min="4608" max="4608" width="1.42578125" style="3" customWidth="1"/>
    <col min="4609" max="4609" width="11.5703125" style="3"/>
    <col min="4610" max="4610" width="13" style="3" customWidth="1"/>
    <col min="4611" max="4613" width="11.5703125" style="3"/>
    <col min="4614" max="4614" width="14.42578125" style="3" bestFit="1" customWidth="1"/>
    <col min="4615" max="4616" width="11.5703125" style="3"/>
    <col min="4617" max="4617" width="16" style="3" bestFit="1" customWidth="1"/>
    <col min="4618" max="4618" width="13.28515625" style="3" bestFit="1" customWidth="1"/>
    <col min="4619" max="4623" width="13.7109375" style="3" customWidth="1"/>
    <col min="4624" max="4625" width="17.85546875" style="3" customWidth="1"/>
    <col min="4626" max="4863" width="11.5703125" style="3"/>
    <col min="4864" max="4864" width="1.42578125" style="3" customWidth="1"/>
    <col min="4865" max="4865" width="11.5703125" style="3"/>
    <col min="4866" max="4866" width="13" style="3" customWidth="1"/>
    <col min="4867" max="4869" width="11.5703125" style="3"/>
    <col min="4870" max="4870" width="14.42578125" style="3" bestFit="1" customWidth="1"/>
    <col min="4871" max="4872" width="11.5703125" style="3"/>
    <col min="4873" max="4873" width="16" style="3" bestFit="1" customWidth="1"/>
    <col min="4874" max="4874" width="13.28515625" style="3" bestFit="1" customWidth="1"/>
    <col min="4875" max="4879" width="13.7109375" style="3" customWidth="1"/>
    <col min="4880" max="4881" width="17.85546875" style="3" customWidth="1"/>
    <col min="4882" max="5119" width="11.5703125" style="3"/>
    <col min="5120" max="5120" width="1.42578125" style="3" customWidth="1"/>
    <col min="5121" max="5121" width="11.5703125" style="3"/>
    <col min="5122" max="5122" width="13" style="3" customWidth="1"/>
    <col min="5123" max="5125" width="11.5703125" style="3"/>
    <col min="5126" max="5126" width="14.42578125" style="3" bestFit="1" customWidth="1"/>
    <col min="5127" max="5128" width="11.5703125" style="3"/>
    <col min="5129" max="5129" width="16" style="3" bestFit="1" customWidth="1"/>
    <col min="5130" max="5130" width="13.28515625" style="3" bestFit="1" customWidth="1"/>
    <col min="5131" max="5135" width="13.7109375" style="3" customWidth="1"/>
    <col min="5136" max="5137" width="17.85546875" style="3" customWidth="1"/>
    <col min="5138" max="5375" width="11.5703125" style="3"/>
    <col min="5376" max="5376" width="1.42578125" style="3" customWidth="1"/>
    <col min="5377" max="5377" width="11.5703125" style="3"/>
    <col min="5378" max="5378" width="13" style="3" customWidth="1"/>
    <col min="5379" max="5381" width="11.5703125" style="3"/>
    <col min="5382" max="5382" width="14.42578125" style="3" bestFit="1" customWidth="1"/>
    <col min="5383" max="5384" width="11.5703125" style="3"/>
    <col min="5385" max="5385" width="16" style="3" bestFit="1" customWidth="1"/>
    <col min="5386" max="5386" width="13.28515625" style="3" bestFit="1" customWidth="1"/>
    <col min="5387" max="5391" width="13.7109375" style="3" customWidth="1"/>
    <col min="5392" max="5393" width="17.85546875" style="3" customWidth="1"/>
    <col min="5394" max="5631" width="11.5703125" style="3"/>
    <col min="5632" max="5632" width="1.42578125" style="3" customWidth="1"/>
    <col min="5633" max="5633" width="11.5703125" style="3"/>
    <col min="5634" max="5634" width="13" style="3" customWidth="1"/>
    <col min="5635" max="5637" width="11.5703125" style="3"/>
    <col min="5638" max="5638" width="14.42578125" style="3" bestFit="1" customWidth="1"/>
    <col min="5639" max="5640" width="11.5703125" style="3"/>
    <col min="5641" max="5641" width="16" style="3" bestFit="1" customWidth="1"/>
    <col min="5642" max="5642" width="13.28515625" style="3" bestFit="1" customWidth="1"/>
    <col min="5643" max="5647" width="13.7109375" style="3" customWidth="1"/>
    <col min="5648" max="5649" width="17.85546875" style="3" customWidth="1"/>
    <col min="5650" max="5887" width="11.5703125" style="3"/>
    <col min="5888" max="5888" width="1.42578125" style="3" customWidth="1"/>
    <col min="5889" max="5889" width="11.5703125" style="3"/>
    <col min="5890" max="5890" width="13" style="3" customWidth="1"/>
    <col min="5891" max="5893" width="11.5703125" style="3"/>
    <col min="5894" max="5894" width="14.42578125" style="3" bestFit="1" customWidth="1"/>
    <col min="5895" max="5896" width="11.5703125" style="3"/>
    <col min="5897" max="5897" width="16" style="3" bestFit="1" customWidth="1"/>
    <col min="5898" max="5898" width="13.28515625" style="3" bestFit="1" customWidth="1"/>
    <col min="5899" max="5903" width="13.7109375" style="3" customWidth="1"/>
    <col min="5904" max="5905" width="17.85546875" style="3" customWidth="1"/>
    <col min="5906" max="6143" width="11.5703125" style="3"/>
    <col min="6144" max="6144" width="1.42578125" style="3" customWidth="1"/>
    <col min="6145" max="6145" width="11.5703125" style="3"/>
    <col min="6146" max="6146" width="13" style="3" customWidth="1"/>
    <col min="6147" max="6149" width="11.5703125" style="3"/>
    <col min="6150" max="6150" width="14.42578125" style="3" bestFit="1" customWidth="1"/>
    <col min="6151" max="6152" width="11.5703125" style="3"/>
    <col min="6153" max="6153" width="16" style="3" bestFit="1" customWidth="1"/>
    <col min="6154" max="6154" width="13.28515625" style="3" bestFit="1" customWidth="1"/>
    <col min="6155" max="6159" width="13.7109375" style="3" customWidth="1"/>
    <col min="6160" max="6161" width="17.85546875" style="3" customWidth="1"/>
    <col min="6162" max="6399" width="11.5703125" style="3"/>
    <col min="6400" max="6400" width="1.42578125" style="3" customWidth="1"/>
    <col min="6401" max="6401" width="11.5703125" style="3"/>
    <col min="6402" max="6402" width="13" style="3" customWidth="1"/>
    <col min="6403" max="6405" width="11.5703125" style="3"/>
    <col min="6406" max="6406" width="14.42578125" style="3" bestFit="1" customWidth="1"/>
    <col min="6407" max="6408" width="11.5703125" style="3"/>
    <col min="6409" max="6409" width="16" style="3" bestFit="1" customWidth="1"/>
    <col min="6410" max="6410" width="13.28515625" style="3" bestFit="1" customWidth="1"/>
    <col min="6411" max="6415" width="13.7109375" style="3" customWidth="1"/>
    <col min="6416" max="6417" width="17.85546875" style="3" customWidth="1"/>
    <col min="6418" max="6655" width="11.5703125" style="3"/>
    <col min="6656" max="6656" width="1.42578125" style="3" customWidth="1"/>
    <col min="6657" max="6657" width="11.5703125" style="3"/>
    <col min="6658" max="6658" width="13" style="3" customWidth="1"/>
    <col min="6659" max="6661" width="11.5703125" style="3"/>
    <col min="6662" max="6662" width="14.42578125" style="3" bestFit="1" customWidth="1"/>
    <col min="6663" max="6664" width="11.5703125" style="3"/>
    <col min="6665" max="6665" width="16" style="3" bestFit="1" customWidth="1"/>
    <col min="6666" max="6666" width="13.28515625" style="3" bestFit="1" customWidth="1"/>
    <col min="6667" max="6671" width="13.7109375" style="3" customWidth="1"/>
    <col min="6672" max="6673" width="17.85546875" style="3" customWidth="1"/>
    <col min="6674" max="6911" width="11.5703125" style="3"/>
    <col min="6912" max="6912" width="1.42578125" style="3" customWidth="1"/>
    <col min="6913" max="6913" width="11.5703125" style="3"/>
    <col min="6914" max="6914" width="13" style="3" customWidth="1"/>
    <col min="6915" max="6917" width="11.5703125" style="3"/>
    <col min="6918" max="6918" width="14.42578125" style="3" bestFit="1" customWidth="1"/>
    <col min="6919" max="6920" width="11.5703125" style="3"/>
    <col min="6921" max="6921" width="16" style="3" bestFit="1" customWidth="1"/>
    <col min="6922" max="6922" width="13.28515625" style="3" bestFit="1" customWidth="1"/>
    <col min="6923" max="6927" width="13.7109375" style="3" customWidth="1"/>
    <col min="6928" max="6929" width="17.85546875" style="3" customWidth="1"/>
    <col min="6930" max="7167" width="11.5703125" style="3"/>
    <col min="7168" max="7168" width="1.42578125" style="3" customWidth="1"/>
    <col min="7169" max="7169" width="11.5703125" style="3"/>
    <col min="7170" max="7170" width="13" style="3" customWidth="1"/>
    <col min="7171" max="7173" width="11.5703125" style="3"/>
    <col min="7174" max="7174" width="14.42578125" style="3" bestFit="1" customWidth="1"/>
    <col min="7175" max="7176" width="11.5703125" style="3"/>
    <col min="7177" max="7177" width="16" style="3" bestFit="1" customWidth="1"/>
    <col min="7178" max="7178" width="13.28515625" style="3" bestFit="1" customWidth="1"/>
    <col min="7179" max="7183" width="13.7109375" style="3" customWidth="1"/>
    <col min="7184" max="7185" width="17.85546875" style="3" customWidth="1"/>
    <col min="7186" max="7423" width="11.5703125" style="3"/>
    <col min="7424" max="7424" width="1.42578125" style="3" customWidth="1"/>
    <col min="7425" max="7425" width="11.5703125" style="3"/>
    <col min="7426" max="7426" width="13" style="3" customWidth="1"/>
    <col min="7427" max="7429" width="11.5703125" style="3"/>
    <col min="7430" max="7430" width="14.42578125" style="3" bestFit="1" customWidth="1"/>
    <col min="7431" max="7432" width="11.5703125" style="3"/>
    <col min="7433" max="7433" width="16" style="3" bestFit="1" customWidth="1"/>
    <col min="7434" max="7434" width="13.28515625" style="3" bestFit="1" customWidth="1"/>
    <col min="7435" max="7439" width="13.7109375" style="3" customWidth="1"/>
    <col min="7440" max="7441" width="17.85546875" style="3" customWidth="1"/>
    <col min="7442" max="7679" width="11.5703125" style="3"/>
    <col min="7680" max="7680" width="1.42578125" style="3" customWidth="1"/>
    <col min="7681" max="7681" width="11.5703125" style="3"/>
    <col min="7682" max="7682" width="13" style="3" customWidth="1"/>
    <col min="7683" max="7685" width="11.5703125" style="3"/>
    <col min="7686" max="7686" width="14.42578125" style="3" bestFit="1" customWidth="1"/>
    <col min="7687" max="7688" width="11.5703125" style="3"/>
    <col min="7689" max="7689" width="16" style="3" bestFit="1" customWidth="1"/>
    <col min="7690" max="7690" width="13.28515625" style="3" bestFit="1" customWidth="1"/>
    <col min="7691" max="7695" width="13.7109375" style="3" customWidth="1"/>
    <col min="7696" max="7697" width="17.85546875" style="3" customWidth="1"/>
    <col min="7698" max="7935" width="11.5703125" style="3"/>
    <col min="7936" max="7936" width="1.42578125" style="3" customWidth="1"/>
    <col min="7937" max="7937" width="11.5703125" style="3"/>
    <col min="7938" max="7938" width="13" style="3" customWidth="1"/>
    <col min="7939" max="7941" width="11.5703125" style="3"/>
    <col min="7942" max="7942" width="14.42578125" style="3" bestFit="1" customWidth="1"/>
    <col min="7943" max="7944" width="11.5703125" style="3"/>
    <col min="7945" max="7945" width="16" style="3" bestFit="1" customWidth="1"/>
    <col min="7946" max="7946" width="13.28515625" style="3" bestFit="1" customWidth="1"/>
    <col min="7947" max="7951" width="13.7109375" style="3" customWidth="1"/>
    <col min="7952" max="7953" width="17.85546875" style="3" customWidth="1"/>
    <col min="7954" max="8191" width="11.5703125" style="3"/>
    <col min="8192" max="8192" width="1.42578125" style="3" customWidth="1"/>
    <col min="8193" max="8193" width="11.5703125" style="3"/>
    <col min="8194" max="8194" width="13" style="3" customWidth="1"/>
    <col min="8195" max="8197" width="11.5703125" style="3"/>
    <col min="8198" max="8198" width="14.42578125" style="3" bestFit="1" customWidth="1"/>
    <col min="8199" max="8200" width="11.5703125" style="3"/>
    <col min="8201" max="8201" width="16" style="3" bestFit="1" customWidth="1"/>
    <col min="8202" max="8202" width="13.28515625" style="3" bestFit="1" customWidth="1"/>
    <col min="8203" max="8207" width="13.7109375" style="3" customWidth="1"/>
    <col min="8208" max="8209" width="17.85546875" style="3" customWidth="1"/>
    <col min="8210" max="8447" width="11.5703125" style="3"/>
    <col min="8448" max="8448" width="1.42578125" style="3" customWidth="1"/>
    <col min="8449" max="8449" width="11.5703125" style="3"/>
    <col min="8450" max="8450" width="13" style="3" customWidth="1"/>
    <col min="8451" max="8453" width="11.5703125" style="3"/>
    <col min="8454" max="8454" width="14.42578125" style="3" bestFit="1" customWidth="1"/>
    <col min="8455" max="8456" width="11.5703125" style="3"/>
    <col min="8457" max="8457" width="16" style="3" bestFit="1" customWidth="1"/>
    <col min="8458" max="8458" width="13.28515625" style="3" bestFit="1" customWidth="1"/>
    <col min="8459" max="8463" width="13.7109375" style="3" customWidth="1"/>
    <col min="8464" max="8465" width="17.85546875" style="3" customWidth="1"/>
    <col min="8466" max="8703" width="11.5703125" style="3"/>
    <col min="8704" max="8704" width="1.42578125" style="3" customWidth="1"/>
    <col min="8705" max="8705" width="11.5703125" style="3"/>
    <col min="8706" max="8706" width="13" style="3" customWidth="1"/>
    <col min="8707" max="8709" width="11.5703125" style="3"/>
    <col min="8710" max="8710" width="14.42578125" style="3" bestFit="1" customWidth="1"/>
    <col min="8711" max="8712" width="11.5703125" style="3"/>
    <col min="8713" max="8713" width="16" style="3" bestFit="1" customWidth="1"/>
    <col min="8714" max="8714" width="13.28515625" style="3" bestFit="1" customWidth="1"/>
    <col min="8715" max="8719" width="13.7109375" style="3" customWidth="1"/>
    <col min="8720" max="8721" width="17.85546875" style="3" customWidth="1"/>
    <col min="8722" max="8959" width="11.5703125" style="3"/>
    <col min="8960" max="8960" width="1.42578125" style="3" customWidth="1"/>
    <col min="8961" max="8961" width="11.5703125" style="3"/>
    <col min="8962" max="8962" width="13" style="3" customWidth="1"/>
    <col min="8963" max="8965" width="11.5703125" style="3"/>
    <col min="8966" max="8966" width="14.42578125" style="3" bestFit="1" customWidth="1"/>
    <col min="8967" max="8968" width="11.5703125" style="3"/>
    <col min="8969" max="8969" width="16" style="3" bestFit="1" customWidth="1"/>
    <col min="8970" max="8970" width="13.28515625" style="3" bestFit="1" customWidth="1"/>
    <col min="8971" max="8975" width="13.7109375" style="3" customWidth="1"/>
    <col min="8976" max="8977" width="17.85546875" style="3" customWidth="1"/>
    <col min="8978" max="9215" width="11.5703125" style="3"/>
    <col min="9216" max="9216" width="1.42578125" style="3" customWidth="1"/>
    <col min="9217" max="9217" width="11.5703125" style="3"/>
    <col min="9218" max="9218" width="13" style="3" customWidth="1"/>
    <col min="9219" max="9221" width="11.5703125" style="3"/>
    <col min="9222" max="9222" width="14.42578125" style="3" bestFit="1" customWidth="1"/>
    <col min="9223" max="9224" width="11.5703125" style="3"/>
    <col min="9225" max="9225" width="16" style="3" bestFit="1" customWidth="1"/>
    <col min="9226" max="9226" width="13.28515625" style="3" bestFit="1" customWidth="1"/>
    <col min="9227" max="9231" width="13.7109375" style="3" customWidth="1"/>
    <col min="9232" max="9233" width="17.85546875" style="3" customWidth="1"/>
    <col min="9234" max="9471" width="11.5703125" style="3"/>
    <col min="9472" max="9472" width="1.42578125" style="3" customWidth="1"/>
    <col min="9473" max="9473" width="11.5703125" style="3"/>
    <col min="9474" max="9474" width="13" style="3" customWidth="1"/>
    <col min="9475" max="9477" width="11.5703125" style="3"/>
    <col min="9478" max="9478" width="14.42578125" style="3" bestFit="1" customWidth="1"/>
    <col min="9479" max="9480" width="11.5703125" style="3"/>
    <col min="9481" max="9481" width="16" style="3" bestFit="1" customWidth="1"/>
    <col min="9482" max="9482" width="13.28515625" style="3" bestFit="1" customWidth="1"/>
    <col min="9483" max="9487" width="13.7109375" style="3" customWidth="1"/>
    <col min="9488" max="9489" width="17.85546875" style="3" customWidth="1"/>
    <col min="9490" max="9727" width="11.5703125" style="3"/>
    <col min="9728" max="9728" width="1.42578125" style="3" customWidth="1"/>
    <col min="9729" max="9729" width="11.5703125" style="3"/>
    <col min="9730" max="9730" width="13" style="3" customWidth="1"/>
    <col min="9731" max="9733" width="11.5703125" style="3"/>
    <col min="9734" max="9734" width="14.42578125" style="3" bestFit="1" customWidth="1"/>
    <col min="9735" max="9736" width="11.5703125" style="3"/>
    <col min="9737" max="9737" width="16" style="3" bestFit="1" customWidth="1"/>
    <col min="9738" max="9738" width="13.28515625" style="3" bestFit="1" customWidth="1"/>
    <col min="9739" max="9743" width="13.7109375" style="3" customWidth="1"/>
    <col min="9744" max="9745" width="17.85546875" style="3" customWidth="1"/>
    <col min="9746" max="9983" width="11.5703125" style="3"/>
    <col min="9984" max="9984" width="1.42578125" style="3" customWidth="1"/>
    <col min="9985" max="9985" width="11.5703125" style="3"/>
    <col min="9986" max="9986" width="13" style="3" customWidth="1"/>
    <col min="9987" max="9989" width="11.5703125" style="3"/>
    <col min="9990" max="9990" width="14.42578125" style="3" bestFit="1" customWidth="1"/>
    <col min="9991" max="9992" width="11.5703125" style="3"/>
    <col min="9993" max="9993" width="16" style="3" bestFit="1" customWidth="1"/>
    <col min="9994" max="9994" width="13.28515625" style="3" bestFit="1" customWidth="1"/>
    <col min="9995" max="9999" width="13.7109375" style="3" customWidth="1"/>
    <col min="10000" max="10001" width="17.85546875" style="3" customWidth="1"/>
    <col min="10002" max="10239" width="11.5703125" style="3"/>
    <col min="10240" max="10240" width="1.42578125" style="3" customWidth="1"/>
    <col min="10241" max="10241" width="11.5703125" style="3"/>
    <col min="10242" max="10242" width="13" style="3" customWidth="1"/>
    <col min="10243" max="10245" width="11.5703125" style="3"/>
    <col min="10246" max="10246" width="14.42578125" style="3" bestFit="1" customWidth="1"/>
    <col min="10247" max="10248" width="11.5703125" style="3"/>
    <col min="10249" max="10249" width="16" style="3" bestFit="1" customWidth="1"/>
    <col min="10250" max="10250" width="13.28515625" style="3" bestFit="1" customWidth="1"/>
    <col min="10251" max="10255" width="13.7109375" style="3" customWidth="1"/>
    <col min="10256" max="10257" width="17.85546875" style="3" customWidth="1"/>
    <col min="10258" max="10495" width="11.5703125" style="3"/>
    <col min="10496" max="10496" width="1.42578125" style="3" customWidth="1"/>
    <col min="10497" max="10497" width="11.5703125" style="3"/>
    <col min="10498" max="10498" width="13" style="3" customWidth="1"/>
    <col min="10499" max="10501" width="11.5703125" style="3"/>
    <col min="10502" max="10502" width="14.42578125" style="3" bestFit="1" customWidth="1"/>
    <col min="10503" max="10504" width="11.5703125" style="3"/>
    <col min="10505" max="10505" width="16" style="3" bestFit="1" customWidth="1"/>
    <col min="10506" max="10506" width="13.28515625" style="3" bestFit="1" customWidth="1"/>
    <col min="10507" max="10511" width="13.7109375" style="3" customWidth="1"/>
    <col min="10512" max="10513" width="17.85546875" style="3" customWidth="1"/>
    <col min="10514" max="10751" width="11.5703125" style="3"/>
    <col min="10752" max="10752" width="1.42578125" style="3" customWidth="1"/>
    <col min="10753" max="10753" width="11.5703125" style="3"/>
    <col min="10754" max="10754" width="13" style="3" customWidth="1"/>
    <col min="10755" max="10757" width="11.5703125" style="3"/>
    <col min="10758" max="10758" width="14.42578125" style="3" bestFit="1" customWidth="1"/>
    <col min="10759" max="10760" width="11.5703125" style="3"/>
    <col min="10761" max="10761" width="16" style="3" bestFit="1" customWidth="1"/>
    <col min="10762" max="10762" width="13.28515625" style="3" bestFit="1" customWidth="1"/>
    <col min="10763" max="10767" width="13.7109375" style="3" customWidth="1"/>
    <col min="10768" max="10769" width="17.85546875" style="3" customWidth="1"/>
    <col min="10770" max="11007" width="11.5703125" style="3"/>
    <col min="11008" max="11008" width="1.42578125" style="3" customWidth="1"/>
    <col min="11009" max="11009" width="11.5703125" style="3"/>
    <col min="11010" max="11010" width="13" style="3" customWidth="1"/>
    <col min="11011" max="11013" width="11.5703125" style="3"/>
    <col min="11014" max="11014" width="14.42578125" style="3" bestFit="1" customWidth="1"/>
    <col min="11015" max="11016" width="11.5703125" style="3"/>
    <col min="11017" max="11017" width="16" style="3" bestFit="1" customWidth="1"/>
    <col min="11018" max="11018" width="13.28515625" style="3" bestFit="1" customWidth="1"/>
    <col min="11019" max="11023" width="13.7109375" style="3" customWidth="1"/>
    <col min="11024" max="11025" width="17.85546875" style="3" customWidth="1"/>
    <col min="11026" max="11263" width="11.5703125" style="3"/>
    <col min="11264" max="11264" width="1.42578125" style="3" customWidth="1"/>
    <col min="11265" max="11265" width="11.5703125" style="3"/>
    <col min="11266" max="11266" width="13" style="3" customWidth="1"/>
    <col min="11267" max="11269" width="11.5703125" style="3"/>
    <col min="11270" max="11270" width="14.42578125" style="3" bestFit="1" customWidth="1"/>
    <col min="11271" max="11272" width="11.5703125" style="3"/>
    <col min="11273" max="11273" width="16" style="3" bestFit="1" customWidth="1"/>
    <col min="11274" max="11274" width="13.28515625" style="3" bestFit="1" customWidth="1"/>
    <col min="11275" max="11279" width="13.7109375" style="3" customWidth="1"/>
    <col min="11280" max="11281" width="17.85546875" style="3" customWidth="1"/>
    <col min="11282" max="11519" width="11.5703125" style="3"/>
    <col min="11520" max="11520" width="1.42578125" style="3" customWidth="1"/>
    <col min="11521" max="11521" width="11.5703125" style="3"/>
    <col min="11522" max="11522" width="13" style="3" customWidth="1"/>
    <col min="11523" max="11525" width="11.5703125" style="3"/>
    <col min="11526" max="11526" width="14.42578125" style="3" bestFit="1" customWidth="1"/>
    <col min="11527" max="11528" width="11.5703125" style="3"/>
    <col min="11529" max="11529" width="16" style="3" bestFit="1" customWidth="1"/>
    <col min="11530" max="11530" width="13.28515625" style="3" bestFit="1" customWidth="1"/>
    <col min="11531" max="11535" width="13.7109375" style="3" customWidth="1"/>
    <col min="11536" max="11537" width="17.85546875" style="3" customWidth="1"/>
    <col min="11538" max="11775" width="11.5703125" style="3"/>
    <col min="11776" max="11776" width="1.42578125" style="3" customWidth="1"/>
    <col min="11777" max="11777" width="11.5703125" style="3"/>
    <col min="11778" max="11778" width="13" style="3" customWidth="1"/>
    <col min="11779" max="11781" width="11.5703125" style="3"/>
    <col min="11782" max="11782" width="14.42578125" style="3" bestFit="1" customWidth="1"/>
    <col min="11783" max="11784" width="11.5703125" style="3"/>
    <col min="11785" max="11785" width="16" style="3" bestFit="1" customWidth="1"/>
    <col min="11786" max="11786" width="13.28515625" style="3" bestFit="1" customWidth="1"/>
    <col min="11787" max="11791" width="13.7109375" style="3" customWidth="1"/>
    <col min="11792" max="11793" width="17.85546875" style="3" customWidth="1"/>
    <col min="11794" max="12031" width="11.5703125" style="3"/>
    <col min="12032" max="12032" width="1.42578125" style="3" customWidth="1"/>
    <col min="12033" max="12033" width="11.5703125" style="3"/>
    <col min="12034" max="12034" width="13" style="3" customWidth="1"/>
    <col min="12035" max="12037" width="11.5703125" style="3"/>
    <col min="12038" max="12038" width="14.42578125" style="3" bestFit="1" customWidth="1"/>
    <col min="12039" max="12040" width="11.5703125" style="3"/>
    <col min="12041" max="12041" width="16" style="3" bestFit="1" customWidth="1"/>
    <col min="12042" max="12042" width="13.28515625" style="3" bestFit="1" customWidth="1"/>
    <col min="12043" max="12047" width="13.7109375" style="3" customWidth="1"/>
    <col min="12048" max="12049" width="17.85546875" style="3" customWidth="1"/>
    <col min="12050" max="12287" width="11.5703125" style="3"/>
    <col min="12288" max="12288" width="1.42578125" style="3" customWidth="1"/>
    <col min="12289" max="12289" width="11.5703125" style="3"/>
    <col min="12290" max="12290" width="13" style="3" customWidth="1"/>
    <col min="12291" max="12293" width="11.5703125" style="3"/>
    <col min="12294" max="12294" width="14.42578125" style="3" bestFit="1" customWidth="1"/>
    <col min="12295" max="12296" width="11.5703125" style="3"/>
    <col min="12297" max="12297" width="16" style="3" bestFit="1" customWidth="1"/>
    <col min="12298" max="12298" width="13.28515625" style="3" bestFit="1" customWidth="1"/>
    <col min="12299" max="12303" width="13.7109375" style="3" customWidth="1"/>
    <col min="12304" max="12305" width="17.85546875" style="3" customWidth="1"/>
    <col min="12306" max="12543" width="11.5703125" style="3"/>
    <col min="12544" max="12544" width="1.42578125" style="3" customWidth="1"/>
    <col min="12545" max="12545" width="11.5703125" style="3"/>
    <col min="12546" max="12546" width="13" style="3" customWidth="1"/>
    <col min="12547" max="12549" width="11.5703125" style="3"/>
    <col min="12550" max="12550" width="14.42578125" style="3" bestFit="1" customWidth="1"/>
    <col min="12551" max="12552" width="11.5703125" style="3"/>
    <col min="12553" max="12553" width="16" style="3" bestFit="1" customWidth="1"/>
    <col min="12554" max="12554" width="13.28515625" style="3" bestFit="1" customWidth="1"/>
    <col min="12555" max="12559" width="13.7109375" style="3" customWidth="1"/>
    <col min="12560" max="12561" width="17.85546875" style="3" customWidth="1"/>
    <col min="12562" max="12799" width="11.5703125" style="3"/>
    <col min="12800" max="12800" width="1.42578125" style="3" customWidth="1"/>
    <col min="12801" max="12801" width="11.5703125" style="3"/>
    <col min="12802" max="12802" width="13" style="3" customWidth="1"/>
    <col min="12803" max="12805" width="11.5703125" style="3"/>
    <col min="12806" max="12806" width="14.42578125" style="3" bestFit="1" customWidth="1"/>
    <col min="12807" max="12808" width="11.5703125" style="3"/>
    <col min="12809" max="12809" width="16" style="3" bestFit="1" customWidth="1"/>
    <col min="12810" max="12810" width="13.28515625" style="3" bestFit="1" customWidth="1"/>
    <col min="12811" max="12815" width="13.7109375" style="3" customWidth="1"/>
    <col min="12816" max="12817" width="17.85546875" style="3" customWidth="1"/>
    <col min="12818" max="13055" width="11.5703125" style="3"/>
    <col min="13056" max="13056" width="1.42578125" style="3" customWidth="1"/>
    <col min="13057" max="13057" width="11.5703125" style="3"/>
    <col min="13058" max="13058" width="13" style="3" customWidth="1"/>
    <col min="13059" max="13061" width="11.5703125" style="3"/>
    <col min="13062" max="13062" width="14.42578125" style="3" bestFit="1" customWidth="1"/>
    <col min="13063" max="13064" width="11.5703125" style="3"/>
    <col min="13065" max="13065" width="16" style="3" bestFit="1" customWidth="1"/>
    <col min="13066" max="13066" width="13.28515625" style="3" bestFit="1" customWidth="1"/>
    <col min="13067" max="13071" width="13.7109375" style="3" customWidth="1"/>
    <col min="13072" max="13073" width="17.85546875" style="3" customWidth="1"/>
    <col min="13074" max="13311" width="11.5703125" style="3"/>
    <col min="13312" max="13312" width="1.42578125" style="3" customWidth="1"/>
    <col min="13313" max="13313" width="11.5703125" style="3"/>
    <col min="13314" max="13314" width="13" style="3" customWidth="1"/>
    <col min="13315" max="13317" width="11.5703125" style="3"/>
    <col min="13318" max="13318" width="14.42578125" style="3" bestFit="1" customWidth="1"/>
    <col min="13319" max="13320" width="11.5703125" style="3"/>
    <col min="13321" max="13321" width="16" style="3" bestFit="1" customWidth="1"/>
    <col min="13322" max="13322" width="13.28515625" style="3" bestFit="1" customWidth="1"/>
    <col min="13323" max="13327" width="13.7109375" style="3" customWidth="1"/>
    <col min="13328" max="13329" width="17.85546875" style="3" customWidth="1"/>
    <col min="13330" max="13567" width="11.5703125" style="3"/>
    <col min="13568" max="13568" width="1.42578125" style="3" customWidth="1"/>
    <col min="13569" max="13569" width="11.5703125" style="3"/>
    <col min="13570" max="13570" width="13" style="3" customWidth="1"/>
    <col min="13571" max="13573" width="11.5703125" style="3"/>
    <col min="13574" max="13574" width="14.42578125" style="3" bestFit="1" customWidth="1"/>
    <col min="13575" max="13576" width="11.5703125" style="3"/>
    <col min="13577" max="13577" width="16" style="3" bestFit="1" customWidth="1"/>
    <col min="13578" max="13578" width="13.28515625" style="3" bestFit="1" customWidth="1"/>
    <col min="13579" max="13583" width="13.7109375" style="3" customWidth="1"/>
    <col min="13584" max="13585" width="17.85546875" style="3" customWidth="1"/>
    <col min="13586" max="13823" width="11.5703125" style="3"/>
    <col min="13824" max="13824" width="1.42578125" style="3" customWidth="1"/>
    <col min="13825" max="13825" width="11.5703125" style="3"/>
    <col min="13826" max="13826" width="13" style="3" customWidth="1"/>
    <col min="13827" max="13829" width="11.5703125" style="3"/>
    <col min="13830" max="13830" width="14.42578125" style="3" bestFit="1" customWidth="1"/>
    <col min="13831" max="13832" width="11.5703125" style="3"/>
    <col min="13833" max="13833" width="16" style="3" bestFit="1" customWidth="1"/>
    <col min="13834" max="13834" width="13.28515625" style="3" bestFit="1" customWidth="1"/>
    <col min="13835" max="13839" width="13.7109375" style="3" customWidth="1"/>
    <col min="13840" max="13841" width="17.85546875" style="3" customWidth="1"/>
    <col min="13842" max="14079" width="11.5703125" style="3"/>
    <col min="14080" max="14080" width="1.42578125" style="3" customWidth="1"/>
    <col min="14081" max="14081" width="11.5703125" style="3"/>
    <col min="14082" max="14082" width="13" style="3" customWidth="1"/>
    <col min="14083" max="14085" width="11.5703125" style="3"/>
    <col min="14086" max="14086" width="14.42578125" style="3" bestFit="1" customWidth="1"/>
    <col min="14087" max="14088" width="11.5703125" style="3"/>
    <col min="14089" max="14089" width="16" style="3" bestFit="1" customWidth="1"/>
    <col min="14090" max="14090" width="13.28515625" style="3" bestFit="1" customWidth="1"/>
    <col min="14091" max="14095" width="13.7109375" style="3" customWidth="1"/>
    <col min="14096" max="14097" width="17.85546875" style="3" customWidth="1"/>
    <col min="14098" max="14335" width="11.5703125" style="3"/>
    <col min="14336" max="14336" width="1.42578125" style="3" customWidth="1"/>
    <col min="14337" max="14337" width="11.5703125" style="3"/>
    <col min="14338" max="14338" width="13" style="3" customWidth="1"/>
    <col min="14339" max="14341" width="11.5703125" style="3"/>
    <col min="14342" max="14342" width="14.42578125" style="3" bestFit="1" customWidth="1"/>
    <col min="14343" max="14344" width="11.5703125" style="3"/>
    <col min="14345" max="14345" width="16" style="3" bestFit="1" customWidth="1"/>
    <col min="14346" max="14346" width="13.28515625" style="3" bestFit="1" customWidth="1"/>
    <col min="14347" max="14351" width="13.7109375" style="3" customWidth="1"/>
    <col min="14352" max="14353" width="17.85546875" style="3" customWidth="1"/>
    <col min="14354" max="14591" width="11.5703125" style="3"/>
    <col min="14592" max="14592" width="1.42578125" style="3" customWidth="1"/>
    <col min="14593" max="14593" width="11.5703125" style="3"/>
    <col min="14594" max="14594" width="13" style="3" customWidth="1"/>
    <col min="14595" max="14597" width="11.5703125" style="3"/>
    <col min="14598" max="14598" width="14.42578125" style="3" bestFit="1" customWidth="1"/>
    <col min="14599" max="14600" width="11.5703125" style="3"/>
    <col min="14601" max="14601" width="16" style="3" bestFit="1" customWidth="1"/>
    <col min="14602" max="14602" width="13.28515625" style="3" bestFit="1" customWidth="1"/>
    <col min="14603" max="14607" width="13.7109375" style="3" customWidth="1"/>
    <col min="14608" max="14609" width="17.85546875" style="3" customWidth="1"/>
    <col min="14610" max="14847" width="11.5703125" style="3"/>
    <col min="14848" max="14848" width="1.42578125" style="3" customWidth="1"/>
    <col min="14849" max="14849" width="11.5703125" style="3"/>
    <col min="14850" max="14850" width="13" style="3" customWidth="1"/>
    <col min="14851" max="14853" width="11.5703125" style="3"/>
    <col min="14854" max="14854" width="14.42578125" style="3" bestFit="1" customWidth="1"/>
    <col min="14855" max="14856" width="11.5703125" style="3"/>
    <col min="14857" max="14857" width="16" style="3" bestFit="1" customWidth="1"/>
    <col min="14858" max="14858" width="13.28515625" style="3" bestFit="1" customWidth="1"/>
    <col min="14859" max="14863" width="13.7109375" style="3" customWidth="1"/>
    <col min="14864" max="14865" width="17.85546875" style="3" customWidth="1"/>
    <col min="14866" max="15103" width="11.5703125" style="3"/>
    <col min="15104" max="15104" width="1.42578125" style="3" customWidth="1"/>
    <col min="15105" max="15105" width="11.5703125" style="3"/>
    <col min="15106" max="15106" width="13" style="3" customWidth="1"/>
    <col min="15107" max="15109" width="11.5703125" style="3"/>
    <col min="15110" max="15110" width="14.42578125" style="3" bestFit="1" customWidth="1"/>
    <col min="15111" max="15112" width="11.5703125" style="3"/>
    <col min="15113" max="15113" width="16" style="3" bestFit="1" customWidth="1"/>
    <col min="15114" max="15114" width="13.28515625" style="3" bestFit="1" customWidth="1"/>
    <col min="15115" max="15119" width="13.7109375" style="3" customWidth="1"/>
    <col min="15120" max="15121" width="17.85546875" style="3" customWidth="1"/>
    <col min="15122" max="15359" width="11.5703125" style="3"/>
    <col min="15360" max="15360" width="1.42578125" style="3" customWidth="1"/>
    <col min="15361" max="15361" width="11.5703125" style="3"/>
    <col min="15362" max="15362" width="13" style="3" customWidth="1"/>
    <col min="15363" max="15365" width="11.5703125" style="3"/>
    <col min="15366" max="15366" width="14.42578125" style="3" bestFit="1" customWidth="1"/>
    <col min="15367" max="15368" width="11.5703125" style="3"/>
    <col min="15369" max="15369" width="16" style="3" bestFit="1" customWidth="1"/>
    <col min="15370" max="15370" width="13.28515625" style="3" bestFit="1" customWidth="1"/>
    <col min="15371" max="15375" width="13.7109375" style="3" customWidth="1"/>
    <col min="15376" max="15377" width="17.85546875" style="3" customWidth="1"/>
    <col min="15378" max="15615" width="11.5703125" style="3"/>
    <col min="15616" max="15616" width="1.42578125" style="3" customWidth="1"/>
    <col min="15617" max="15617" width="11.5703125" style="3"/>
    <col min="15618" max="15618" width="13" style="3" customWidth="1"/>
    <col min="15619" max="15621" width="11.5703125" style="3"/>
    <col min="15622" max="15622" width="14.42578125" style="3" bestFit="1" customWidth="1"/>
    <col min="15623" max="15624" width="11.5703125" style="3"/>
    <col min="15625" max="15625" width="16" style="3" bestFit="1" customWidth="1"/>
    <col min="15626" max="15626" width="13.28515625" style="3" bestFit="1" customWidth="1"/>
    <col min="15627" max="15631" width="13.7109375" style="3" customWidth="1"/>
    <col min="15632" max="15633" width="17.85546875" style="3" customWidth="1"/>
    <col min="15634" max="15871" width="11.5703125" style="3"/>
    <col min="15872" max="15872" width="1.42578125" style="3" customWidth="1"/>
    <col min="15873" max="15873" width="11.5703125" style="3"/>
    <col min="15874" max="15874" width="13" style="3" customWidth="1"/>
    <col min="15875" max="15877" width="11.5703125" style="3"/>
    <col min="15878" max="15878" width="14.42578125" style="3" bestFit="1" customWidth="1"/>
    <col min="15879" max="15880" width="11.5703125" style="3"/>
    <col min="15881" max="15881" width="16" style="3" bestFit="1" customWidth="1"/>
    <col min="15882" max="15882" width="13.28515625" style="3" bestFit="1" customWidth="1"/>
    <col min="15883" max="15887" width="13.7109375" style="3" customWidth="1"/>
    <col min="15888" max="15889" width="17.85546875" style="3" customWidth="1"/>
    <col min="15890" max="16127" width="11.5703125" style="3"/>
    <col min="16128" max="16128" width="1.42578125" style="3" customWidth="1"/>
    <col min="16129" max="16129" width="11.5703125" style="3"/>
    <col min="16130" max="16130" width="13" style="3" customWidth="1"/>
    <col min="16131" max="16133" width="11.5703125" style="3"/>
    <col min="16134" max="16134" width="14.42578125" style="3" bestFit="1" customWidth="1"/>
    <col min="16135" max="16136" width="11.5703125" style="3"/>
    <col min="16137" max="16137" width="16" style="3" bestFit="1" customWidth="1"/>
    <col min="16138" max="16138" width="13.28515625" style="3" bestFit="1" customWidth="1"/>
    <col min="16139" max="16143" width="13.7109375" style="3" customWidth="1"/>
    <col min="16144" max="16145" width="17.85546875" style="3" customWidth="1"/>
    <col min="16146" max="16384" width="11.5703125" style="3"/>
  </cols>
  <sheetData>
    <row r="1" spans="2:20" ht="13.5" thickBot="1" x14ac:dyDescent="0.25"/>
    <row r="2" spans="2:20" ht="15" x14ac:dyDescent="0.25">
      <c r="B2" s="4" t="s">
        <v>0</v>
      </c>
      <c r="C2" s="5" t="s">
        <v>1</v>
      </c>
      <c r="D2" s="6" t="s">
        <v>2</v>
      </c>
      <c r="E2" s="7"/>
      <c r="F2" s="8"/>
      <c r="G2" s="9" t="s">
        <v>3</v>
      </c>
      <c r="H2" s="10"/>
      <c r="I2" s="10"/>
      <c r="J2" s="11"/>
      <c r="K2" s="9" t="s">
        <v>4</v>
      </c>
      <c r="L2" s="11"/>
    </row>
    <row r="3" spans="2:20" ht="13.5" thickBot="1" x14ac:dyDescent="0.25">
      <c r="B3" s="12"/>
      <c r="C3" s="13"/>
      <c r="D3" s="14" t="s">
        <v>5</v>
      </c>
      <c r="E3" s="15" t="s">
        <v>6</v>
      </c>
      <c r="F3" s="16" t="s">
        <v>7</v>
      </c>
      <c r="G3" s="17" t="s">
        <v>8</v>
      </c>
      <c r="H3" s="18" t="s">
        <v>9</v>
      </c>
      <c r="I3" s="19" t="s">
        <v>10</v>
      </c>
      <c r="J3" s="20" t="s">
        <v>11</v>
      </c>
      <c r="K3" s="21" t="s">
        <v>12</v>
      </c>
      <c r="L3" s="22" t="s">
        <v>13</v>
      </c>
    </row>
    <row r="4" spans="2:20" x14ac:dyDescent="0.2">
      <c r="B4" s="23">
        <v>1</v>
      </c>
      <c r="C4" s="24" t="s">
        <v>14</v>
      </c>
      <c r="D4" s="25">
        <v>72267.689942279205</v>
      </c>
      <c r="E4" s="25">
        <v>13608.711971831501</v>
      </c>
      <c r="F4" s="26">
        <v>57705.623990183638</v>
      </c>
      <c r="G4" s="27">
        <v>176.99034533834907</v>
      </c>
      <c r="H4" s="28">
        <v>23.162285496090668</v>
      </c>
      <c r="I4" s="29">
        <f t="shared" ref="I4:I67" si="0">H4/G4*100</f>
        <v>13.086750834805011</v>
      </c>
      <c r="J4" s="24">
        <v>6</v>
      </c>
      <c r="K4" s="27">
        <v>189.75854196275426</v>
      </c>
      <c r="L4" s="30">
        <v>7.2140639402831797</v>
      </c>
      <c r="M4" s="31"/>
      <c r="O4" s="31"/>
      <c r="P4" s="31"/>
      <c r="R4" s="32"/>
      <c r="S4" s="33"/>
      <c r="T4" s="32"/>
    </row>
    <row r="5" spans="2:20" x14ac:dyDescent="0.2">
      <c r="B5" s="23">
        <v>2</v>
      </c>
      <c r="C5" s="24" t="s">
        <v>15</v>
      </c>
      <c r="D5" s="34">
        <v>46077.839803044903</v>
      </c>
      <c r="E5" s="34">
        <v>2064.77570888422</v>
      </c>
      <c r="F5" s="35">
        <v>203462.28395314101</v>
      </c>
      <c r="G5" s="27">
        <v>174.8669793192777</v>
      </c>
      <c r="H5" s="28">
        <v>6.1636264985378206</v>
      </c>
      <c r="I5" s="29">
        <f t="shared" si="0"/>
        <v>3.524751512567776</v>
      </c>
      <c r="J5" s="24">
        <v>3</v>
      </c>
      <c r="K5" s="27">
        <v>181.13429148253857</v>
      </c>
      <c r="L5" s="30">
        <v>3.5840455541828899</v>
      </c>
      <c r="M5" s="31"/>
      <c r="O5" s="31"/>
      <c r="P5" s="31"/>
      <c r="R5" s="32"/>
      <c r="T5" s="32"/>
    </row>
    <row r="6" spans="2:20" x14ac:dyDescent="0.2">
      <c r="B6" s="23">
        <v>3</v>
      </c>
      <c r="C6" s="24" t="s">
        <v>16</v>
      </c>
      <c r="D6" s="34">
        <v>3877.0889881479402</v>
      </c>
      <c r="E6" s="34">
        <v>2064.77570888422</v>
      </c>
      <c r="F6" s="35">
        <v>40258.398265732401</v>
      </c>
      <c r="G6" s="27">
        <v>116.54014052173189</v>
      </c>
      <c r="H6" s="28">
        <v>20.854295225587272</v>
      </c>
      <c r="I6" s="29">
        <f t="shared" si="0"/>
        <v>17.894516972629233</v>
      </c>
      <c r="J6" s="24">
        <v>6</v>
      </c>
      <c r="K6" s="27">
        <v>86.924489058783138</v>
      </c>
      <c r="L6" s="30">
        <v>25.412404117127</v>
      </c>
      <c r="M6" s="31"/>
      <c r="O6" s="31"/>
      <c r="P6" s="31"/>
      <c r="R6" s="32"/>
      <c r="S6" s="33"/>
      <c r="T6" s="32"/>
    </row>
    <row r="7" spans="2:20" x14ac:dyDescent="0.2">
      <c r="B7" s="23">
        <v>4</v>
      </c>
      <c r="C7" s="24" t="s">
        <v>17</v>
      </c>
      <c r="D7" s="34">
        <v>72267.689942279205</v>
      </c>
      <c r="E7" s="34">
        <v>13608.711971831501</v>
      </c>
      <c r="F7" s="35">
        <v>203462.28395314101</v>
      </c>
      <c r="G7" s="27">
        <v>162.7536651106407</v>
      </c>
      <c r="H7" s="28">
        <v>5.3342222191138182</v>
      </c>
      <c r="I7" s="29">
        <f t="shared" si="0"/>
        <v>3.2774820864940821</v>
      </c>
      <c r="J7" s="24">
        <v>3</v>
      </c>
      <c r="K7" s="27">
        <v>192.24674034767571</v>
      </c>
      <c r="L7" s="30">
        <v>18.121297101930899</v>
      </c>
      <c r="M7" s="31"/>
      <c r="O7" s="31"/>
      <c r="P7" s="31"/>
      <c r="R7" s="32"/>
      <c r="S7" s="33"/>
      <c r="T7" s="32"/>
    </row>
    <row r="8" spans="2:20" x14ac:dyDescent="0.2">
      <c r="B8" s="23">
        <v>5</v>
      </c>
      <c r="C8" s="24" t="s">
        <v>18</v>
      </c>
      <c r="D8" s="34">
        <v>46077.839803044903</v>
      </c>
      <c r="E8" s="34">
        <v>9117.2672889233108</v>
      </c>
      <c r="F8" s="35">
        <v>203462.28395314101</v>
      </c>
      <c r="G8" s="27">
        <v>192.23554941462677</v>
      </c>
      <c r="H8" s="28">
        <v>5.403587418172429</v>
      </c>
      <c r="I8" s="29">
        <f t="shared" si="0"/>
        <v>2.8109199545176748</v>
      </c>
      <c r="J8" s="24">
        <v>3</v>
      </c>
      <c r="K8" s="27">
        <v>182.06699518792715</v>
      </c>
      <c r="L8" s="30">
        <v>5.2896325736163803</v>
      </c>
      <c r="M8" s="31"/>
      <c r="O8" s="31"/>
      <c r="P8" s="31"/>
      <c r="R8" s="32"/>
      <c r="S8" s="33"/>
      <c r="T8" s="32"/>
    </row>
    <row r="9" spans="2:20" x14ac:dyDescent="0.2">
      <c r="B9" s="23">
        <v>6</v>
      </c>
      <c r="C9" s="24" t="s">
        <v>19</v>
      </c>
      <c r="D9" s="34">
        <v>72267.689942279205</v>
      </c>
      <c r="E9" s="34">
        <v>249.028005690187</v>
      </c>
      <c r="F9" s="35">
        <v>3095.84877426194</v>
      </c>
      <c r="G9" s="27">
        <v>145.15990694354821</v>
      </c>
      <c r="H9" s="28">
        <v>14.773485879189934</v>
      </c>
      <c r="I9" s="29">
        <f t="shared" si="0"/>
        <v>10.177387262266056</v>
      </c>
      <c r="J9" s="24">
        <v>3</v>
      </c>
      <c r="K9" s="27">
        <v>115.47048568988342</v>
      </c>
      <c r="L9" s="30">
        <v>20.452907365197301</v>
      </c>
      <c r="M9" s="31"/>
      <c r="O9" s="31"/>
      <c r="P9" s="31"/>
      <c r="R9" s="32"/>
      <c r="T9" s="32"/>
    </row>
    <row r="10" spans="2:20" x14ac:dyDescent="0.2">
      <c r="B10" s="23">
        <v>7</v>
      </c>
      <c r="C10" s="24" t="s">
        <v>20</v>
      </c>
      <c r="D10" s="34">
        <v>3877.0889881479402</v>
      </c>
      <c r="E10" s="34">
        <v>9117.2672889233108</v>
      </c>
      <c r="F10" s="35">
        <v>203462.28395314101</v>
      </c>
      <c r="G10" s="27">
        <v>92.4171888150386</v>
      </c>
      <c r="H10" s="28">
        <v>3.1239293843910239</v>
      </c>
      <c r="I10" s="29">
        <f t="shared" si="0"/>
        <v>3.3802471428157981</v>
      </c>
      <c r="J10" s="24">
        <v>3</v>
      </c>
      <c r="K10" s="27">
        <v>88.335374021503853</v>
      </c>
      <c r="L10" s="30">
        <v>4.4167268504394901</v>
      </c>
      <c r="M10" s="31"/>
      <c r="O10" s="31"/>
      <c r="P10" s="31"/>
      <c r="R10" s="32"/>
      <c r="T10" s="32"/>
    </row>
    <row r="11" spans="2:20" x14ac:dyDescent="0.2">
      <c r="B11" s="23">
        <v>8</v>
      </c>
      <c r="C11" s="24" t="s">
        <v>21</v>
      </c>
      <c r="D11" s="34">
        <v>12493.4139688295</v>
      </c>
      <c r="E11" s="34">
        <v>1440.49326685751</v>
      </c>
      <c r="F11" s="35">
        <v>57705.623990183602</v>
      </c>
      <c r="G11" s="27">
        <v>80.131390702515318</v>
      </c>
      <c r="H11" s="28">
        <v>17.093517869187874</v>
      </c>
      <c r="I11" s="29">
        <f t="shared" si="0"/>
        <v>21.331862231927182</v>
      </c>
      <c r="J11" s="24">
        <v>6</v>
      </c>
      <c r="K11" s="27">
        <v>136.33310994100927</v>
      </c>
      <c r="L11" s="30">
        <v>70.136957252395803</v>
      </c>
      <c r="M11" s="31"/>
      <c r="O11" s="31"/>
      <c r="P11" s="31"/>
      <c r="R11" s="32"/>
      <c r="T11" s="32"/>
    </row>
    <row r="12" spans="2:20" x14ac:dyDescent="0.2">
      <c r="B12" s="23">
        <v>9</v>
      </c>
      <c r="C12" s="24" t="s">
        <v>22</v>
      </c>
      <c r="D12" s="34">
        <v>3877.0889881479402</v>
      </c>
      <c r="E12" s="34">
        <v>2064.77570888422</v>
      </c>
      <c r="F12" s="35">
        <v>203462.28395314101</v>
      </c>
      <c r="G12" s="27">
        <v>81.656784742985693</v>
      </c>
      <c r="H12" s="28">
        <v>8.668736360285644</v>
      </c>
      <c r="I12" s="29">
        <f t="shared" si="0"/>
        <v>10.616063793805312</v>
      </c>
      <c r="J12" s="24">
        <v>3</v>
      </c>
      <c r="K12" s="27">
        <v>88.056850822481849</v>
      </c>
      <c r="L12" s="30">
        <v>7.8377640018266401</v>
      </c>
      <c r="O12" s="31"/>
      <c r="P12" s="31"/>
      <c r="R12" s="32"/>
      <c r="T12" s="32"/>
    </row>
    <row r="13" spans="2:20" x14ac:dyDescent="0.2">
      <c r="B13" s="23">
        <v>10</v>
      </c>
      <c r="C13" s="24" t="s">
        <v>23</v>
      </c>
      <c r="D13" s="34">
        <v>3877.0889881479402</v>
      </c>
      <c r="E13" s="34">
        <v>767.14656674400101</v>
      </c>
      <c r="F13" s="35">
        <v>26609.737773962999</v>
      </c>
      <c r="G13" s="27">
        <v>105.96908342317506</v>
      </c>
      <c r="H13" s="28">
        <v>9.616258097946659</v>
      </c>
      <c r="I13" s="29">
        <f t="shared" si="0"/>
        <v>9.0745883490803294</v>
      </c>
      <c r="J13" s="24">
        <v>3</v>
      </c>
      <c r="K13" s="27">
        <v>85.417382749100426</v>
      </c>
      <c r="L13" s="30">
        <v>19.394053448923099</v>
      </c>
      <c r="O13" s="31"/>
      <c r="P13" s="31"/>
      <c r="R13" s="32"/>
      <c r="T13" s="32"/>
    </row>
    <row r="14" spans="2:20" x14ac:dyDescent="0.2">
      <c r="B14" s="23">
        <v>11</v>
      </c>
      <c r="C14" s="24" t="s">
        <v>24</v>
      </c>
      <c r="D14" s="34">
        <v>9536.9585109569707</v>
      </c>
      <c r="E14" s="34">
        <v>13608.711971831501</v>
      </c>
      <c r="F14" s="35">
        <v>32146.260585123498</v>
      </c>
      <c r="G14" s="27">
        <v>106.00490580153618</v>
      </c>
      <c r="H14" s="28">
        <v>11.021170158972552</v>
      </c>
      <c r="I14" s="29">
        <f t="shared" si="0"/>
        <v>10.39684916055351</v>
      </c>
      <c r="J14" s="24">
        <v>3</v>
      </c>
      <c r="K14" s="27">
        <v>125.01675320796858</v>
      </c>
      <c r="L14" s="30">
        <v>17.934875055535901</v>
      </c>
      <c r="M14" s="36"/>
      <c r="O14" s="31"/>
      <c r="P14" s="31"/>
      <c r="R14" s="32"/>
      <c r="T14" s="32"/>
    </row>
    <row r="15" spans="2:20" x14ac:dyDescent="0.2">
      <c r="B15" s="23">
        <v>12</v>
      </c>
      <c r="C15" s="24" t="s">
        <v>25</v>
      </c>
      <c r="D15" s="34">
        <v>10577.0332007493</v>
      </c>
      <c r="E15" s="34">
        <v>767.14656674400101</v>
      </c>
      <c r="F15" s="35">
        <v>203462.28395314101</v>
      </c>
      <c r="G15" s="27">
        <v>86.187167839595261</v>
      </c>
      <c r="H15" s="28">
        <v>10.067048434633119</v>
      </c>
      <c r="I15" s="29">
        <f t="shared" si="0"/>
        <v>11.680449290744898</v>
      </c>
      <c r="J15" s="24">
        <v>3</v>
      </c>
      <c r="K15" s="27">
        <v>129.90053861271485</v>
      </c>
      <c r="L15" s="30">
        <v>50.719117316349397</v>
      </c>
      <c r="M15" s="31"/>
      <c r="N15" s="31"/>
      <c r="O15" s="31"/>
      <c r="Q15" s="32"/>
      <c r="S15" s="32"/>
    </row>
    <row r="16" spans="2:20" x14ac:dyDescent="0.2">
      <c r="B16" s="23">
        <v>13</v>
      </c>
      <c r="C16" s="24" t="s">
        <v>26</v>
      </c>
      <c r="D16" s="34">
        <v>72267.689942279205</v>
      </c>
      <c r="E16" s="34">
        <v>960.736690676291</v>
      </c>
      <c r="F16" s="35">
        <v>32146.260585123498</v>
      </c>
      <c r="G16" s="27">
        <v>178.19753351665329</v>
      </c>
      <c r="H16" s="28">
        <v>35.156719534468706</v>
      </c>
      <c r="I16" s="29">
        <f t="shared" si="0"/>
        <v>19.72907191287424</v>
      </c>
      <c r="J16" s="24">
        <v>8</v>
      </c>
      <c r="K16" s="27">
        <v>183.77410171960145</v>
      </c>
      <c r="L16" s="30">
        <v>3.1294306023251499</v>
      </c>
      <c r="M16" s="31"/>
      <c r="N16" s="31"/>
      <c r="O16" s="31"/>
      <c r="Q16" s="32"/>
      <c r="R16" s="33"/>
      <c r="S16" s="32"/>
    </row>
    <row r="17" spans="2:19" x14ac:dyDescent="0.2">
      <c r="B17" s="23">
        <v>14</v>
      </c>
      <c r="C17" s="24" t="s">
        <v>27</v>
      </c>
      <c r="D17" s="34">
        <v>9536.9585109569707</v>
      </c>
      <c r="E17" s="34">
        <v>960.736690676291</v>
      </c>
      <c r="F17" s="35">
        <v>203462.28395314101</v>
      </c>
      <c r="G17" s="27">
        <v>127.31910237775412</v>
      </c>
      <c r="H17" s="28">
        <v>28.567872869041462</v>
      </c>
      <c r="I17" s="29">
        <f t="shared" si="0"/>
        <v>22.438009957281157</v>
      </c>
      <c r="J17" s="24">
        <v>8</v>
      </c>
      <c r="K17" s="27">
        <v>126.25295924369085</v>
      </c>
      <c r="L17" s="30">
        <v>0.83737876554254198</v>
      </c>
      <c r="M17" s="31"/>
      <c r="N17" s="31"/>
      <c r="O17" s="31"/>
      <c r="Q17" s="32"/>
      <c r="S17" s="32"/>
    </row>
    <row r="18" spans="2:19" x14ac:dyDescent="0.2">
      <c r="B18" s="23">
        <v>15</v>
      </c>
      <c r="C18" s="24" t="s">
        <v>28</v>
      </c>
      <c r="D18" s="34">
        <v>72267.689942279205</v>
      </c>
      <c r="E18" s="34">
        <v>1440.49326685751</v>
      </c>
      <c r="F18" s="35">
        <v>4204.2365197307299</v>
      </c>
      <c r="G18" s="27">
        <v>175.85948569511007</v>
      </c>
      <c r="H18" s="28">
        <v>19.317178124934028</v>
      </c>
      <c r="I18" s="29">
        <f t="shared" si="0"/>
        <v>10.984439109769987</v>
      </c>
      <c r="J18" s="24">
        <v>3</v>
      </c>
      <c r="K18" s="27">
        <v>153.40293182037286</v>
      </c>
      <c r="L18" s="30">
        <v>12.7696005721277</v>
      </c>
      <c r="M18" s="31"/>
      <c r="N18" s="31"/>
      <c r="O18" s="31"/>
      <c r="Q18" s="32"/>
      <c r="S18" s="32"/>
    </row>
    <row r="19" spans="2:19" x14ac:dyDescent="0.2">
      <c r="B19" s="23">
        <v>16</v>
      </c>
      <c r="C19" s="24" t="s">
        <v>29</v>
      </c>
      <c r="D19" s="34">
        <v>2585</v>
      </c>
      <c r="E19" s="34">
        <v>13608.711971831501</v>
      </c>
      <c r="F19" s="35">
        <v>32146.260585123498</v>
      </c>
      <c r="G19" s="27">
        <v>129.63767555958208</v>
      </c>
      <c r="H19" s="28">
        <v>42.166285700562824</v>
      </c>
      <c r="I19" s="29">
        <f t="shared" si="0"/>
        <v>32.526258681013609</v>
      </c>
      <c r="J19" s="24">
        <v>3</v>
      </c>
      <c r="K19" s="27">
        <v>70.119274390252144</v>
      </c>
      <c r="L19" s="30">
        <v>45.911345533695297</v>
      </c>
      <c r="M19" s="31"/>
      <c r="N19" s="31"/>
      <c r="O19" s="31"/>
      <c r="Q19" s="32"/>
      <c r="S19" s="32"/>
    </row>
    <row r="20" spans="2:19" x14ac:dyDescent="0.2">
      <c r="B20" s="23">
        <v>17</v>
      </c>
      <c r="C20" s="24" t="s">
        <v>30</v>
      </c>
      <c r="D20" s="34">
        <v>1046</v>
      </c>
      <c r="E20" s="34">
        <v>960.736690676291</v>
      </c>
      <c r="F20" s="35">
        <v>1648.7197913217301</v>
      </c>
      <c r="G20" s="27">
        <v>42.471193037590531</v>
      </c>
      <c r="H20" s="28">
        <v>14.579853608205003</v>
      </c>
      <c r="I20" s="29">
        <f t="shared" si="0"/>
        <v>34.328806340101217</v>
      </c>
      <c r="J20" s="24">
        <v>5</v>
      </c>
      <c r="K20" s="27">
        <v>32.593855127421001</v>
      </c>
      <c r="L20" s="30">
        <v>23.256558640745201</v>
      </c>
      <c r="M20" s="31"/>
      <c r="N20" s="31"/>
      <c r="O20" s="31"/>
      <c r="Q20" s="32"/>
      <c r="S20" s="32"/>
    </row>
    <row r="21" spans="2:19" x14ac:dyDescent="0.2">
      <c r="B21" s="23">
        <v>18</v>
      </c>
      <c r="C21" s="24" t="s">
        <v>31</v>
      </c>
      <c r="D21" s="34">
        <v>9536.9585109569707</v>
      </c>
      <c r="E21" s="34">
        <v>13608.711971831501</v>
      </c>
      <c r="F21" s="35">
        <v>203462.28395314101</v>
      </c>
      <c r="G21" s="27">
        <v>129.30314453649876</v>
      </c>
      <c r="H21" s="28">
        <v>20.118305406370073</v>
      </c>
      <c r="I21" s="29">
        <f t="shared" si="0"/>
        <v>15.559022542325893</v>
      </c>
      <c r="J21" s="37">
        <v>8</v>
      </c>
      <c r="K21" s="27">
        <v>127.79124246696701</v>
      </c>
      <c r="L21" s="30">
        <v>1.1692693795154301</v>
      </c>
      <c r="M21" s="31"/>
      <c r="N21" s="31"/>
      <c r="O21" s="31"/>
      <c r="Q21" s="32"/>
      <c r="S21" s="32"/>
    </row>
    <row r="22" spans="2:19" x14ac:dyDescent="0.2">
      <c r="B22" s="23">
        <v>19</v>
      </c>
      <c r="C22" s="24" t="s">
        <v>32</v>
      </c>
      <c r="D22" s="34">
        <v>1046</v>
      </c>
      <c r="E22" s="34">
        <v>960.736690676291</v>
      </c>
      <c r="F22" s="35">
        <v>203462.28395314101</v>
      </c>
      <c r="G22" s="27">
        <v>38.975745069880738</v>
      </c>
      <c r="H22" s="28">
        <v>5.8966022080540466</v>
      </c>
      <c r="I22" s="29">
        <f t="shared" si="0"/>
        <v>15.128901827230907</v>
      </c>
      <c r="J22" s="24">
        <v>3</v>
      </c>
      <c r="K22" s="27">
        <v>38.830963139123575</v>
      </c>
      <c r="L22" s="30">
        <v>0.37146674692084702</v>
      </c>
      <c r="M22" s="31"/>
      <c r="N22" s="31"/>
      <c r="O22" s="31"/>
      <c r="Q22" s="32"/>
      <c r="S22" s="32"/>
    </row>
    <row r="23" spans="2:19" x14ac:dyDescent="0.2">
      <c r="B23" s="23">
        <v>20</v>
      </c>
      <c r="C23" s="24" t="s">
        <v>33</v>
      </c>
      <c r="D23" s="34">
        <v>46077.839803044903</v>
      </c>
      <c r="E23" s="34">
        <v>8.9105175791608797</v>
      </c>
      <c r="F23" s="35">
        <v>203462.28395314101</v>
      </c>
      <c r="G23" s="27">
        <v>15.142010707814098</v>
      </c>
      <c r="H23" s="28">
        <v>2.8529412505006286</v>
      </c>
      <c r="I23" s="29">
        <f t="shared" si="0"/>
        <v>18.841231231122801</v>
      </c>
      <c r="J23" s="24">
        <v>4</v>
      </c>
      <c r="K23" s="27">
        <v>5.6368848304138286</v>
      </c>
      <c r="L23" s="30">
        <v>62.773208018564397</v>
      </c>
      <c r="M23" s="31"/>
      <c r="N23" s="31"/>
      <c r="O23" s="31"/>
      <c r="Q23" s="32"/>
      <c r="S23" s="32"/>
    </row>
    <row r="24" spans="2:19" x14ac:dyDescent="0.2">
      <c r="B24" s="23">
        <v>21</v>
      </c>
      <c r="C24" s="24" t="s">
        <v>34</v>
      </c>
      <c r="D24" s="34">
        <v>10577.0332007493</v>
      </c>
      <c r="E24" s="34">
        <v>13608.711971831501</v>
      </c>
      <c r="F24" s="35">
        <v>203462.28395314101</v>
      </c>
      <c r="G24" s="27">
        <v>81.465195722980638</v>
      </c>
      <c r="H24" s="28">
        <v>2.1093711300512359</v>
      </c>
      <c r="I24" s="29">
        <f t="shared" si="0"/>
        <v>2.589291182978402</v>
      </c>
      <c r="J24" s="24">
        <v>3</v>
      </c>
      <c r="K24" s="27">
        <v>132.12739055391128</v>
      </c>
      <c r="L24" s="30">
        <v>62.188759717877403</v>
      </c>
      <c r="M24" s="31"/>
      <c r="N24" s="31"/>
      <c r="O24" s="31"/>
      <c r="Q24" s="32"/>
      <c r="S24" s="32"/>
    </row>
    <row r="25" spans="2:19" x14ac:dyDescent="0.2">
      <c r="B25" s="23">
        <v>22</v>
      </c>
      <c r="C25" s="24" t="s">
        <v>35</v>
      </c>
      <c r="D25" s="34">
        <v>3877.0889881479402</v>
      </c>
      <c r="E25" s="34">
        <v>249.028005690187</v>
      </c>
      <c r="F25" s="35">
        <v>203462.28395314101</v>
      </c>
      <c r="G25" s="27">
        <v>119.28876323514018</v>
      </c>
      <c r="H25" s="28">
        <v>20.497298820671556</v>
      </c>
      <c r="I25" s="29">
        <f t="shared" si="0"/>
        <v>17.182925084291128</v>
      </c>
      <c r="J25" s="24">
        <v>6</v>
      </c>
      <c r="K25" s="27">
        <v>82.226479563609146</v>
      </c>
      <c r="L25" s="30">
        <v>31.0693837892732</v>
      </c>
      <c r="M25" s="31"/>
      <c r="N25" s="31"/>
      <c r="O25" s="31"/>
      <c r="Q25" s="32"/>
      <c r="S25" s="32"/>
    </row>
    <row r="26" spans="2:19" x14ac:dyDescent="0.2">
      <c r="B26" s="23">
        <v>23</v>
      </c>
      <c r="C26" s="24" t="s">
        <v>36</v>
      </c>
      <c r="D26" s="34">
        <v>10577.0332007493</v>
      </c>
      <c r="E26" s="34">
        <v>2064.77570888422</v>
      </c>
      <c r="F26" s="35">
        <v>32146.260585123498</v>
      </c>
      <c r="G26" s="27">
        <v>70.143542320289697</v>
      </c>
      <c r="H26" s="28">
        <v>10.21153894536285</v>
      </c>
      <c r="I26" s="29">
        <f t="shared" si="0"/>
        <v>14.558059954735224</v>
      </c>
      <c r="J26" s="24">
        <v>3</v>
      </c>
      <c r="K26" s="27">
        <v>128.56208047670842</v>
      </c>
      <c r="L26" s="30">
        <v>83.284271416850004</v>
      </c>
      <c r="M26" s="31"/>
      <c r="N26" s="31"/>
      <c r="O26" s="31"/>
      <c r="Q26" s="32"/>
      <c r="S26" s="32"/>
    </row>
    <row r="27" spans="2:19" x14ac:dyDescent="0.2">
      <c r="B27" s="23">
        <v>24</v>
      </c>
      <c r="C27" s="24" t="s">
        <v>37</v>
      </c>
      <c r="D27" s="34">
        <v>10577.0332007493</v>
      </c>
      <c r="E27" s="34">
        <v>2064.77570888422</v>
      </c>
      <c r="F27" s="35">
        <v>4204.2365197307299</v>
      </c>
      <c r="G27" s="27">
        <v>107.26638019330258</v>
      </c>
      <c r="H27" s="28">
        <v>17.047361010808217</v>
      </c>
      <c r="I27" s="29">
        <f t="shared" si="0"/>
        <v>15.892548047288917</v>
      </c>
      <c r="J27" s="24">
        <v>3</v>
      </c>
      <c r="K27" s="27">
        <v>110.07623538227328</v>
      </c>
      <c r="L27" s="30">
        <v>2.61951151612856</v>
      </c>
      <c r="M27" s="31"/>
      <c r="N27" s="31"/>
      <c r="O27" s="31"/>
      <c r="Q27" s="32"/>
      <c r="S27" s="32"/>
    </row>
    <row r="28" spans="2:19" x14ac:dyDescent="0.2">
      <c r="B28" s="23">
        <v>25</v>
      </c>
      <c r="C28" s="24" t="s">
        <v>38</v>
      </c>
      <c r="D28" s="34">
        <v>10577.0332007493</v>
      </c>
      <c r="E28" s="34">
        <v>9117.2672889233108</v>
      </c>
      <c r="F28" s="35">
        <v>960.736690676291</v>
      </c>
      <c r="G28" s="27">
        <v>76.914964651574465</v>
      </c>
      <c r="H28" s="28">
        <v>18.959022552345782</v>
      </c>
      <c r="I28" s="29">
        <f t="shared" si="0"/>
        <v>24.649328824670647</v>
      </c>
      <c r="J28" s="24">
        <v>6</v>
      </c>
      <c r="K28" s="27">
        <v>74.852734274061149</v>
      </c>
      <c r="L28" s="30">
        <v>2.68118225403127</v>
      </c>
      <c r="M28" s="31"/>
      <c r="N28" s="31"/>
      <c r="O28" s="31"/>
      <c r="Q28" s="32"/>
      <c r="S28" s="32"/>
    </row>
    <row r="29" spans="2:19" x14ac:dyDescent="0.2">
      <c r="B29" s="23">
        <v>26</v>
      </c>
      <c r="C29" s="24" t="s">
        <v>39</v>
      </c>
      <c r="D29" s="34">
        <v>9536.9585109569707</v>
      </c>
      <c r="E29" s="34">
        <v>2064.77570888422</v>
      </c>
      <c r="F29" s="35">
        <v>6360.6725347090496</v>
      </c>
      <c r="G29" s="27">
        <v>103.25206269783425</v>
      </c>
      <c r="H29" s="28">
        <v>13.384587202799789</v>
      </c>
      <c r="I29" s="29">
        <f t="shared" si="0"/>
        <v>12.96302161242977</v>
      </c>
      <c r="J29" s="24">
        <v>3</v>
      </c>
      <c r="K29" s="27">
        <v>112.8727466147707</v>
      </c>
      <c r="L29" s="30">
        <v>9.3176675246902807</v>
      </c>
      <c r="M29" s="31"/>
      <c r="N29" s="31"/>
      <c r="O29" s="31"/>
      <c r="Q29" s="32"/>
      <c r="S29" s="32"/>
    </row>
    <row r="30" spans="2:19" x14ac:dyDescent="0.2">
      <c r="B30" s="23">
        <v>27</v>
      </c>
      <c r="C30" s="24" t="s">
        <v>40</v>
      </c>
      <c r="D30" s="34">
        <v>3877.0889881479402</v>
      </c>
      <c r="E30" s="34">
        <v>20496.438265721899</v>
      </c>
      <c r="F30" s="35">
        <v>40258.398265732401</v>
      </c>
      <c r="G30" s="27">
        <v>99.911755498820909</v>
      </c>
      <c r="H30" s="28">
        <v>8.5097984477332016</v>
      </c>
      <c r="I30" s="29">
        <f t="shared" si="0"/>
        <v>8.5173145094359075</v>
      </c>
      <c r="J30" s="24">
        <v>3</v>
      </c>
      <c r="K30" s="27">
        <v>87.244036265727715</v>
      </c>
      <c r="L30" s="30">
        <v>12.6789076729538</v>
      </c>
      <c r="M30" s="31"/>
      <c r="N30" s="31"/>
      <c r="O30" s="31"/>
      <c r="Q30" s="32"/>
      <c r="S30" s="32"/>
    </row>
    <row r="31" spans="2:19" x14ac:dyDescent="0.2">
      <c r="B31" s="23">
        <v>28</v>
      </c>
      <c r="C31" s="24" t="s">
        <v>41</v>
      </c>
      <c r="D31" s="34">
        <v>72267.689942279205</v>
      </c>
      <c r="E31" s="34">
        <v>1440.49326685751</v>
      </c>
      <c r="F31" s="35">
        <v>4055.56134875823</v>
      </c>
      <c r="G31" s="27">
        <v>142.48785366926992</v>
      </c>
      <c r="H31" s="28">
        <v>25.336585920208012</v>
      </c>
      <c r="I31" s="29">
        <f t="shared" si="0"/>
        <v>17.781575950338219</v>
      </c>
      <c r="J31" s="24">
        <v>3</v>
      </c>
      <c r="K31" s="27">
        <v>152.35174741561144</v>
      </c>
      <c r="L31" s="30">
        <v>6.9226207638223496</v>
      </c>
      <c r="M31" s="31"/>
      <c r="N31" s="31"/>
      <c r="O31" s="31"/>
      <c r="Q31" s="32"/>
      <c r="S31" s="32"/>
    </row>
    <row r="32" spans="2:19" x14ac:dyDescent="0.2">
      <c r="B32" s="23">
        <v>29</v>
      </c>
      <c r="C32" s="24" t="s">
        <v>42</v>
      </c>
      <c r="D32" s="34">
        <v>72267.689942279205</v>
      </c>
      <c r="E32" s="34">
        <v>126.785648832169</v>
      </c>
      <c r="F32" s="35">
        <v>17907.822464279299</v>
      </c>
      <c r="G32" s="27">
        <v>116.30091930429246</v>
      </c>
      <c r="H32" s="28">
        <v>17.790560782359684</v>
      </c>
      <c r="I32" s="29">
        <f t="shared" si="0"/>
        <v>15.297007873009191</v>
      </c>
      <c r="J32" s="24">
        <v>3</v>
      </c>
      <c r="K32" s="27">
        <v>85.242533932619139</v>
      </c>
      <c r="L32" s="30">
        <v>26.705193350419901</v>
      </c>
      <c r="M32" s="31"/>
      <c r="N32" s="31"/>
      <c r="O32" s="31"/>
      <c r="Q32" s="32"/>
      <c r="S32" s="32"/>
    </row>
    <row r="33" spans="2:19" x14ac:dyDescent="0.2">
      <c r="B33" s="23">
        <v>30</v>
      </c>
      <c r="C33" s="24" t="s">
        <v>43</v>
      </c>
      <c r="D33" s="34">
        <v>72267.689942279205</v>
      </c>
      <c r="E33" s="34">
        <v>20496.438265721899</v>
      </c>
      <c r="F33" s="35">
        <v>23459.244272637301</v>
      </c>
      <c r="G33" s="27">
        <v>139.4032952692576</v>
      </c>
      <c r="H33" s="28">
        <v>29.939761472716981</v>
      </c>
      <c r="I33" s="29">
        <f t="shared" si="0"/>
        <v>21.477083030848231</v>
      </c>
      <c r="J33" s="24">
        <v>3</v>
      </c>
      <c r="K33" s="27">
        <v>184.95561935854715</v>
      </c>
      <c r="L33" s="30">
        <v>32.676647993453003</v>
      </c>
      <c r="M33" s="31"/>
      <c r="N33" s="31"/>
      <c r="O33" s="31"/>
      <c r="Q33" s="32"/>
      <c r="S33" s="32"/>
    </row>
    <row r="34" spans="2:19" x14ac:dyDescent="0.2">
      <c r="B34" s="23">
        <v>31</v>
      </c>
      <c r="C34" s="24" t="s">
        <v>44</v>
      </c>
      <c r="D34" s="34">
        <v>10577.0332007493</v>
      </c>
      <c r="E34" s="34">
        <v>1440.49326685751</v>
      </c>
      <c r="F34" s="35">
        <v>203462.28395314101</v>
      </c>
      <c r="G34" s="27">
        <v>116.64868163599976</v>
      </c>
      <c r="H34" s="28">
        <v>19.12081382532897</v>
      </c>
      <c r="I34" s="29">
        <f t="shared" si="0"/>
        <v>16.391795909871615</v>
      </c>
      <c r="J34" s="24">
        <v>3</v>
      </c>
      <c r="K34" s="27">
        <v>131.16939190494585</v>
      </c>
      <c r="L34" s="30">
        <v>12.4482420697619</v>
      </c>
      <c r="M34" s="31"/>
      <c r="N34" s="31"/>
      <c r="O34" s="31"/>
      <c r="Q34" s="32"/>
      <c r="S34" s="32"/>
    </row>
    <row r="35" spans="2:19" x14ac:dyDescent="0.2">
      <c r="B35" s="23">
        <v>32</v>
      </c>
      <c r="C35" s="24" t="s">
        <v>45</v>
      </c>
      <c r="D35" s="34">
        <v>72267.689942279205</v>
      </c>
      <c r="E35" s="34">
        <v>20496.438265721899</v>
      </c>
      <c r="F35" s="35">
        <v>96.782951058367701</v>
      </c>
      <c r="G35" s="27">
        <v>54.129646238253898</v>
      </c>
      <c r="H35" s="28">
        <v>3.0241208601835274</v>
      </c>
      <c r="I35" s="29">
        <f t="shared" si="0"/>
        <v>5.5868106857242941</v>
      </c>
      <c r="J35" s="24">
        <v>3</v>
      </c>
      <c r="K35" s="27">
        <v>20.199381552062857</v>
      </c>
      <c r="L35" s="30">
        <v>62.683329831056497</v>
      </c>
      <c r="M35" s="31"/>
      <c r="N35" s="31"/>
      <c r="O35" s="31"/>
      <c r="Q35" s="32"/>
      <c r="S35" s="32"/>
    </row>
    <row r="36" spans="2:19" x14ac:dyDescent="0.2">
      <c r="B36" s="23">
        <v>33</v>
      </c>
      <c r="C36" s="24" t="s">
        <v>46</v>
      </c>
      <c r="D36" s="34">
        <v>46077.839803044903</v>
      </c>
      <c r="E36" s="34">
        <v>960.736690676291</v>
      </c>
      <c r="F36" s="35">
        <v>26609.737773962999</v>
      </c>
      <c r="G36" s="27">
        <v>179.56896282543593</v>
      </c>
      <c r="H36" s="28">
        <v>30.191801954836187</v>
      </c>
      <c r="I36" s="29">
        <f t="shared" si="0"/>
        <v>16.813485738170961</v>
      </c>
      <c r="J36" s="24">
        <v>3</v>
      </c>
      <c r="K36" s="27">
        <v>173.12390580101285</v>
      </c>
      <c r="L36" s="30">
        <v>3.5891820911485999</v>
      </c>
      <c r="M36" s="31"/>
      <c r="N36" s="31"/>
      <c r="O36" s="31"/>
      <c r="Q36" s="32"/>
      <c r="R36" s="33"/>
      <c r="S36" s="32"/>
    </row>
    <row r="37" spans="2:19" x14ac:dyDescent="0.2">
      <c r="B37" s="23">
        <v>34</v>
      </c>
      <c r="C37" s="24" t="s">
        <v>47</v>
      </c>
      <c r="D37" s="34">
        <v>3877.0889881479402</v>
      </c>
      <c r="E37" s="34">
        <v>20496.438265721899</v>
      </c>
      <c r="F37" s="35">
        <v>17907.822464279299</v>
      </c>
      <c r="G37" s="27">
        <v>22.288270801387931</v>
      </c>
      <c r="H37" s="28">
        <v>5.2770267931512294</v>
      </c>
      <c r="I37" s="29">
        <f t="shared" si="0"/>
        <v>23.676250347885308</v>
      </c>
      <c r="J37" s="24">
        <v>3</v>
      </c>
      <c r="K37" s="27">
        <v>85.54547523631814</v>
      </c>
      <c r="L37" s="30">
        <v>283.81387234544098</v>
      </c>
      <c r="M37" s="31"/>
      <c r="N37" s="31"/>
      <c r="O37" s="31"/>
      <c r="Q37" s="32"/>
      <c r="S37" s="32"/>
    </row>
    <row r="38" spans="2:19" x14ac:dyDescent="0.2">
      <c r="B38" s="23">
        <v>35</v>
      </c>
      <c r="C38" s="24" t="s">
        <v>48</v>
      </c>
      <c r="D38" s="34">
        <v>9536.9585109569707</v>
      </c>
      <c r="E38" s="34">
        <v>2064.77570888422</v>
      </c>
      <c r="F38" s="35">
        <v>40258.398265732401</v>
      </c>
      <c r="G38" s="27">
        <v>142.21366672041</v>
      </c>
      <c r="H38" s="28">
        <v>7.2409443740453625</v>
      </c>
      <c r="I38" s="29">
        <f t="shared" si="0"/>
        <v>5.0915953023565264</v>
      </c>
      <c r="J38" s="24">
        <v>3</v>
      </c>
      <c r="K38" s="27">
        <v>125.07813866720814</v>
      </c>
      <c r="L38" s="30">
        <v>12.049142985324799</v>
      </c>
      <c r="M38" s="31"/>
      <c r="N38" s="31"/>
      <c r="O38" s="31"/>
      <c r="Q38" s="32"/>
      <c r="S38" s="32"/>
    </row>
    <row r="39" spans="2:19" x14ac:dyDescent="0.2">
      <c r="B39" s="23">
        <v>36</v>
      </c>
      <c r="C39" s="24" t="s">
        <v>49</v>
      </c>
      <c r="D39" s="34">
        <v>1046</v>
      </c>
      <c r="E39" s="34">
        <v>13608.711971831501</v>
      </c>
      <c r="F39" s="35">
        <v>32146.260585123498</v>
      </c>
      <c r="G39" s="27">
        <v>26.714239178388045</v>
      </c>
      <c r="H39" s="28">
        <v>7.1469155798954942</v>
      </c>
      <c r="I39" s="29">
        <f t="shared" si="0"/>
        <v>26.753206528439655</v>
      </c>
      <c r="J39" s="24">
        <v>6</v>
      </c>
      <c r="K39" s="27">
        <v>38.689071020189566</v>
      </c>
      <c r="L39" s="30">
        <v>44.825651862727703</v>
      </c>
      <c r="M39" s="31"/>
      <c r="N39" s="31"/>
      <c r="O39" s="31"/>
      <c r="Q39" s="32"/>
      <c r="S39" s="32"/>
    </row>
    <row r="40" spans="2:19" x14ac:dyDescent="0.2">
      <c r="B40" s="23">
        <v>37</v>
      </c>
      <c r="C40" s="24" t="s">
        <v>50</v>
      </c>
      <c r="D40" s="34">
        <v>2585</v>
      </c>
      <c r="E40" s="34">
        <v>12.8413299703428</v>
      </c>
      <c r="F40" s="35">
        <v>40258.398265732401</v>
      </c>
      <c r="G40" s="27">
        <v>11.451106092921764</v>
      </c>
      <c r="H40" s="28">
        <v>3.4075376413972194</v>
      </c>
      <c r="I40" s="29">
        <f t="shared" si="0"/>
        <v>29.757279460571151</v>
      </c>
      <c r="J40" s="24">
        <v>8</v>
      </c>
      <c r="K40" s="27">
        <v>8.2934184011747867</v>
      </c>
      <c r="L40" s="30">
        <v>27.575394604474301</v>
      </c>
      <c r="M40" s="31"/>
      <c r="N40" s="31"/>
      <c r="O40" s="31"/>
      <c r="Q40" s="32"/>
      <c r="S40" s="32"/>
    </row>
    <row r="41" spans="2:19" x14ac:dyDescent="0.2">
      <c r="B41" s="23">
        <v>38</v>
      </c>
      <c r="C41" s="24" t="s">
        <v>51</v>
      </c>
      <c r="D41" s="34">
        <v>3877.0889881479402</v>
      </c>
      <c r="E41" s="34">
        <v>13608.711971831501</v>
      </c>
      <c r="F41" s="35">
        <v>23459.244272637301</v>
      </c>
      <c r="G41" s="27">
        <v>156.75317822959371</v>
      </c>
      <c r="H41" s="28">
        <v>35.435517474324527</v>
      </c>
      <c r="I41" s="29">
        <f t="shared" si="0"/>
        <v>22.605932380154186</v>
      </c>
      <c r="J41" s="24">
        <v>3</v>
      </c>
      <c r="K41" s="27">
        <v>86.248101319255724</v>
      </c>
      <c r="L41" s="30">
        <v>44.978403460470098</v>
      </c>
      <c r="M41" s="31"/>
      <c r="N41" s="31"/>
      <c r="O41" s="31"/>
      <c r="Q41" s="32"/>
      <c r="S41" s="32"/>
    </row>
    <row r="42" spans="2:19" x14ac:dyDescent="0.2">
      <c r="B42" s="23">
        <v>39</v>
      </c>
      <c r="C42" s="24" t="s">
        <v>52</v>
      </c>
      <c r="D42" s="34">
        <v>2585</v>
      </c>
      <c r="E42" s="34">
        <v>1440.49326685751</v>
      </c>
      <c r="F42" s="35">
        <v>26609.737773962999</v>
      </c>
      <c r="G42" s="27">
        <v>146.57014474138307</v>
      </c>
      <c r="H42" s="28">
        <v>16.766640433850586</v>
      </c>
      <c r="I42" s="29">
        <f t="shared" si="0"/>
        <v>11.439328564104665</v>
      </c>
      <c r="J42" s="24">
        <v>3</v>
      </c>
      <c r="K42" s="27">
        <v>69.539830597810138</v>
      </c>
      <c r="L42" s="30">
        <v>52.555255551281199</v>
      </c>
      <c r="M42" s="31"/>
      <c r="N42" s="31"/>
      <c r="O42" s="31"/>
      <c r="Q42" s="32"/>
      <c r="S42" s="32"/>
    </row>
    <row r="43" spans="2:19" x14ac:dyDescent="0.2">
      <c r="B43" s="23">
        <v>40</v>
      </c>
      <c r="C43" s="24" t="s">
        <v>53</v>
      </c>
      <c r="D43" s="34">
        <v>1046</v>
      </c>
      <c r="E43" s="34">
        <v>1440.49326685751</v>
      </c>
      <c r="F43" s="35">
        <v>23459.244272637301</v>
      </c>
      <c r="G43" s="27">
        <v>43.924346068661443</v>
      </c>
      <c r="H43" s="28">
        <v>7.326786340304893</v>
      </c>
      <c r="I43" s="29">
        <f t="shared" si="0"/>
        <v>16.680467658760005</v>
      </c>
      <c r="J43" s="24">
        <v>3</v>
      </c>
      <c r="K43" s="27">
        <v>38.432460607760852</v>
      </c>
      <c r="L43" s="30">
        <v>12.5030557193428</v>
      </c>
      <c r="M43" s="31"/>
      <c r="N43" s="31"/>
      <c r="O43" s="31"/>
      <c r="Q43" s="32"/>
      <c r="S43" s="32"/>
    </row>
    <row r="44" spans="2:19" x14ac:dyDescent="0.2">
      <c r="B44" s="23">
        <v>41</v>
      </c>
      <c r="C44" s="24" t="s">
        <v>54</v>
      </c>
      <c r="D44" s="34">
        <v>2585</v>
      </c>
      <c r="E44" s="34">
        <v>767.14656674400101</v>
      </c>
      <c r="F44" s="35">
        <v>26609.737773962999</v>
      </c>
      <c r="G44" s="27">
        <v>124.99870694308716</v>
      </c>
      <c r="H44" s="28">
        <v>15.698511060983705</v>
      </c>
      <c r="I44" s="29">
        <f t="shared" si="0"/>
        <v>12.55893876416766</v>
      </c>
      <c r="J44" s="24">
        <v>5</v>
      </c>
      <c r="K44" s="27">
        <v>69.141017467850148</v>
      </c>
      <c r="L44" s="30">
        <v>44.6866138387673</v>
      </c>
      <c r="M44" s="31"/>
      <c r="N44" s="31"/>
      <c r="O44" s="31"/>
      <c r="Q44" s="32"/>
      <c r="S44" s="32"/>
    </row>
    <row r="45" spans="2:19" x14ac:dyDescent="0.2">
      <c r="B45" s="23">
        <v>42</v>
      </c>
      <c r="C45" s="24" t="s">
        <v>55</v>
      </c>
      <c r="D45" s="34">
        <v>2585</v>
      </c>
      <c r="E45" s="34">
        <v>1440.49326685751</v>
      </c>
      <c r="F45" s="35">
        <v>40258.398265732401</v>
      </c>
      <c r="G45" s="27">
        <v>84.524887740575437</v>
      </c>
      <c r="H45" s="28">
        <v>0.77238465140120349</v>
      </c>
      <c r="I45" s="29">
        <f t="shared" si="0"/>
        <v>0.91379553649549183</v>
      </c>
      <c r="J45" s="24">
        <v>3</v>
      </c>
      <c r="K45" s="27">
        <v>70.029738156755144</v>
      </c>
      <c r="L45" s="30">
        <v>17.1489723005601</v>
      </c>
      <c r="M45" s="31"/>
      <c r="N45" s="31"/>
      <c r="O45" s="31"/>
      <c r="Q45" s="32"/>
      <c r="S45" s="32"/>
    </row>
    <row r="46" spans="2:19" x14ac:dyDescent="0.2">
      <c r="B46" s="23">
        <v>43</v>
      </c>
      <c r="C46" s="24" t="s">
        <v>56</v>
      </c>
      <c r="D46" s="34">
        <v>2585</v>
      </c>
      <c r="E46" s="34">
        <v>13608.711971831501</v>
      </c>
      <c r="F46" s="35">
        <v>1648.7197913217301</v>
      </c>
      <c r="G46" s="27">
        <v>82.356310027919193</v>
      </c>
      <c r="H46" s="28">
        <v>13.609575968409851</v>
      </c>
      <c r="I46" s="29">
        <f t="shared" si="0"/>
        <v>16.525237670065763</v>
      </c>
      <c r="J46" s="24">
        <v>3</v>
      </c>
      <c r="K46" s="27">
        <v>54.615022398159716</v>
      </c>
      <c r="L46" s="30">
        <v>33.684471318333202</v>
      </c>
      <c r="M46" s="31"/>
      <c r="N46" s="31"/>
      <c r="O46" s="31"/>
      <c r="Q46" s="32"/>
      <c r="S46" s="32"/>
    </row>
    <row r="47" spans="2:19" x14ac:dyDescent="0.2">
      <c r="B47" s="23">
        <v>44</v>
      </c>
      <c r="C47" s="24" t="s">
        <v>57</v>
      </c>
      <c r="D47" s="34">
        <v>2585</v>
      </c>
      <c r="E47" s="34">
        <v>2064.77570888422</v>
      </c>
      <c r="F47" s="35">
        <v>4204.2365197307299</v>
      </c>
      <c r="G47" s="27">
        <v>152.76987107337143</v>
      </c>
      <c r="H47" s="28">
        <v>8.0145332491973669</v>
      </c>
      <c r="I47" s="29">
        <f t="shared" si="0"/>
        <v>5.2461478123184335</v>
      </c>
      <c r="J47" s="24">
        <v>3</v>
      </c>
      <c r="K47" s="27">
        <v>63.053550817146288</v>
      </c>
      <c r="L47" s="30">
        <v>58.726448909429202</v>
      </c>
      <c r="M47" s="31"/>
      <c r="N47" s="31"/>
      <c r="O47" s="31"/>
      <c r="Q47" s="32"/>
      <c r="S47" s="32"/>
    </row>
    <row r="48" spans="2:19" x14ac:dyDescent="0.2">
      <c r="B48" s="23">
        <v>45</v>
      </c>
      <c r="C48" s="24" t="s">
        <v>58</v>
      </c>
      <c r="D48" s="34">
        <v>1046</v>
      </c>
      <c r="E48" s="34">
        <v>1440.49326685751</v>
      </c>
      <c r="F48" s="35">
        <v>1648.7197913217301</v>
      </c>
      <c r="G48" s="27">
        <v>27.48503845443016</v>
      </c>
      <c r="H48" s="28">
        <v>2.9345194268598331</v>
      </c>
      <c r="I48" s="29">
        <f t="shared" si="0"/>
        <v>10.676788507046219</v>
      </c>
      <c r="J48" s="24">
        <v>4</v>
      </c>
      <c r="K48" s="27">
        <v>32.674382763863285</v>
      </c>
      <c r="L48" s="30">
        <v>18.8806150473904</v>
      </c>
      <c r="M48" s="31"/>
      <c r="N48" s="31"/>
      <c r="O48" s="31"/>
      <c r="Q48" s="32"/>
      <c r="S48" s="32"/>
    </row>
    <row r="49" spans="2:19" x14ac:dyDescent="0.2">
      <c r="B49" s="23">
        <v>46</v>
      </c>
      <c r="C49" s="24" t="s">
        <v>59</v>
      </c>
      <c r="D49" s="34">
        <v>9536.9585109569707</v>
      </c>
      <c r="E49" s="34">
        <v>126.785648832169</v>
      </c>
      <c r="F49" s="35">
        <v>32146.260585123498</v>
      </c>
      <c r="G49" s="27">
        <v>58.817369806314836</v>
      </c>
      <c r="H49" s="28">
        <v>3.2996754780360007</v>
      </c>
      <c r="I49" s="29">
        <f t="shared" si="0"/>
        <v>5.6100357579772906</v>
      </c>
      <c r="J49" s="24">
        <v>3</v>
      </c>
      <c r="K49" s="27">
        <v>76.394748261779711</v>
      </c>
      <c r="L49" s="30">
        <v>29.884672710712898</v>
      </c>
      <c r="M49" s="31"/>
      <c r="N49" s="31"/>
      <c r="O49" s="31"/>
      <c r="Q49" s="32"/>
      <c r="S49" s="32"/>
    </row>
    <row r="50" spans="2:19" x14ac:dyDescent="0.2">
      <c r="B50" s="23">
        <v>47</v>
      </c>
      <c r="C50" s="24" t="s">
        <v>60</v>
      </c>
      <c r="D50" s="34">
        <v>72267.689942279205</v>
      </c>
      <c r="E50" s="34">
        <v>960.736690676291</v>
      </c>
      <c r="F50" s="35">
        <v>6637.5430008912199</v>
      </c>
      <c r="G50" s="27">
        <v>125.88229894812791</v>
      </c>
      <c r="H50" s="28">
        <v>12.196638890907318</v>
      </c>
      <c r="I50" s="29">
        <f t="shared" si="0"/>
        <v>9.6889229008545232</v>
      </c>
      <c r="J50" s="24">
        <v>3</v>
      </c>
      <c r="K50" s="27">
        <v>163.42520794503142</v>
      </c>
      <c r="L50" s="30">
        <v>29.823819009864899</v>
      </c>
      <c r="M50" s="31"/>
      <c r="N50" s="31"/>
      <c r="O50" s="31"/>
      <c r="Q50" s="32"/>
      <c r="S50" s="32"/>
    </row>
    <row r="51" spans="2:19" x14ac:dyDescent="0.2">
      <c r="B51" s="23">
        <v>48</v>
      </c>
      <c r="C51" s="24" t="s">
        <v>61</v>
      </c>
      <c r="D51" s="34">
        <v>10577.0332007493</v>
      </c>
      <c r="E51" s="34">
        <v>960.736690676291</v>
      </c>
      <c r="F51" s="35">
        <v>32146.260585123498</v>
      </c>
      <c r="G51" s="27">
        <v>101.18977937726439</v>
      </c>
      <c r="H51" s="28">
        <v>27.102086416866079</v>
      </c>
      <c r="I51" s="29">
        <f t="shared" si="0"/>
        <v>26.783422776149919</v>
      </c>
      <c r="J51" s="24">
        <v>7</v>
      </c>
      <c r="K51" s="27">
        <v>127.47178014447643</v>
      </c>
      <c r="L51" s="30">
        <v>25.972979619391101</v>
      </c>
      <c r="M51" s="31"/>
      <c r="N51" s="31"/>
      <c r="O51" s="31"/>
      <c r="Q51" s="32"/>
      <c r="S51" s="32"/>
    </row>
    <row r="52" spans="2:19" x14ac:dyDescent="0.2">
      <c r="B52" s="23">
        <v>49</v>
      </c>
      <c r="C52" s="24" t="s">
        <v>62</v>
      </c>
      <c r="D52" s="34">
        <v>511.64824630187798</v>
      </c>
      <c r="E52" s="34">
        <v>1440.49326685751</v>
      </c>
      <c r="F52" s="35">
        <v>4204.2365197307299</v>
      </c>
      <c r="G52" s="27">
        <v>84.205325561865962</v>
      </c>
      <c r="H52" s="28">
        <v>4.4216446633225361</v>
      </c>
      <c r="I52" s="29">
        <f t="shared" si="0"/>
        <v>5.2510273356451043</v>
      </c>
      <c r="J52" s="24">
        <v>3</v>
      </c>
      <c r="K52" s="27">
        <v>21.014827636946855</v>
      </c>
      <c r="L52" s="30">
        <v>75.043350883209996</v>
      </c>
      <c r="M52" s="31"/>
      <c r="N52" s="31"/>
      <c r="O52" s="31"/>
      <c r="Q52" s="32"/>
      <c r="S52" s="32"/>
    </row>
    <row r="53" spans="2:19" x14ac:dyDescent="0.2">
      <c r="B53" s="23">
        <v>50</v>
      </c>
      <c r="C53" s="24" t="s">
        <v>63</v>
      </c>
      <c r="D53" s="34">
        <v>72267.689942279205</v>
      </c>
      <c r="E53" s="34">
        <v>12.8413299703428</v>
      </c>
      <c r="F53" s="35">
        <v>4204.2365197307299</v>
      </c>
      <c r="G53" s="27">
        <v>37.643103193196872</v>
      </c>
      <c r="H53" s="28">
        <v>9.3285004647777345</v>
      </c>
      <c r="I53" s="29">
        <f t="shared" si="0"/>
        <v>24.781433180205099</v>
      </c>
      <c r="J53" s="24">
        <v>3</v>
      </c>
      <c r="K53" s="27">
        <v>8.1872121110640723</v>
      </c>
      <c r="L53" s="30">
        <v>78.250432575749798</v>
      </c>
      <c r="M53" s="31"/>
      <c r="N53" s="31"/>
      <c r="O53" s="31"/>
      <c r="Q53" s="32"/>
      <c r="S53" s="32"/>
    </row>
    <row r="54" spans="2:19" x14ac:dyDescent="0.2">
      <c r="B54" s="23">
        <v>51</v>
      </c>
      <c r="C54" s="24" t="s">
        <v>64</v>
      </c>
      <c r="D54" s="34">
        <v>1046</v>
      </c>
      <c r="E54" s="34">
        <v>20496.438265721899</v>
      </c>
      <c r="F54" s="35">
        <v>17907.822464279299</v>
      </c>
      <c r="G54" s="27">
        <v>72.445778377224357</v>
      </c>
      <c r="H54" s="28">
        <v>15.108150995075055</v>
      </c>
      <c r="I54" s="29">
        <f t="shared" si="0"/>
        <v>20.854425659431914</v>
      </c>
      <c r="J54" s="24">
        <v>4</v>
      </c>
      <c r="K54" s="27">
        <v>38.370332066798142</v>
      </c>
      <c r="L54" s="30">
        <v>47.035792934580797</v>
      </c>
      <c r="M54" s="31"/>
      <c r="N54" s="31"/>
      <c r="O54" s="31"/>
      <c r="Q54" s="32"/>
      <c r="S54" s="32"/>
    </row>
    <row r="55" spans="2:19" x14ac:dyDescent="0.2">
      <c r="B55" s="23">
        <v>52</v>
      </c>
      <c r="C55" s="24" t="s">
        <v>65</v>
      </c>
      <c r="D55" s="34">
        <v>46077.839803044903</v>
      </c>
      <c r="E55" s="34">
        <v>767.14656674400101</v>
      </c>
      <c r="F55" s="35">
        <v>32146.260585123498</v>
      </c>
      <c r="G55" s="27">
        <v>196.31430518571796</v>
      </c>
      <c r="H55" s="28">
        <v>12.776951741443721</v>
      </c>
      <c r="I55" s="29">
        <f t="shared" si="0"/>
        <v>6.5084160470916395</v>
      </c>
      <c r="J55" s="24">
        <v>3</v>
      </c>
      <c r="K55" s="27">
        <v>173.14550126017141</v>
      </c>
      <c r="L55" s="30">
        <v>11.801892819693199</v>
      </c>
      <c r="M55" s="31"/>
      <c r="N55" s="31"/>
      <c r="O55" s="31"/>
      <c r="Q55" s="32"/>
      <c r="S55" s="32"/>
    </row>
    <row r="56" spans="2:19" x14ac:dyDescent="0.2">
      <c r="B56" s="23">
        <v>53</v>
      </c>
      <c r="C56" s="24" t="s">
        <v>66</v>
      </c>
      <c r="D56" s="34">
        <v>72267.689942279205</v>
      </c>
      <c r="E56" s="34">
        <v>20496.438265721899</v>
      </c>
      <c r="F56" s="35">
        <v>203462.28395314101</v>
      </c>
      <c r="G56" s="27">
        <v>192.29526766267367</v>
      </c>
      <c r="H56" s="28">
        <v>11.254439150647553</v>
      </c>
      <c r="I56" s="29">
        <f t="shared" si="0"/>
        <v>5.8526864896073292</v>
      </c>
      <c r="J56" s="24">
        <v>3</v>
      </c>
      <c r="K56" s="27">
        <v>192.29716612640286</v>
      </c>
      <c r="L56" s="30">
        <v>9.87238084447445E-4</v>
      </c>
      <c r="M56" s="31"/>
      <c r="N56" s="31"/>
      <c r="O56" s="31"/>
      <c r="Q56" s="32"/>
      <c r="R56" s="33"/>
      <c r="S56" s="32"/>
    </row>
    <row r="57" spans="2:19" x14ac:dyDescent="0.2">
      <c r="B57" s="23">
        <v>54</v>
      </c>
      <c r="C57" s="24" t="s">
        <v>67</v>
      </c>
      <c r="D57" s="34">
        <v>9536.9585109569707</v>
      </c>
      <c r="E57" s="34">
        <v>13608.711971831501</v>
      </c>
      <c r="F57" s="35">
        <v>26609.737773962999</v>
      </c>
      <c r="G57" s="27">
        <v>148.52089658970269</v>
      </c>
      <c r="H57" s="28">
        <v>5.4068032245635056</v>
      </c>
      <c r="I57" s="29">
        <f t="shared" si="0"/>
        <v>3.6404326587793925</v>
      </c>
      <c r="J57" s="24">
        <v>3</v>
      </c>
      <c r="K57" s="27">
        <v>124.354658705509</v>
      </c>
      <c r="L57" s="30">
        <v>16.271271197381498</v>
      </c>
      <c r="M57" s="31"/>
      <c r="N57" s="31"/>
      <c r="O57" s="31"/>
      <c r="Q57" s="32"/>
      <c r="S57" s="32"/>
    </row>
    <row r="58" spans="2:19" x14ac:dyDescent="0.2">
      <c r="B58" s="23">
        <v>55</v>
      </c>
      <c r="C58" s="24" t="s">
        <v>68</v>
      </c>
      <c r="D58" s="34">
        <v>72267.689942279205</v>
      </c>
      <c r="E58" s="34">
        <v>2064.77570888422</v>
      </c>
      <c r="F58" s="35">
        <v>26609.737773962999</v>
      </c>
      <c r="G58" s="27">
        <v>162.84029232033521</v>
      </c>
      <c r="H58" s="28">
        <v>2.418492661392051</v>
      </c>
      <c r="I58" s="29">
        <f t="shared" si="0"/>
        <v>1.4851930237477435</v>
      </c>
      <c r="J58" s="24">
        <v>3</v>
      </c>
      <c r="K58" s="27">
        <v>184.64308099150858</v>
      </c>
      <c r="L58" s="30">
        <v>13.389062620656601</v>
      </c>
      <c r="M58" s="31"/>
      <c r="N58" s="31"/>
      <c r="O58" s="31"/>
      <c r="Q58" s="32"/>
      <c r="R58" s="33"/>
      <c r="S58" s="32"/>
    </row>
    <row r="59" spans="2:19" x14ac:dyDescent="0.2">
      <c r="B59" s="23">
        <v>56</v>
      </c>
      <c r="C59" s="24" t="s">
        <v>69</v>
      </c>
      <c r="D59" s="34">
        <v>12493.4139688295</v>
      </c>
      <c r="E59" s="34">
        <v>126.785648832169</v>
      </c>
      <c r="F59" s="35">
        <v>203462.28395314101</v>
      </c>
      <c r="G59" s="27">
        <v>45.373507236190036</v>
      </c>
      <c r="H59" s="28">
        <v>7.8190935656852742</v>
      </c>
      <c r="I59" s="29">
        <f t="shared" si="0"/>
        <v>17.232729057031641</v>
      </c>
      <c r="J59" s="24">
        <v>5</v>
      </c>
      <c r="K59" s="27">
        <v>79.799796071645574</v>
      </c>
      <c r="L59" s="30">
        <v>75.873105079854696</v>
      </c>
      <c r="M59" s="31"/>
      <c r="N59" s="31"/>
      <c r="O59" s="31"/>
      <c r="Q59" s="32"/>
      <c r="S59" s="32"/>
    </row>
    <row r="60" spans="2:19" x14ac:dyDescent="0.2">
      <c r="B60" s="23">
        <v>57</v>
      </c>
      <c r="C60" s="24" t="s">
        <v>70</v>
      </c>
      <c r="D60" s="34">
        <v>72267.689942279205</v>
      </c>
      <c r="E60" s="34">
        <v>1440.49326685751</v>
      </c>
      <c r="F60" s="35">
        <v>26609.737773962999</v>
      </c>
      <c r="G60" s="27">
        <v>161.637415317327</v>
      </c>
      <c r="H60" s="28">
        <v>24.487911155452938</v>
      </c>
      <c r="I60" s="29">
        <f t="shared" si="0"/>
        <v>15.1499027050007</v>
      </c>
      <c r="J60" s="24">
        <v>3</v>
      </c>
      <c r="K60" s="27">
        <v>183.91293288721999</v>
      </c>
      <c r="L60" s="30">
        <v>13.781164195264401</v>
      </c>
      <c r="M60" s="31"/>
      <c r="N60" s="31"/>
      <c r="O60" s="31"/>
      <c r="Q60" s="32"/>
      <c r="R60" s="33"/>
      <c r="S60" s="32"/>
    </row>
    <row r="61" spans="2:19" x14ac:dyDescent="0.2">
      <c r="B61" s="23">
        <v>58</v>
      </c>
      <c r="C61" s="24" t="s">
        <v>71</v>
      </c>
      <c r="D61" s="34">
        <v>3877.0889881479402</v>
      </c>
      <c r="E61" s="34">
        <v>1440.49326685751</v>
      </c>
      <c r="F61" s="35">
        <v>57705.623990183602</v>
      </c>
      <c r="G61" s="27">
        <v>102.02553889029251</v>
      </c>
      <c r="H61" s="28">
        <v>4.4867134894855818</v>
      </c>
      <c r="I61" s="29">
        <f t="shared" si="0"/>
        <v>4.3976376290549366</v>
      </c>
      <c r="J61" s="24">
        <v>3</v>
      </c>
      <c r="K61" s="27">
        <v>87.175610524377575</v>
      </c>
      <c r="L61" s="30">
        <v>14.5551089693053</v>
      </c>
      <c r="M61" s="31"/>
      <c r="N61" s="31"/>
      <c r="O61" s="31"/>
      <c r="Q61" s="32"/>
      <c r="S61" s="32"/>
    </row>
    <row r="62" spans="2:19" x14ac:dyDescent="0.2">
      <c r="B62" s="23">
        <v>59</v>
      </c>
      <c r="C62" s="24" t="s">
        <v>72</v>
      </c>
      <c r="D62" s="34">
        <v>1046</v>
      </c>
      <c r="E62" s="34">
        <v>20496.438265721899</v>
      </c>
      <c r="F62" s="35">
        <v>203462.28395314101</v>
      </c>
      <c r="G62" s="27">
        <v>40.035795188562261</v>
      </c>
      <c r="H62" s="28">
        <v>10.613998167675826</v>
      </c>
      <c r="I62" s="29">
        <f t="shared" si="0"/>
        <v>26.511271020559413</v>
      </c>
      <c r="J62" s="24">
        <v>3</v>
      </c>
      <c r="K62" s="27">
        <v>39.004455136962996</v>
      </c>
      <c r="L62" s="30">
        <v>2.57604487176329</v>
      </c>
      <c r="M62" s="31"/>
      <c r="N62" s="31"/>
      <c r="O62" s="31"/>
      <c r="Q62" s="32"/>
      <c r="R62" s="33"/>
      <c r="S62" s="32"/>
    </row>
    <row r="63" spans="2:19" x14ac:dyDescent="0.2">
      <c r="B63" s="23">
        <v>60</v>
      </c>
      <c r="C63" s="24" t="s">
        <v>73</v>
      </c>
      <c r="D63" s="34">
        <v>2585</v>
      </c>
      <c r="E63" s="34">
        <v>960.736690676291</v>
      </c>
      <c r="F63" s="35">
        <v>203462.28395314101</v>
      </c>
      <c r="G63" s="27">
        <v>93.20328311157121</v>
      </c>
      <c r="H63" s="28">
        <v>14.581713965315894</v>
      </c>
      <c r="I63" s="29">
        <f t="shared" si="0"/>
        <v>15.645064721443886</v>
      </c>
      <c r="J63" s="24">
        <v>3</v>
      </c>
      <c r="K63" s="27">
        <v>70.585821465012856</v>
      </c>
      <c r="L63" s="30">
        <v>24.266807877936401</v>
      </c>
      <c r="M63" s="31"/>
      <c r="N63" s="31"/>
      <c r="O63" s="31"/>
      <c r="Q63" s="32"/>
      <c r="S63" s="32"/>
    </row>
    <row r="64" spans="2:19" x14ac:dyDescent="0.2">
      <c r="B64" s="23">
        <v>61</v>
      </c>
      <c r="C64" s="24" t="s">
        <v>74</v>
      </c>
      <c r="D64" s="34">
        <v>72267.689942279205</v>
      </c>
      <c r="E64" s="34">
        <v>20496.438265721899</v>
      </c>
      <c r="F64" s="35">
        <v>17907.822464279299</v>
      </c>
      <c r="G64" s="27">
        <v>176.12016534741738</v>
      </c>
      <c r="H64" s="28">
        <v>23.610848038402224</v>
      </c>
      <c r="I64" s="29">
        <f t="shared" si="0"/>
        <v>13.406101448875601</v>
      </c>
      <c r="J64" s="24">
        <v>3</v>
      </c>
      <c r="K64" s="27">
        <v>182.53979898288429</v>
      </c>
      <c r="L64" s="30">
        <v>3.6450304749345102</v>
      </c>
      <c r="M64" s="31"/>
      <c r="N64" s="31"/>
      <c r="O64" s="31"/>
      <c r="Q64" s="32"/>
      <c r="S64" s="32"/>
    </row>
    <row r="65" spans="2:19" x14ac:dyDescent="0.2">
      <c r="B65" s="23">
        <v>62</v>
      </c>
      <c r="C65" s="24" t="s">
        <v>75</v>
      </c>
      <c r="D65" s="34">
        <v>10577.0332007493</v>
      </c>
      <c r="E65" s="34">
        <v>126.785648832169</v>
      </c>
      <c r="F65" s="35">
        <v>96.782951058367701</v>
      </c>
      <c r="G65" s="27">
        <v>16.130395682280117</v>
      </c>
      <c r="H65" s="28">
        <v>2.70645008025302</v>
      </c>
      <c r="I65" s="29">
        <f t="shared" si="0"/>
        <v>16.778572166249855</v>
      </c>
      <c r="J65" s="24">
        <v>4</v>
      </c>
      <c r="K65" s="27">
        <v>15.726012702255</v>
      </c>
      <c r="L65" s="30">
        <v>2.50696257759774</v>
      </c>
      <c r="M65" s="31"/>
      <c r="N65" s="31"/>
      <c r="O65" s="31"/>
      <c r="Q65" s="32"/>
      <c r="S65" s="32"/>
    </row>
    <row r="66" spans="2:19" x14ac:dyDescent="0.2">
      <c r="B66" s="23">
        <v>63</v>
      </c>
      <c r="C66" s="24" t="s">
        <v>76</v>
      </c>
      <c r="D66" s="34">
        <v>3877.0889881479402</v>
      </c>
      <c r="E66" s="34">
        <v>13608.711971831501</v>
      </c>
      <c r="F66" s="35">
        <v>203462.28395314101</v>
      </c>
      <c r="G66" s="27">
        <v>102.84125592462092</v>
      </c>
      <c r="H66" s="28">
        <v>23.197362079017491</v>
      </c>
      <c r="I66" s="29">
        <f t="shared" si="0"/>
        <v>22.556474899548441</v>
      </c>
      <c r="J66" s="24">
        <v>6</v>
      </c>
      <c r="K66" s="27">
        <v>88.356170910591999</v>
      </c>
      <c r="L66" s="30">
        <v>14.084897045637</v>
      </c>
      <c r="M66" s="31"/>
      <c r="N66" s="31"/>
      <c r="O66" s="31"/>
      <c r="Q66" s="32"/>
      <c r="S66" s="32"/>
    </row>
    <row r="67" spans="2:19" x14ac:dyDescent="0.2">
      <c r="B67" s="23">
        <v>64</v>
      </c>
      <c r="C67" s="24" t="s">
        <v>77</v>
      </c>
      <c r="D67" s="34">
        <v>46077.839803044903</v>
      </c>
      <c r="E67" s="34">
        <v>70.628895833553202</v>
      </c>
      <c r="F67" s="35">
        <v>32146.260585123498</v>
      </c>
      <c r="G67" s="27">
        <v>50.368520571297488</v>
      </c>
      <c r="H67" s="28">
        <v>6.9860304831746456</v>
      </c>
      <c r="I67" s="29">
        <f t="shared" si="0"/>
        <v>13.869834579091522</v>
      </c>
      <c r="J67" s="24">
        <v>4</v>
      </c>
      <c r="K67" s="27">
        <v>49.032362891855861</v>
      </c>
      <c r="L67" s="30">
        <v>2.65276340145406</v>
      </c>
      <c r="M67" s="31"/>
      <c r="N67" s="31"/>
      <c r="O67" s="31"/>
      <c r="Q67" s="32"/>
      <c r="S67" s="32"/>
    </row>
    <row r="68" spans="2:19" x14ac:dyDescent="0.2">
      <c r="B68" s="23">
        <v>65</v>
      </c>
      <c r="C68" s="24" t="s">
        <v>78</v>
      </c>
      <c r="D68" s="34">
        <v>46077.839803044903</v>
      </c>
      <c r="E68" s="34">
        <v>173.73468891181301</v>
      </c>
      <c r="F68" s="35">
        <v>26609.737773962999</v>
      </c>
      <c r="G68" s="27">
        <v>114.51047446712208</v>
      </c>
      <c r="H68" s="28">
        <v>11.121023771519765</v>
      </c>
      <c r="I68" s="29">
        <f t="shared" ref="I68:I76" si="1">H68/G68*100</f>
        <v>9.7117960809015784</v>
      </c>
      <c r="J68" s="24">
        <v>3</v>
      </c>
      <c r="K68" s="27">
        <v>110.44506794510801</v>
      </c>
      <c r="L68" s="30">
        <v>3.5502486083357798</v>
      </c>
      <c r="M68" s="31"/>
      <c r="N68" s="31"/>
      <c r="O68" s="31"/>
      <c r="Q68" s="32"/>
      <c r="R68" s="33"/>
      <c r="S68" s="32"/>
    </row>
    <row r="69" spans="2:19" x14ac:dyDescent="0.2">
      <c r="B69" s="23">
        <v>66</v>
      </c>
      <c r="C69" s="24" t="s">
        <v>79</v>
      </c>
      <c r="D69" s="34">
        <v>670.25911249703097</v>
      </c>
      <c r="E69" s="34">
        <v>20496.438265721899</v>
      </c>
      <c r="F69" s="35">
        <v>203462.28395314101</v>
      </c>
      <c r="G69" s="27">
        <v>9.0749907551931912</v>
      </c>
      <c r="H69" s="28">
        <v>2.3417504246100065</v>
      </c>
      <c r="I69" s="29">
        <f t="shared" si="1"/>
        <v>25.804438679675044</v>
      </c>
      <c r="J69" s="24">
        <v>3</v>
      </c>
      <c r="K69" s="27">
        <v>27.557587470936141</v>
      </c>
      <c r="L69" s="30">
        <v>203.665185042573</v>
      </c>
      <c r="M69" s="31"/>
      <c r="N69" s="31"/>
      <c r="O69" s="31"/>
      <c r="Q69" s="32"/>
      <c r="S69" s="32"/>
    </row>
    <row r="70" spans="2:19" x14ac:dyDescent="0.2">
      <c r="B70" s="23">
        <v>67</v>
      </c>
      <c r="C70" s="24" t="s">
        <v>80</v>
      </c>
      <c r="D70" s="2">
        <v>4279</v>
      </c>
      <c r="E70" s="34">
        <v>960.736690676291</v>
      </c>
      <c r="F70" s="35">
        <v>4204.2365197307299</v>
      </c>
      <c r="G70" s="27">
        <v>69.76761205881256</v>
      </c>
      <c r="H70" s="28">
        <v>18.986126837959937</v>
      </c>
      <c r="I70" s="29">
        <f t="shared" si="1"/>
        <v>27.213382080434474</v>
      </c>
      <c r="J70" s="24">
        <v>5</v>
      </c>
      <c r="K70" s="27">
        <v>79.521029817328568</v>
      </c>
      <c r="L70" s="30">
        <v>13.9798646859194</v>
      </c>
      <c r="M70" s="31"/>
      <c r="N70" s="31"/>
      <c r="O70" s="31"/>
      <c r="Q70" s="32"/>
      <c r="S70" s="32"/>
    </row>
    <row r="71" spans="2:19" x14ac:dyDescent="0.2">
      <c r="B71" s="23">
        <v>68</v>
      </c>
      <c r="C71" s="24" t="s">
        <v>81</v>
      </c>
      <c r="D71" s="34">
        <v>72267.689942279205</v>
      </c>
      <c r="E71" s="34">
        <v>1440.49326685751</v>
      </c>
      <c r="F71" s="35">
        <v>57705.623990183602</v>
      </c>
      <c r="G71" s="27">
        <v>160.11867875726239</v>
      </c>
      <c r="H71" s="28">
        <v>34.183563298086085</v>
      </c>
      <c r="I71" s="29">
        <f t="shared" si="1"/>
        <v>21.348891686714374</v>
      </c>
      <c r="J71" s="24">
        <v>3</v>
      </c>
      <c r="K71" s="27">
        <v>187.92488925747142</v>
      </c>
      <c r="L71" s="30">
        <v>17.366000498169502</v>
      </c>
      <c r="M71" s="31"/>
      <c r="N71" s="31"/>
      <c r="O71" s="31"/>
      <c r="Q71" s="32"/>
      <c r="R71" s="33"/>
      <c r="S71" s="32"/>
    </row>
    <row r="72" spans="2:19" x14ac:dyDescent="0.2">
      <c r="B72" s="23">
        <v>69</v>
      </c>
      <c r="C72" s="24" t="s">
        <v>82</v>
      </c>
      <c r="D72" s="34">
        <v>1046</v>
      </c>
      <c r="E72" s="34">
        <v>173.73468891181301</v>
      </c>
      <c r="F72" s="35">
        <v>40258.398265732401</v>
      </c>
      <c r="G72" s="27">
        <v>20.964362490946648</v>
      </c>
      <c r="H72" s="28">
        <v>0.8232013648631904</v>
      </c>
      <c r="I72" s="29">
        <f t="shared" si="1"/>
        <v>3.926670153784479</v>
      </c>
      <c r="J72" s="24">
        <v>3</v>
      </c>
      <c r="K72" s="27">
        <v>37.058305343917425</v>
      </c>
      <c r="L72" s="30">
        <v>76.768100480851999</v>
      </c>
      <c r="M72" s="31"/>
      <c r="N72" s="31"/>
      <c r="O72" s="31"/>
      <c r="Q72" s="32"/>
      <c r="S72" s="32"/>
    </row>
    <row r="73" spans="2:19" x14ac:dyDescent="0.2">
      <c r="B73" s="23">
        <v>70</v>
      </c>
      <c r="C73" s="24" t="s">
        <v>83</v>
      </c>
      <c r="D73" s="34">
        <v>3877.0889881479402</v>
      </c>
      <c r="E73" s="34">
        <v>8.9105175791608797</v>
      </c>
      <c r="F73" s="35">
        <v>203462.28395314101</v>
      </c>
      <c r="G73" s="27">
        <v>3.3626197454906572</v>
      </c>
      <c r="H73" s="28">
        <v>0.98264611874402075</v>
      </c>
      <c r="I73" s="29">
        <f t="shared" si="1"/>
        <v>29.22263571614868</v>
      </c>
      <c r="J73" s="24">
        <v>3</v>
      </c>
      <c r="K73" s="27">
        <v>6.4825950086030852</v>
      </c>
      <c r="L73" s="30">
        <v>92.784064176904195</v>
      </c>
      <c r="M73" s="31"/>
      <c r="N73" s="31"/>
      <c r="O73" s="31"/>
      <c r="Q73" s="32"/>
      <c r="S73" s="32"/>
    </row>
    <row r="74" spans="2:19" x14ac:dyDescent="0.2">
      <c r="B74" s="23">
        <v>71</v>
      </c>
      <c r="C74" s="24" t="s">
        <v>84</v>
      </c>
      <c r="D74" s="34">
        <v>2585</v>
      </c>
      <c r="E74" s="34">
        <v>1440.49326685751</v>
      </c>
      <c r="F74" s="35">
        <v>4204.2365197307299</v>
      </c>
      <c r="G74" s="27">
        <v>112.22485234237776</v>
      </c>
      <c r="H74" s="28">
        <v>32.728097852476893</v>
      </c>
      <c r="I74" s="29">
        <f t="shared" si="1"/>
        <v>29.162968067562588</v>
      </c>
      <c r="J74" s="24">
        <v>3</v>
      </c>
      <c r="K74" s="27">
        <v>62.916216464272715</v>
      </c>
      <c r="L74" s="30">
        <v>43.937358659151499</v>
      </c>
      <c r="M74" s="31"/>
      <c r="N74" s="31"/>
      <c r="O74" s="31"/>
      <c r="Q74" s="32"/>
      <c r="S74" s="32"/>
    </row>
    <row r="75" spans="2:19" x14ac:dyDescent="0.2">
      <c r="B75" s="23">
        <v>72</v>
      </c>
      <c r="C75" s="24" t="s">
        <v>85</v>
      </c>
      <c r="D75" s="34">
        <v>1046</v>
      </c>
      <c r="E75" s="38">
        <v>20496.438265721925</v>
      </c>
      <c r="F75" s="26">
        <v>26609.737773963014</v>
      </c>
      <c r="G75" s="27">
        <v>44.791703417491242</v>
      </c>
      <c r="H75" s="28">
        <v>7.8411516658699059</v>
      </c>
      <c r="I75" s="29">
        <f t="shared" si="1"/>
        <v>17.505812611734527</v>
      </c>
      <c r="J75" s="24">
        <v>4</v>
      </c>
      <c r="K75" s="27">
        <v>38.602509043018998</v>
      </c>
      <c r="L75" s="30">
        <v>13.8177249345083</v>
      </c>
      <c r="M75" s="31"/>
      <c r="N75" s="31"/>
      <c r="O75" s="31"/>
      <c r="Q75" s="32"/>
      <c r="S75" s="32"/>
    </row>
    <row r="76" spans="2:19" ht="13.5" thickBot="1" x14ac:dyDescent="0.25">
      <c r="B76" s="21">
        <v>73</v>
      </c>
      <c r="C76" s="22" t="s">
        <v>86</v>
      </c>
      <c r="D76" s="39">
        <v>1046</v>
      </c>
      <c r="E76" s="39">
        <v>767.14656674400101</v>
      </c>
      <c r="F76" s="40">
        <v>32146.260585123498</v>
      </c>
      <c r="G76" s="41">
        <v>40.582619555220766</v>
      </c>
      <c r="H76" s="42">
        <v>5.5890051587229861</v>
      </c>
      <c r="I76" s="43">
        <f t="shared" si="1"/>
        <v>13.771918175755085</v>
      </c>
      <c r="J76" s="22">
        <v>3</v>
      </c>
      <c r="K76" s="41">
        <v>38.450340204264286</v>
      </c>
      <c r="L76" s="44">
        <v>5.2541688440691798</v>
      </c>
      <c r="M76" s="31"/>
      <c r="N76" s="31"/>
      <c r="O76" s="31"/>
      <c r="Q76" s="32"/>
      <c r="S76" s="32"/>
    </row>
    <row r="78" spans="2:19" x14ac:dyDescent="0.2">
      <c r="D78" s="3" t="s">
        <v>87</v>
      </c>
      <c r="K78" s="1" t="s">
        <v>88</v>
      </c>
      <c r="L78" s="45">
        <f>AVERAGE(L4:L76)</f>
        <v>32.240599490490517</v>
      </c>
    </row>
    <row r="79" spans="2:19" x14ac:dyDescent="0.2">
      <c r="C79" s="2" t="s">
        <v>89</v>
      </c>
      <c r="I79" s="46"/>
      <c r="L79" s="29"/>
    </row>
    <row r="80" spans="2:19" x14ac:dyDescent="0.2">
      <c r="C80" s="2" t="s">
        <v>90</v>
      </c>
      <c r="G80" s="47"/>
      <c r="I80" s="46"/>
    </row>
    <row r="81" spans="3:18" s="3" customFormat="1" x14ac:dyDescent="0.2">
      <c r="C81" s="2" t="s">
        <v>91</v>
      </c>
      <c r="D81" s="2"/>
      <c r="E81" s="2"/>
      <c r="F81" s="2"/>
      <c r="G81" s="2"/>
      <c r="H81" s="2"/>
      <c r="I81" s="2"/>
      <c r="J81" s="2"/>
      <c r="K81" s="2"/>
      <c r="L81" s="1"/>
    </row>
    <row r="83" spans="3:18" s="3" customFormat="1" x14ac:dyDescent="0.2">
      <c r="I83" s="46"/>
      <c r="J83" s="2"/>
      <c r="K83" s="2"/>
      <c r="L83" s="1"/>
    </row>
    <row r="84" spans="3:18" s="3" customFormat="1" x14ac:dyDescent="0.2">
      <c r="I84" s="2"/>
      <c r="J84" s="2"/>
      <c r="K84" s="2"/>
      <c r="L84" s="1"/>
      <c r="R84" s="32"/>
    </row>
  </sheetData>
  <mergeCells count="5">
    <mergeCell ref="B2:B3"/>
    <mergeCell ref="C2:C3"/>
    <mergeCell ref="D2:F2"/>
    <mergeCell ref="G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2014-05-13T10:43:08Z</dcterms:created>
  <dcterms:modified xsi:type="dcterms:W3CDTF">2014-05-13T10:43:18Z</dcterms:modified>
</cp:coreProperties>
</file>