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Legend" sheetId="1" state="visible" r:id="rId2"/>
    <sheet name="DatasetEV19_Prediction_metrics_compa"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<sst xmlns="http://schemas.openxmlformats.org/spreadsheetml/2006/main" count="33" uniqueCount="24">
  <si>
    <r>
      <rPr>
        <b val="true"/>
        <sz val="12"/>
        <color rgb="FF00000A"/>
        <rFont val="Times New Roman"/>
        <family val="1"/>
        <charset val="1"/>
      </rPr>
      <t xml:space="preserve">Dataset EV19. Prediction quality metrics for 6 annotation tools. </t>
    </r>
    <r>
      <rPr>
        <sz val="12"/>
        <color rgb="FF00000A"/>
        <rFont val="Times New Roman"/>
        <family val="1"/>
        <charset val="1"/>
      </rPr>
      <t xml:space="preserve">This table includes different validation sets and combinations of them (columns A and B). For each set, we described the size (C) and the total number predicted as positive in that set for the 6 annotation tools compared in this work (columns D to I). Columns J to O use these values to compute standard metrics as the True Positive Rate (TPR) and the False Positive Rate. An additional table below presents the combined metrics used to compare, represented by the Accuracy and the AUC of the 6 tools (D to I)</t>
    </r>
  </si>
  <si>
    <r>
      <rPr>
        <sz val="11"/>
        <color rgb="FF000000"/>
        <rFont val="Calibri"/>
        <family val="2"/>
        <charset val="1"/>
      </rPr>
      <t xml:space="preserve">Discovery rate ||</t>
    </r>
    <r>
      <rPr>
        <b val="true"/>
        <sz val="11"/>
        <color rgb="FF000000"/>
        <rFont val="Calibri"/>
        <family val="2"/>
        <charset val="1"/>
      </rPr>
      <t xml:space="preserve"> for positive set </t>
    </r>
    <r>
      <rPr>
        <sz val="11"/>
        <color rgb="FF000000"/>
        <rFont val="Calibri"/>
        <family val="2"/>
        <charset val="1"/>
      </rPr>
      <t xml:space="preserve">True Positive Rate = TP/TP+FN || </t>
    </r>
    <r>
      <rPr>
        <b val="true"/>
        <sz val="11"/>
        <color rgb="FF000000"/>
        <rFont val="Calibri"/>
        <family val="2"/>
        <charset val="1"/>
      </rPr>
      <t xml:space="preserve">for negative set </t>
    </r>
    <r>
      <rPr>
        <sz val="11"/>
        <color rgb="FF000000"/>
        <rFont val="Calibri"/>
        <family val="2"/>
        <charset val="1"/>
      </rPr>
      <t xml:space="preserve">False Positive Rate = FP/FP+TN</t>
    </r>
  </si>
  <si>
    <t xml:space="preserve">Total predicted as positive</t>
  </si>
  <si>
    <r>
      <rPr>
        <b val="true"/>
        <sz val="8"/>
        <color rgb="FF000000"/>
        <rFont val="Arial"/>
        <family val="2"/>
        <charset val="1"/>
      </rPr>
      <t xml:space="preserve">Original DB size</t>
    </r>
    <r>
      <rPr>
        <sz val="8"/>
        <color rgb="FF000000"/>
        <rFont val="Arial"/>
        <family val="2"/>
        <charset val="1"/>
      </rPr>
      <t xml:space="preserve">(not annotated proteins)</t>
    </r>
  </si>
  <si>
    <t xml:space="preserve">BASys</t>
  </si>
  <si>
    <t xml:space="preserve">CPC</t>
  </si>
  <si>
    <t xml:space="preserve">GeneMarkS</t>
  </si>
  <si>
    <t xml:space="preserve">Glimmer</t>
  </si>
  <si>
    <t xml:space="preserve">Prodigal</t>
  </si>
  <si>
    <t xml:space="preserve">RanSEPs</t>
  </si>
  <si>
    <t xml:space="preserve">Positive set</t>
  </si>
  <si>
    <t xml:space="preserve">Total</t>
  </si>
  <si>
    <t xml:space="preserve">Annotated</t>
  </si>
  <si>
    <t xml:space="preserve">Annotated in a different strain </t>
  </si>
  <si>
    <t xml:space="preserve">MS &gt;=2 UTPs</t>
  </si>
  <si>
    <t xml:space="preserve">C13 labelled</t>
  </si>
  <si>
    <t xml:space="preserve">Potential new SEPs</t>
  </si>
  <si>
    <t xml:space="preserve">Negative subset</t>
  </si>
  <si>
    <t xml:space="preserve">Potential non-coding smORFs</t>
  </si>
  <si>
    <t xml:space="preserve">Negative set</t>
  </si>
  <si>
    <t xml:space="preserve">&gt;=2 HR_UTPs; no MS; no conserved</t>
  </si>
  <si>
    <t xml:space="preserve">Accuracy (Correctly predicted/total)</t>
  </si>
  <si>
    <t xml:space="preserve">test set</t>
  </si>
  <si>
    <t xml:space="preserve">Area Under the ROC Curve</t>
  </si>
</sst>
</file>

<file path=xl/styles.xml><?xml version="1.0" encoding="utf-8"?>
<styleSheet xmlns="http://schemas.openxmlformats.org/spreadsheetml/2006/main">
  <numFmts count="2">
    <numFmt numFmtId="164" formatCode="General"/>
    <numFmt numFmtId="165" formatCode="#,##0.00"/>
  </numFmts>
  <fonts count="9">
    <font>
      <sz val="11"/>
      <color rgb="FF000000"/>
      <name val="Calibri"/>
      <family val="2"/>
      <charset val="1"/>
    </font>
    <font>
      <sz val="10"/>
      <name val="Arial"/>
      <family val="0"/>
    </font>
    <font>
      <sz val="10"/>
      <name val="Arial"/>
      <family val="0"/>
    </font>
    <font>
      <sz val="10"/>
      <name val="Arial"/>
      <family val="0"/>
    </font>
    <font>
      <b val="true"/>
      <sz val="12"/>
      <color rgb="FF00000A"/>
      <name val="Times New Roman"/>
      <family val="1"/>
      <charset val="1"/>
    </font>
    <font>
      <sz val="12"/>
      <color rgb="FF00000A"/>
      <name val="Times New Roman"/>
      <family val="1"/>
      <charset val="1"/>
    </font>
    <font>
      <b val="true"/>
      <sz val="11"/>
      <color rgb="FF000000"/>
      <name val="Calibri"/>
      <family val="2"/>
      <charset val="1"/>
    </font>
    <font>
      <b val="true"/>
      <sz val="8"/>
      <color rgb="FF000000"/>
      <name val="Arial"/>
      <family val="2"/>
      <charset val="1"/>
    </font>
    <font>
      <sz val="8"/>
      <color rgb="FF000000"/>
      <name val="Arial"/>
      <family val="2"/>
      <charset val="1"/>
    </font>
  </fonts>
  <fills count="5">
    <fill>
      <patternFill patternType="none"/>
    </fill>
    <fill>
      <patternFill patternType="gray125"/>
    </fill>
    <fill>
      <patternFill patternType="solid">
        <fgColor rgb="FFCCCCCC"/>
        <bgColor rgb="FFCCCCFF"/>
      </patternFill>
    </fill>
    <fill>
      <patternFill patternType="solid">
        <fgColor rgb="FFCCFFCC"/>
        <bgColor rgb="FFCCFFFF"/>
      </patternFill>
    </fill>
    <fill>
      <patternFill patternType="solid">
        <fgColor rgb="FFEEEEEE"/>
        <bgColor rgb="FFFFFFCC"/>
      </patternFill>
    </fill>
  </fills>
  <borders count="10">
    <border diagonalUp="false" diagonalDown="false">
      <left/>
      <right/>
      <top/>
      <bottom/>
      <diagonal/>
    </border>
    <border diagonalUp="false" diagonalDown="false">
      <left style="hair"/>
      <right style="hair"/>
      <top style="hair"/>
      <bottom style="hair"/>
      <diagonal/>
    </border>
    <border diagonalUp="false" diagonalDown="false">
      <left style="hair"/>
      <right/>
      <top style="hair"/>
      <bottom/>
      <diagonal/>
    </border>
    <border diagonalUp="false" diagonalDown="false">
      <left/>
      <right/>
      <top style="hair"/>
      <bottom/>
      <diagonal/>
    </border>
    <border diagonalUp="false" diagonalDown="false">
      <left/>
      <right style="hair"/>
      <top style="hair"/>
      <bottom/>
      <diagonal/>
    </border>
    <border diagonalUp="false" diagonalDown="false">
      <left style="hair"/>
      <right/>
      <top/>
      <bottom/>
      <diagonal/>
    </border>
    <border diagonalUp="false" diagonalDown="false">
      <left/>
      <right style="hair"/>
      <top/>
      <bottom/>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4" borderId="1" xfId="0" applyFont="true" applyBorder="true" applyAlignment="false" applyProtection="false">
      <alignment horizontal="general" vertical="bottom" textRotation="0" wrapText="false" indent="0" shrinkToFit="false"/>
      <protection locked="true" hidden="false"/>
    </xf>
    <xf numFmtId="164" fontId="0" fillId="4" borderId="2" xfId="0" applyFont="false" applyBorder="true" applyAlignment="false" applyProtection="false">
      <alignment horizontal="general" vertical="bottom" textRotation="0" wrapText="false" indent="0" shrinkToFit="false"/>
      <protection locked="true" hidden="false"/>
    </xf>
    <xf numFmtId="164" fontId="0" fillId="4" borderId="3" xfId="0" applyFont="false" applyBorder="true" applyAlignment="false" applyProtection="false">
      <alignment horizontal="general" vertical="bottom" textRotation="0" wrapText="false" indent="0" shrinkToFit="false"/>
      <protection locked="true" hidden="false"/>
    </xf>
    <xf numFmtId="164" fontId="0" fillId="4" borderId="4" xfId="0" applyFont="false" applyBorder="true" applyAlignment="false" applyProtection="false">
      <alignment horizontal="general" vertical="bottom" textRotation="0" wrapText="false" indent="0" shrinkToFit="false"/>
      <protection locked="true" hidden="false"/>
    </xf>
    <xf numFmtId="165" fontId="0" fillId="4" borderId="2" xfId="0" applyFont="false" applyBorder="true" applyAlignment="false" applyProtection="false">
      <alignment horizontal="general" vertical="bottom" textRotation="0" wrapText="false" indent="0" shrinkToFit="false"/>
      <protection locked="true" hidden="false"/>
    </xf>
    <xf numFmtId="165" fontId="0" fillId="4" borderId="3" xfId="0" applyFont="false" applyBorder="true" applyAlignment="false" applyProtection="false">
      <alignment horizontal="general" vertical="bottom" textRotation="0" wrapText="false" indent="0" shrinkToFit="false"/>
      <protection locked="true" hidden="false"/>
    </xf>
    <xf numFmtId="165" fontId="0" fillId="4" borderId="4"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5" fontId="0" fillId="0" borderId="5" xfId="0" applyFont="false" applyBorder="tru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6" xfId="0" applyFont="false" applyBorder="true" applyAlignment="false" applyProtection="false">
      <alignment horizontal="general" vertical="bottom" textRotation="0" wrapText="false" indent="0" shrinkToFit="false"/>
      <protection locked="true" hidden="false"/>
    </xf>
    <xf numFmtId="164" fontId="0" fillId="4" borderId="7" xfId="0" applyFont="false" applyBorder="true" applyAlignment="false" applyProtection="false">
      <alignment horizontal="general" vertical="bottom" textRotation="0" wrapText="false" indent="0" shrinkToFit="false"/>
      <protection locked="true" hidden="false"/>
    </xf>
    <xf numFmtId="164" fontId="0" fillId="4" borderId="8" xfId="0" applyFont="false" applyBorder="true" applyAlignment="false" applyProtection="false">
      <alignment horizontal="general" vertical="bottom" textRotation="0" wrapText="false" indent="0" shrinkToFit="false"/>
      <protection locked="true" hidden="false"/>
    </xf>
    <xf numFmtId="164" fontId="0" fillId="4" borderId="9" xfId="0" applyFont="false" applyBorder="true" applyAlignment="false" applyProtection="false">
      <alignment horizontal="general" vertical="bottom" textRotation="0" wrapText="false" indent="0" shrinkToFit="false"/>
      <protection locked="true" hidden="false"/>
    </xf>
    <xf numFmtId="165" fontId="0" fillId="4" borderId="7" xfId="0" applyFont="false" applyBorder="true" applyAlignment="false" applyProtection="false">
      <alignment horizontal="general" vertical="bottom" textRotation="0" wrapText="false" indent="0" shrinkToFit="false"/>
      <protection locked="true" hidden="false"/>
    </xf>
    <xf numFmtId="165" fontId="0" fillId="4" borderId="8" xfId="0" applyFont="false" applyBorder="true" applyAlignment="false" applyProtection="false">
      <alignment horizontal="general" vertical="bottom" textRotation="0" wrapText="false" indent="0" shrinkToFit="false"/>
      <protection locked="true" hidden="false"/>
    </xf>
    <xf numFmtId="165" fontId="0" fillId="4" borderId="9"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5" fontId="0" fillId="0" borderId="8" xfId="0" applyFont="false" applyBorder="true" applyAlignment="true" applyProtection="false">
      <alignment horizontal="general" vertical="bottom" textRotation="0" wrapText="true" indent="0" shrinkToFit="false"/>
      <protection locked="true" hidden="false"/>
    </xf>
    <xf numFmtId="165" fontId="0" fillId="0" borderId="9" xfId="0" applyFont="false" applyBorder="true" applyAlignment="true" applyProtection="false">
      <alignment horizontal="general" vertical="bottom"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EEEEEE"/>
      <rgbColor rgb="FFFF0000"/>
      <rgbColor rgb="FF00FF00"/>
      <rgbColor rgb="FF0000FF"/>
      <rgbColor rgb="FFFFFF00"/>
      <rgbColor rgb="FFFF00FF"/>
      <rgbColor rgb="FF00FFFF"/>
      <rgbColor rgb="FF800000"/>
      <rgbColor rgb="FF008000"/>
      <rgbColor rgb="FF00000A"/>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55.42"/>
    <col collapsed="false" customWidth="true" hidden="false" outlineLevel="0" max="1025" min="2" style="0" width="8.67"/>
  </cols>
  <sheetData>
    <row r="1" customFormat="false" ht="52.5" hidden="false" customHeight="false" outlineLevel="0" collapsed="false">
      <c r="A1" s="1" t="s">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O17"/>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E16" activeCellId="0" sqref="E16"/>
    </sheetView>
  </sheetViews>
  <sheetFormatPr defaultRowHeight="15" zeroHeight="false" outlineLevelRow="0" outlineLevelCol="0"/>
  <cols>
    <col collapsed="false" customWidth="true" hidden="false" outlineLevel="0" max="1" min="1" style="0" width="20.57"/>
    <col collapsed="false" customWidth="true" hidden="false" outlineLevel="0" max="2" min="2" style="0" width="29.29"/>
    <col collapsed="false" customWidth="true" hidden="false" outlineLevel="0" max="3" min="3" style="0" width="8.29"/>
    <col collapsed="false" customWidth="true" hidden="false" outlineLevel="0" max="4" min="4" style="0" width="7.86"/>
    <col collapsed="false" customWidth="true" hidden="false" outlineLevel="0" max="5" min="5" style="0" width="7.57"/>
    <col collapsed="false" customWidth="true" hidden="false" outlineLevel="0" max="6" min="6" style="0" width="9.29"/>
    <col collapsed="false" customWidth="true" hidden="false" outlineLevel="0" max="7" min="7" style="0" width="8.29"/>
    <col collapsed="false" customWidth="true" hidden="false" outlineLevel="0" max="8" min="8" style="0" width="8.71"/>
    <col collapsed="false" customWidth="true" hidden="false" outlineLevel="0" max="9" min="9" style="0" width="9.42"/>
    <col collapsed="false" customWidth="true" hidden="false" outlineLevel="0" max="10" min="10" style="0" width="8.42"/>
    <col collapsed="false" customWidth="true" hidden="false" outlineLevel="0" max="11" min="11" style="0" width="7.57"/>
    <col collapsed="false" customWidth="true" hidden="false" outlineLevel="0" max="12" min="12" style="0" width="9.85"/>
    <col collapsed="false" customWidth="true" hidden="false" outlineLevel="0" max="13" min="13" style="0" width="8.71"/>
    <col collapsed="false" customWidth="true" hidden="false" outlineLevel="0" max="14" min="14" style="0" width="7.71"/>
    <col collapsed="false" customWidth="true" hidden="false" outlineLevel="0" max="15" min="15" style="0" width="9.58"/>
    <col collapsed="false" customWidth="true" hidden="false" outlineLevel="0" max="1025" min="16" style="0" width="10.85"/>
  </cols>
  <sheetData>
    <row r="1" customFormat="false" ht="13.9" hidden="false" customHeight="true" outlineLevel="0" collapsed="false">
      <c r="J1" s="2" t="s">
        <v>1</v>
      </c>
      <c r="K1" s="2"/>
      <c r="L1" s="2"/>
      <c r="M1" s="2"/>
      <c r="N1" s="2"/>
      <c r="O1" s="2"/>
    </row>
    <row r="2" customFormat="false" ht="15" hidden="false" customHeight="false" outlineLevel="0" collapsed="false">
      <c r="J2" s="2"/>
      <c r="K2" s="2"/>
      <c r="L2" s="2"/>
      <c r="M2" s="2"/>
      <c r="N2" s="2"/>
      <c r="O2" s="2"/>
    </row>
    <row r="3" customFormat="false" ht="15" hidden="false" customHeight="false" outlineLevel="0" collapsed="false">
      <c r="D3" s="3" t="s">
        <v>2</v>
      </c>
      <c r="E3" s="3"/>
      <c r="F3" s="3"/>
      <c r="G3" s="3"/>
      <c r="H3" s="3"/>
      <c r="I3" s="3"/>
      <c r="J3" s="2"/>
      <c r="K3" s="2"/>
      <c r="L3" s="2"/>
      <c r="M3" s="2"/>
      <c r="N3" s="2"/>
      <c r="O3" s="2"/>
    </row>
    <row r="4" customFormat="false" ht="56.25" hidden="false" customHeight="false" outlineLevel="0" collapsed="false">
      <c r="C4" s="4" t="s">
        <v>3</v>
      </c>
      <c r="D4" s="5" t="s">
        <v>4</v>
      </c>
      <c r="E4" s="5" t="s">
        <v>5</v>
      </c>
      <c r="F4" s="5" t="s">
        <v>6</v>
      </c>
      <c r="G4" s="5" t="s">
        <v>7</v>
      </c>
      <c r="H4" s="5" t="s">
        <v>8</v>
      </c>
      <c r="I4" s="6" t="s">
        <v>9</v>
      </c>
      <c r="J4" s="5" t="s">
        <v>4</v>
      </c>
      <c r="K4" s="5" t="s">
        <v>5</v>
      </c>
      <c r="L4" s="5" t="s">
        <v>6</v>
      </c>
      <c r="M4" s="5" t="s">
        <v>7</v>
      </c>
      <c r="N4" s="5" t="s">
        <v>8</v>
      </c>
      <c r="O4" s="6" t="s">
        <v>9</v>
      </c>
    </row>
    <row r="5" customFormat="false" ht="15" hidden="false" customHeight="false" outlineLevel="0" collapsed="false">
      <c r="A5" s="7" t="s">
        <v>10</v>
      </c>
      <c r="B5" s="8" t="s">
        <v>11</v>
      </c>
      <c r="C5" s="8" t="n">
        <v>570</v>
      </c>
      <c r="D5" s="9" t="n">
        <v>372</v>
      </c>
      <c r="E5" s="10" t="n">
        <v>48</v>
      </c>
      <c r="F5" s="10" t="n">
        <v>435</v>
      </c>
      <c r="G5" s="10" t="n">
        <v>43</v>
      </c>
      <c r="H5" s="10" t="n">
        <v>391</v>
      </c>
      <c r="I5" s="11" t="n">
        <v>489</v>
      </c>
      <c r="J5" s="12" t="n">
        <f aca="false">D5/C5*100</f>
        <v>65.2631578947369</v>
      </c>
      <c r="K5" s="13" t="n">
        <f aca="false">E5/C5*100</f>
        <v>8.42105263157895</v>
      </c>
      <c r="L5" s="13" t="n">
        <f aca="false">F5/C5*100</f>
        <v>76.3157894736842</v>
      </c>
      <c r="M5" s="13" t="n">
        <f aca="false">G5/C5*100</f>
        <v>7.54385964912281</v>
      </c>
      <c r="N5" s="13" t="n">
        <f aca="false">H5/C5*100</f>
        <v>68.5964912280702</v>
      </c>
      <c r="O5" s="14" t="n">
        <f aca="false">I5/C5*100</f>
        <v>85.7894736842105</v>
      </c>
    </row>
    <row r="6" customFormat="false" ht="15" hidden="false" customHeight="false" outlineLevel="0" collapsed="false">
      <c r="A6" s="7"/>
      <c r="B6" s="15" t="s">
        <v>12</v>
      </c>
      <c r="C6" s="15" t="n">
        <v>438</v>
      </c>
      <c r="D6" s="16" t="n">
        <v>283</v>
      </c>
      <c r="E6" s="0" t="n">
        <v>37</v>
      </c>
      <c r="F6" s="0" t="n">
        <v>337</v>
      </c>
      <c r="G6" s="0" t="n">
        <v>25</v>
      </c>
      <c r="H6" s="0" t="n">
        <v>302</v>
      </c>
      <c r="I6" s="17" t="n">
        <v>380</v>
      </c>
      <c r="J6" s="18" t="n">
        <f aca="false">D6/C6*100</f>
        <v>64.6118721461187</v>
      </c>
      <c r="K6" s="19" t="n">
        <f aca="false">E6/C6*100</f>
        <v>8.44748858447489</v>
      </c>
      <c r="L6" s="19" t="n">
        <f aca="false">F6/C6*100</f>
        <v>76.9406392694064</v>
      </c>
      <c r="M6" s="19" t="n">
        <f aca="false">G6/C6*100</f>
        <v>5.70776255707763</v>
      </c>
      <c r="N6" s="19" t="n">
        <f aca="false">H6/C6*100</f>
        <v>68.9497716894977</v>
      </c>
      <c r="O6" s="20" t="n">
        <f aca="false">I6/C6*100</f>
        <v>86.7579908675799</v>
      </c>
    </row>
    <row r="7" customFormat="false" ht="15" hidden="false" customHeight="false" outlineLevel="0" collapsed="false">
      <c r="A7" s="7"/>
      <c r="B7" s="15" t="s">
        <v>13</v>
      </c>
      <c r="C7" s="15" t="n">
        <v>87</v>
      </c>
      <c r="D7" s="16" t="n">
        <v>64</v>
      </c>
      <c r="E7" s="0" t="n">
        <v>8</v>
      </c>
      <c r="F7" s="0" t="n">
        <v>67</v>
      </c>
      <c r="G7" s="0" t="n">
        <v>10</v>
      </c>
      <c r="H7" s="0" t="n">
        <v>60</v>
      </c>
      <c r="I7" s="17" t="n">
        <v>71</v>
      </c>
      <c r="J7" s="18" t="n">
        <f aca="false">D7/C7*100</f>
        <v>73.5632183908046</v>
      </c>
      <c r="K7" s="19" t="n">
        <f aca="false">E7/C7*100</f>
        <v>9.19540229885057</v>
      </c>
      <c r="L7" s="19" t="n">
        <f aca="false">F7/C7*100</f>
        <v>77.0114942528736</v>
      </c>
      <c r="M7" s="19" t="n">
        <f aca="false">G7/C7*100</f>
        <v>11.4942528735632</v>
      </c>
      <c r="N7" s="19" t="n">
        <f aca="false">H7/C7*100</f>
        <v>68.9655172413793</v>
      </c>
      <c r="O7" s="20" t="n">
        <f aca="false">I7/C7*100</f>
        <v>81.6091954022989</v>
      </c>
    </row>
    <row r="8" customFormat="false" ht="15" hidden="false" customHeight="false" outlineLevel="0" collapsed="false">
      <c r="A8" s="7"/>
      <c r="B8" s="15" t="s">
        <v>14</v>
      </c>
      <c r="C8" s="15" t="n">
        <v>473</v>
      </c>
      <c r="D8" s="16" t="n">
        <v>370</v>
      </c>
      <c r="E8" s="0" t="n">
        <v>46</v>
      </c>
      <c r="F8" s="0" t="n">
        <v>371</v>
      </c>
      <c r="G8" s="0" t="n">
        <v>33</v>
      </c>
      <c r="H8" s="0" t="n">
        <v>351</v>
      </c>
      <c r="I8" s="17" t="n">
        <v>410</v>
      </c>
      <c r="J8" s="18" t="n">
        <f aca="false">D8/C8*100</f>
        <v>78.2241014799154</v>
      </c>
      <c r="K8" s="19" t="n">
        <f aca="false">E8/C8*100</f>
        <v>9.72515856236787</v>
      </c>
      <c r="L8" s="19" t="n">
        <f aca="false">F8/C8*100</f>
        <v>78.4355179704017</v>
      </c>
      <c r="M8" s="19" t="n">
        <f aca="false">G8/C8*100</f>
        <v>6.97674418604651</v>
      </c>
      <c r="N8" s="19" t="n">
        <f aca="false">H8/C8*100</f>
        <v>74.2071881606765</v>
      </c>
      <c r="O8" s="20" t="n">
        <f aca="false">I8/C8*100</f>
        <v>86.6807610993657</v>
      </c>
    </row>
    <row r="9" customFormat="false" ht="15" hidden="false" customHeight="false" outlineLevel="0" collapsed="false">
      <c r="A9" s="7"/>
      <c r="B9" s="15" t="s">
        <v>15</v>
      </c>
      <c r="C9" s="15" t="n">
        <v>10</v>
      </c>
      <c r="D9" s="16" t="n">
        <v>3</v>
      </c>
      <c r="E9" s="0" t="n">
        <v>1</v>
      </c>
      <c r="F9" s="0" t="n">
        <v>3</v>
      </c>
      <c r="G9" s="0" t="n">
        <v>1</v>
      </c>
      <c r="H9" s="0" t="n">
        <v>5</v>
      </c>
      <c r="I9" s="17" t="n">
        <v>10</v>
      </c>
      <c r="J9" s="18" t="n">
        <f aca="false">D9/C9*100</f>
        <v>30</v>
      </c>
      <c r="K9" s="19" t="n">
        <f aca="false">E9/C9*100</f>
        <v>10</v>
      </c>
      <c r="L9" s="19" t="n">
        <f aca="false">F9/C9*100</f>
        <v>30</v>
      </c>
      <c r="M9" s="19" t="n">
        <f aca="false">G9/C9*100</f>
        <v>10</v>
      </c>
      <c r="N9" s="19" t="n">
        <f aca="false">H9/C9*100</f>
        <v>50</v>
      </c>
      <c r="O9" s="20" t="n">
        <f aca="false">I9/C9*100</f>
        <v>100</v>
      </c>
    </row>
    <row r="10" customFormat="false" ht="15" hidden="false" customHeight="false" outlineLevel="0" collapsed="false">
      <c r="A10" s="7"/>
      <c r="B10" s="15" t="s">
        <v>16</v>
      </c>
      <c r="C10" s="15" t="n">
        <v>25</v>
      </c>
      <c r="D10" s="16" t="n">
        <v>10</v>
      </c>
      <c r="E10" s="0" t="n">
        <v>2</v>
      </c>
      <c r="F10" s="0" t="n">
        <v>14</v>
      </c>
      <c r="G10" s="0" t="n">
        <v>8</v>
      </c>
      <c r="H10" s="0" t="n">
        <v>10</v>
      </c>
      <c r="I10" s="17" t="n">
        <v>19</v>
      </c>
      <c r="J10" s="18" t="n">
        <f aca="false">D10/C10*100</f>
        <v>40</v>
      </c>
      <c r="K10" s="19" t="n">
        <f aca="false">E10/C10*100</f>
        <v>8</v>
      </c>
      <c r="L10" s="19" t="n">
        <f aca="false">F10/C10*100</f>
        <v>56</v>
      </c>
      <c r="M10" s="19" t="n">
        <f aca="false">G10/C10*100</f>
        <v>32</v>
      </c>
      <c r="N10" s="19" t="n">
        <f aca="false">H10/C10*100</f>
        <v>40</v>
      </c>
      <c r="O10" s="20" t="n">
        <f aca="false">I10/C10*100</f>
        <v>76</v>
      </c>
    </row>
    <row r="11" customFormat="false" ht="15" hidden="false" customHeight="false" outlineLevel="0" collapsed="false">
      <c r="A11" s="7" t="s">
        <v>17</v>
      </c>
      <c r="B11" s="8" t="s">
        <v>11</v>
      </c>
      <c r="C11" s="8" t="n">
        <v>570</v>
      </c>
      <c r="D11" s="9" t="n">
        <v>24</v>
      </c>
      <c r="E11" s="10" t="n">
        <v>2</v>
      </c>
      <c r="F11" s="10" t="n">
        <v>79</v>
      </c>
      <c r="G11" s="10" t="n">
        <v>49</v>
      </c>
      <c r="H11" s="10" t="n">
        <v>66</v>
      </c>
      <c r="I11" s="11" t="n">
        <v>39</v>
      </c>
      <c r="J11" s="12" t="n">
        <f aca="false">D11/C11*100</f>
        <v>4.21052631578947</v>
      </c>
      <c r="K11" s="13" t="n">
        <f aca="false">E11/C11*100</f>
        <v>0.350877192982456</v>
      </c>
      <c r="L11" s="13" t="n">
        <f aca="false">F11/C11*100</f>
        <v>13.859649122807</v>
      </c>
      <c r="M11" s="13" t="n">
        <f aca="false">G11/C11*100</f>
        <v>8.59649122807018</v>
      </c>
      <c r="N11" s="13" t="n">
        <f aca="false">H11/C11*100</f>
        <v>11.5789473684211</v>
      </c>
      <c r="O11" s="14" t="n">
        <f aca="false">I11/C11*100</f>
        <v>6.8421052631579</v>
      </c>
    </row>
    <row r="12" customFormat="false" ht="15" hidden="false" customHeight="false" outlineLevel="0" collapsed="false">
      <c r="A12" s="7"/>
      <c r="B12" s="15" t="s">
        <v>18</v>
      </c>
      <c r="C12" s="15" t="n">
        <v>556</v>
      </c>
      <c r="D12" s="16" t="n">
        <v>24</v>
      </c>
      <c r="E12" s="0" t="n">
        <v>2</v>
      </c>
      <c r="F12" s="0" t="n">
        <v>75</v>
      </c>
      <c r="G12" s="0" t="n">
        <v>49</v>
      </c>
      <c r="H12" s="0" t="n">
        <v>66</v>
      </c>
      <c r="I12" s="17" t="n">
        <v>39</v>
      </c>
      <c r="J12" s="18" t="n">
        <f aca="false">D12/C12*100</f>
        <v>4.31654676258993</v>
      </c>
      <c r="K12" s="19" t="n">
        <f aca="false">E12/C12*100</f>
        <v>0.359712230215827</v>
      </c>
      <c r="L12" s="19" t="n">
        <f aca="false">F12/C12*100</f>
        <v>13.4892086330935</v>
      </c>
      <c r="M12" s="19" t="n">
        <f aca="false">G12/C12*100</f>
        <v>8.81294964028777</v>
      </c>
      <c r="N12" s="19" t="n">
        <f aca="false">H12/C12*100</f>
        <v>11.8705035971223</v>
      </c>
      <c r="O12" s="20" t="n">
        <f aca="false">I12/C12*100</f>
        <v>7.01438848920863</v>
      </c>
    </row>
    <row r="13" customFormat="false" ht="15" hidden="false" customHeight="false" outlineLevel="0" collapsed="false">
      <c r="A13" s="7"/>
      <c r="B13" s="15" t="s">
        <v>15</v>
      </c>
      <c r="C13" s="15" t="n">
        <v>14</v>
      </c>
      <c r="D13" s="16" t="n">
        <v>0</v>
      </c>
      <c r="E13" s="0" t="n">
        <v>0</v>
      </c>
      <c r="F13" s="0" t="n">
        <v>4</v>
      </c>
      <c r="G13" s="0" t="n">
        <v>0</v>
      </c>
      <c r="H13" s="0" t="n">
        <v>0</v>
      </c>
      <c r="I13" s="17" t="n">
        <v>0</v>
      </c>
      <c r="J13" s="18" t="n">
        <f aca="false">D13/C13*100</f>
        <v>0</v>
      </c>
      <c r="K13" s="19" t="n">
        <f aca="false">E13/C13*100</f>
        <v>0</v>
      </c>
      <c r="L13" s="19" t="n">
        <f aca="false">F13/C13*100</f>
        <v>28.5714285714286</v>
      </c>
      <c r="M13" s="19" t="n">
        <f aca="false">G13/C13*100</f>
        <v>0</v>
      </c>
      <c r="N13" s="19" t="n">
        <f aca="false">H13/C13*100</f>
        <v>0</v>
      </c>
      <c r="O13" s="20" t="n">
        <f aca="false">I13/C13*100</f>
        <v>0</v>
      </c>
    </row>
    <row r="14" customFormat="false" ht="15" hidden="false" customHeight="false" outlineLevel="0" collapsed="false">
      <c r="A14" s="7" t="s">
        <v>19</v>
      </c>
      <c r="B14" s="8" t="s">
        <v>20</v>
      </c>
      <c r="C14" s="8" t="n">
        <v>14746</v>
      </c>
      <c r="D14" s="21" t="n">
        <v>530</v>
      </c>
      <c r="E14" s="22" t="n">
        <v>5</v>
      </c>
      <c r="F14" s="22" t="n">
        <v>579</v>
      </c>
      <c r="G14" s="22" t="n">
        <v>50</v>
      </c>
      <c r="H14" s="22" t="n">
        <v>744</v>
      </c>
      <c r="I14" s="23" t="n">
        <v>629</v>
      </c>
      <c r="J14" s="24" t="n">
        <f aca="false">D14/C14*100</f>
        <v>3.59419503594195</v>
      </c>
      <c r="K14" s="25" t="n">
        <f aca="false">E14/C14*100</f>
        <v>0.033907500339075</v>
      </c>
      <c r="L14" s="25" t="n">
        <f aca="false">F14/C14*100</f>
        <v>3.92648853926489</v>
      </c>
      <c r="M14" s="25" t="n">
        <f aca="false">G14/C14*100</f>
        <v>0.33907500339075</v>
      </c>
      <c r="N14" s="25" t="n">
        <f aca="false">H14/C14*100</f>
        <v>5.04543605045436</v>
      </c>
      <c r="O14" s="26" t="n">
        <f aca="false">I14/C14*100</f>
        <v>4.26556354265564</v>
      </c>
    </row>
    <row r="15" customFormat="false" ht="15" hidden="false" customHeight="false" outlineLevel="0" collapsed="false">
      <c r="A15" s="27"/>
      <c r="B15" s="27"/>
      <c r="C15" s="27"/>
      <c r="D15" s="27"/>
      <c r="E15" s="27"/>
      <c r="F15" s="27"/>
      <c r="G15" s="27"/>
      <c r="H15" s="27"/>
      <c r="I15" s="27"/>
      <c r="J15" s="27"/>
      <c r="K15" s="27"/>
      <c r="L15" s="27"/>
      <c r="M15" s="27"/>
      <c r="N15" s="27"/>
      <c r="O15" s="27"/>
    </row>
    <row r="16" customFormat="false" ht="30" hidden="false" customHeight="false" outlineLevel="0" collapsed="false">
      <c r="A16" s="28" t="s">
        <v>21</v>
      </c>
      <c r="B16" s="15" t="s">
        <v>22</v>
      </c>
      <c r="C16" s="15" t="n">
        <v>1140</v>
      </c>
      <c r="D16" s="29" t="n">
        <f aca="false">100*(D5+(570-D11))/1140</f>
        <v>80.5263157894737</v>
      </c>
      <c r="E16" s="29" t="n">
        <f aca="false">100*(E5+(570-E11))/1140</f>
        <v>54.0350877192982</v>
      </c>
      <c r="F16" s="29" t="n">
        <f aca="false">100*(F5+(570-F11))/1140</f>
        <v>81.2280701754386</v>
      </c>
      <c r="G16" s="29" t="n">
        <f aca="false">100*(G5+(570-G11))/1140</f>
        <v>49.4736842105263</v>
      </c>
      <c r="H16" s="29" t="n">
        <f aca="false">100*(H5+(570-H11))/1140</f>
        <v>78.5087719298246</v>
      </c>
      <c r="I16" s="30" t="n">
        <f aca="false">100*(I5+(570-I11))/1140</f>
        <v>89.4736842105263</v>
      </c>
      <c r="J16" s="31"/>
      <c r="K16" s="31"/>
      <c r="L16" s="31"/>
      <c r="M16" s="31"/>
      <c r="N16" s="31"/>
      <c r="O16" s="31"/>
    </row>
    <row r="17" customFormat="false" ht="30" hidden="false" customHeight="false" outlineLevel="0" collapsed="false">
      <c r="A17" s="28" t="s">
        <v>23</v>
      </c>
      <c r="B17" s="15" t="s">
        <v>22</v>
      </c>
      <c r="C17" s="15" t="n">
        <v>1140</v>
      </c>
      <c r="D17" s="29" t="n">
        <v>0.81</v>
      </c>
      <c r="E17" s="29" t="n">
        <v>0.76</v>
      </c>
      <c r="F17" s="29" t="n">
        <v>0.81</v>
      </c>
      <c r="G17" s="29" t="n">
        <v>0.67</v>
      </c>
      <c r="H17" s="29" t="n">
        <v>0.84</v>
      </c>
      <c r="I17" s="30" t="n">
        <v>0.95</v>
      </c>
    </row>
  </sheetData>
  <mergeCells count="5">
    <mergeCell ref="J1:O3"/>
    <mergeCell ref="D3:I3"/>
    <mergeCell ref="A5:A10"/>
    <mergeCell ref="A11:A13"/>
    <mergeCell ref="A15:O15"/>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LibreOffice/5.4.6.2$Linux_X86_64 LibreOffice_project/40m0$Build-2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2018-09-18T15:55:51Z</dcterms:created>
  <dc:creator>Maria Lluch Senar</dc:creator>
  <dc:description/>
  <dc:language>en-US</dc:language>
  <cp:lastModifiedBy>Samuel Miravet-Verde</cp:lastModifiedBy>
  <dcterms:modified xsi:type="dcterms:W3CDTF">2018-09-20T17:36:02Z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