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volveX\evolvex_manuscript_supplements\supplementary_information\"/>
    </mc:Choice>
  </mc:AlternateContent>
  <xr:revisionPtr revIDLastSave="0" documentId="13_ncr:1_{53D316BD-E315-4044-B4B4-377D06D5481C}" xr6:coauthVersionLast="47" xr6:coauthVersionMax="47" xr10:uidLastSave="{00000000-0000-0000-0000-000000000000}"/>
  <bookViews>
    <workbookView xWindow="-110" yWindow="-110" windowWidth="19420" windowHeight="10420" activeTab="4" xr2:uid="{9A00C7E9-6D98-41D7-913D-8BD5AD04FD50}"/>
  </bookViews>
  <sheets>
    <sheet name="Ethanol-interpolation" sheetId="2" r:id="rId1"/>
    <sheet name="Glycerol-interpolation" sheetId="7" r:id="rId2"/>
    <sheet name="Ethanol" sheetId="3" r:id="rId3"/>
    <sheet name="Glycerol" sheetId="5" r:id="rId4"/>
    <sheet name="Table EV4" sheetId="4" r:id="rId5"/>
    <sheet name="description" sheetId="8" r:id="rId6"/>
  </sheets>
  <definedNames>
    <definedName name="ExternalData_1" localSheetId="2" hidden="1">Ethanol!$A$1:$D$4</definedName>
    <definedName name="ExternalData_1" localSheetId="0" hidden="1">'Ethanol-interpolation'!$A$1:$F$58</definedName>
    <definedName name="ExternalData_1" localSheetId="3" hidden="1">Glycerol!$A$1:$D$4</definedName>
    <definedName name="ExternalData_1" localSheetId="1" hidden="1">'Glycerol-interpolation'!$A$1:$F$82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4" l="1"/>
  <c r="F9" i="4"/>
  <c r="E9" i="4"/>
  <c r="G8" i="4"/>
  <c r="F8" i="4"/>
  <c r="E8" i="4"/>
  <c r="F4" i="4"/>
  <c r="F3" i="4"/>
  <c r="F2" i="3"/>
  <c r="E2" i="3"/>
  <c r="G2" i="3"/>
  <c r="G3" i="3"/>
  <c r="G4" i="3"/>
  <c r="F3" i="3"/>
  <c r="F4" i="3"/>
  <c r="E3" i="3"/>
  <c r="E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065459-7BE1-4149-840D-3C2335A071D7}" keepAlive="1" name="Query - Etanol" description="Connection to the 'Etanol' query in the workbook." type="5" refreshedVersion="7" background="1" saveData="1">
    <dbPr connection="Provider=Microsoft.Mashup.OleDb.1;Data Source=$Workbook$;Location=Etanol;Extended Properties=&quot;&quot;" command="SELECT * FROM [Etanol]"/>
  </connection>
  <connection id="2" xr16:uid="{A1867879-D648-406B-97EC-DFC24275D870}" keepAlive="1" name="Query - Etanol-interpolation" description="Connection to the 'Etanol-interpolation' query in the workbook." type="5" refreshedVersion="7" background="1" saveData="1">
    <dbPr connection="Provider=Microsoft.Mashup.OleDb.1;Data Source=$Workbook$;Location=Etanol-interpolation;Extended Properties=&quot;&quot;" command="SELECT * FROM [Etanol-interpolation]"/>
  </connection>
  <connection id="3" xr16:uid="{83C41340-8DC1-411E-8671-564F086F3137}" keepAlive="1" name="Query - Glyerol" description="Connection to the 'Glyerol' query in the workbook." type="5" refreshedVersion="7" background="1" saveData="1">
    <dbPr connection="Provider=Microsoft.Mashup.OleDb.1;Data Source=$Workbook$;Location=Glyerol;Extended Properties=&quot;&quot;" command="SELECT * FROM [Glyerol]"/>
  </connection>
  <connection id="4" xr16:uid="{E23C0167-B79C-4B5F-892B-A46B3EB3D2AD}" keepAlive="1" name="Query - Glyerol-interpolation" description="Connection to the 'Glyerol-interpolation' query in the workbook." type="5" refreshedVersion="7" background="1" saveData="1">
    <dbPr connection="Provider=Microsoft.Mashup.OleDb.1;Data Source=$Workbook$;Location=Glyerol-interpolation;Extended Properties=&quot;&quot;" command="SELECT * FROM [Glyerol-interpolation]"/>
  </connection>
  <connection id="5" xr16:uid="{13A0B54C-80AF-4997-B5DA-BB0BFF132C28}" keepAlive="1" name="Query - natural" description="Connection to the 'natural' query in the workbook." type="5" refreshedVersion="0" background="1" saveData="1">
    <dbPr connection="Provider=Microsoft.Mashup.OleDb.1;Data Source=$Workbook$;Location=natural;Extended Properties=&quot;&quot;" command="SELECT * FROM [natural]"/>
  </connection>
  <connection id="6" xr16:uid="{5C616218-865C-475C-9275-5D30C4B5ACD4}" keepAlive="1" name="Query - natural-interpolation" description="Connection to the 'natural-interpolation' query in the workbook." type="5" refreshedVersion="0" background="1" saveData="1">
    <dbPr connection="Provider=Microsoft.Mashup.OleDb.1;Data Source=$Workbook$;Location=natural-interpolation;Extended Properties=&quot;&quot;" command="SELECT * FROM [natural-interpolation]"/>
  </connection>
</connections>
</file>

<file path=xl/sharedStrings.xml><?xml version="1.0" encoding="utf-8"?>
<sst xmlns="http://schemas.openxmlformats.org/spreadsheetml/2006/main" count="69" uniqueCount="35">
  <si>
    <t>Time_parental</t>
  </si>
  <si>
    <t>parental-(9)</t>
  </si>
  <si>
    <t>Samples</t>
  </si>
  <si>
    <t>Maximum growth rate (-h)</t>
  </si>
  <si>
    <t>Maximum OD</t>
  </si>
  <si>
    <t>Lag phase (hours)</t>
  </si>
  <si>
    <t>parental</t>
  </si>
  <si>
    <t>Column1</t>
  </si>
  <si>
    <t>Column2</t>
  </si>
  <si>
    <t>Column3</t>
  </si>
  <si>
    <t>parental-(14)</t>
  </si>
  <si>
    <t>Improvement in rate</t>
  </si>
  <si>
    <t>Improvement in OD</t>
  </si>
  <si>
    <t>Improvement in lag</t>
  </si>
  <si>
    <t>not applicable</t>
  </si>
  <si>
    <t>Table S4 shows the improved performance of the evolved strains in the evolution environments determined from growth data</t>
  </si>
  <si>
    <t>Strains</t>
  </si>
  <si>
    <t>strains fro which growth profiling was performed</t>
  </si>
  <si>
    <t>determined from growth data</t>
  </si>
  <si>
    <t>maximum growth rate relative to parental</t>
  </si>
  <si>
    <t>maximum OD relative to parental</t>
  </si>
  <si>
    <t>lag relative to parental</t>
  </si>
  <si>
    <t>G2-1</t>
  </si>
  <si>
    <t>G2-2</t>
  </si>
  <si>
    <t>E2-2</t>
  </si>
  <si>
    <t>E2-1</t>
  </si>
  <si>
    <t>G2-2-(14)</t>
  </si>
  <si>
    <t>G2-1-(15)</t>
  </si>
  <si>
    <t>Time_G2-2</t>
  </si>
  <si>
    <t>Time_G2-1</t>
  </si>
  <si>
    <t>Time_E2-2</t>
  </si>
  <si>
    <t>E2-2-(8)</t>
  </si>
  <si>
    <t>Time_E2-1</t>
  </si>
  <si>
    <t>E2-1-(8)</t>
  </si>
  <si>
    <t>Table EV4. Improved performance of the evolved strains in the evolution environments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</si>
</sst>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2" fontId="0" fillId="0" borderId="0" xfId="0" applyNumberFormat="1"/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02FBE19F-EBD0-47A2-9118-1C0979FE26C8}" autoFormatId="16" applyNumberFormats="0" applyBorderFormats="0" applyFontFormats="0" applyPatternFormats="0" applyAlignmentFormats="0" applyWidthHeightFormats="0">
  <queryTableRefresh nextId="7">
    <queryTableFields count="6">
      <queryTableField id="1" name="Time_E1" tableColumnId="1"/>
      <queryTableField id="2" name="E1-(8)" tableColumnId="2"/>
      <queryTableField id="3" name="Time_E2" tableColumnId="3"/>
      <queryTableField id="4" name="E2-(8)" tableColumnId="4"/>
      <queryTableField id="5" name="Time_parental" tableColumnId="5"/>
      <queryTableField id="6" name="parental-(9)" tableColumnId="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E072279C-1029-4C9A-948A-52900420E8F2}" autoFormatId="16" applyNumberFormats="0" applyBorderFormats="0" applyFontFormats="0" applyPatternFormats="0" applyAlignmentFormats="0" applyWidthHeightFormats="0">
  <queryTableRefresh nextId="7">
    <queryTableFields count="6">
      <queryTableField id="1" name="Time_G1" tableColumnId="1"/>
      <queryTableField id="2" name="G1-(14)" tableColumnId="2"/>
      <queryTableField id="3" name="Time_parental" tableColumnId="3"/>
      <queryTableField id="4" name="parental-(14)" tableColumnId="4"/>
      <queryTableField id="5" name="Time_G3" tableColumnId="5"/>
      <queryTableField id="6" name="G3-(15)" tableColumnId="6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C5E9735-E973-4311-98EA-2D03D87CEB15}" autoFormatId="16" applyNumberFormats="0" applyBorderFormats="0" applyFontFormats="0" applyPatternFormats="0" applyAlignmentFormats="0" applyWidthHeightFormats="0">
  <queryTableRefresh nextId="8" unboundColumnsRight="3">
    <queryTableFields count="7">
      <queryTableField id="1" name="Samples" tableColumnId="1"/>
      <queryTableField id="2" name="Maximum growth rate (-h)" tableColumnId="2"/>
      <queryTableField id="3" name="Maximum OD" tableColumnId="3"/>
      <queryTableField id="4" name="Lag phase (hours)" tableColumnId="4"/>
      <queryTableField id="5" dataBound="0" tableColumnId="5"/>
      <queryTableField id="6" dataBound="0" tableColumnId="6"/>
      <queryTableField id="7" dataBound="0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32F1AD41-8338-49CF-92F8-542304A95476}" autoFormatId="16" applyNumberFormats="0" applyBorderFormats="0" applyFontFormats="0" applyPatternFormats="0" applyAlignmentFormats="0" applyWidthHeightFormats="0">
  <queryTableRefresh nextId="5">
    <queryTableFields count="4">
      <queryTableField id="1" name="Samples" tableColumnId="1"/>
      <queryTableField id="2" name="Maximum growth rate (-h)" tableColumnId="2"/>
      <queryTableField id="3" name="Maximum OD" tableColumnId="3"/>
      <queryTableField id="4" name="Lag phase (hours)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688C2B-6B06-4418-B8D4-8D89F7A5B882}" name="Etanol_interpolation" displayName="Etanol_interpolation" ref="A1:F58" tableType="queryTable" totalsRowShown="0">
  <autoFilter ref="A1:F58" xr:uid="{A8688C2B-6B06-4418-B8D4-8D89F7A5B882}"/>
  <tableColumns count="6">
    <tableColumn id="1" xr3:uid="{3C5B2F3D-8B58-4B76-8E19-45FD5B58993F}" uniqueName="1" name="Time_E2-2" queryTableFieldId="1"/>
    <tableColumn id="2" xr3:uid="{DD4A498F-8A70-409A-BECC-D5614CE78305}" uniqueName="2" name="E2-2-(8)" queryTableFieldId="2"/>
    <tableColumn id="3" xr3:uid="{B63C5C27-CF7E-43C5-84A6-C10DF03D3754}" uniqueName="3" name="Time_E2-1" queryTableFieldId="3"/>
    <tableColumn id="4" xr3:uid="{16B29E2B-CAD6-4635-B4C4-0288D9CAA818}" uniqueName="4" name="E2-1-(8)" queryTableFieldId="4"/>
    <tableColumn id="5" xr3:uid="{AC4C34E7-0022-41C5-934A-F06EFB4BD6B7}" uniqueName="5" name="Time_parental" queryTableFieldId="5"/>
    <tableColumn id="6" xr3:uid="{DCC86F15-3158-473F-803C-3BDFA50AD2C8}" uniqueName="6" name="parental-(9)" queryTableField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9302BC0-6734-41C9-89FE-F575A40CD7CF}" name="Glyerol_interpolation" displayName="Glyerol_interpolation" ref="A1:F82" tableType="queryTable" totalsRowShown="0">
  <autoFilter ref="A1:F82" xr:uid="{89302BC0-6734-41C9-89FE-F575A40CD7CF}"/>
  <tableColumns count="6">
    <tableColumn id="1" xr3:uid="{36518D95-35DD-4007-BAC0-72CAAB611B9F}" uniqueName="1" name="Time_G2-2" queryTableFieldId="1"/>
    <tableColumn id="2" xr3:uid="{2EFF770E-DC55-41ED-9F2E-6E37C07F201E}" uniqueName="2" name="G2-2-(14)" queryTableFieldId="2"/>
    <tableColumn id="3" xr3:uid="{1F826C77-AAAF-4751-A901-91036E5731D5}" uniqueName="3" name="Time_parental" queryTableFieldId="3"/>
    <tableColumn id="4" xr3:uid="{68F00057-2B88-48D4-8045-1D7717538D8F}" uniqueName="4" name="parental-(14)" queryTableFieldId="4"/>
    <tableColumn id="5" xr3:uid="{CA0F04BF-1F9D-4029-86AB-FF4D8DA7FCB3}" uniqueName="5" name="Time_G2-1" queryTableFieldId="5"/>
    <tableColumn id="6" xr3:uid="{63949993-3CE7-4096-864F-7A2F9A9CBA9D}" uniqueName="6" name="G2-1-(15)" queryTableFieldId="6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71B65A9-FC50-4B13-877D-F3B948289F8A}" name="Etanol" displayName="Etanol" ref="A1:G4" tableType="queryTable" totalsRowShown="0">
  <autoFilter ref="A1:G4" xr:uid="{F71B65A9-FC50-4B13-877D-F3B948289F8A}"/>
  <tableColumns count="7">
    <tableColumn id="1" xr3:uid="{6D5D598A-3601-4B3D-A485-C1B92C863B85}" uniqueName="1" name="Samples" queryTableFieldId="1" dataDxfId="3"/>
    <tableColumn id="2" xr3:uid="{47FE45A7-7DC1-4A8A-9420-85C283E6287E}" uniqueName="2" name="Maximum growth rate (-h)" queryTableFieldId="2"/>
    <tableColumn id="3" xr3:uid="{BB418776-EBB9-4E3A-A0DB-E800416B6CB4}" uniqueName="3" name="Maximum OD" queryTableFieldId="3"/>
    <tableColumn id="4" xr3:uid="{04C0D04A-BB3E-42AF-A401-14EBB1402B4F}" uniqueName="4" name="Lag phase (hours)" queryTableFieldId="4"/>
    <tableColumn id="5" xr3:uid="{47E4ACE0-8A90-4873-A72D-B29ECF9E7B73}" uniqueName="5" name="Column1" queryTableFieldId="5" dataDxfId="2">
      <calculatedColumnFormula>Etanol[[#This Row],[Maximum growth rate (-h)]]/B3</calculatedColumnFormula>
    </tableColumn>
    <tableColumn id="6" xr3:uid="{17C50A3E-34D1-41C5-9C5F-A7D0841D82CF}" uniqueName="6" name="Column2" queryTableFieldId="6">
      <calculatedColumnFormula>Etanol[[#This Row],[Maximum growth rate (-h)]]/C3</calculatedColumnFormula>
    </tableColumn>
    <tableColumn id="7" xr3:uid="{C87D6A65-5C1C-498D-9C28-9ADB4C276096}" uniqueName="7" name="Column3" queryTableFieldId="7" dataDxfId="1">
      <calculatedColumnFormula>Etanol[[#This Row],[Lag phase (hours)]]/D3</calculatedColumnFormula>
    </tableColumn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36486D4-164E-4780-A809-E7ED1092D3A5}" name="Glyerol" displayName="Glyerol" ref="A1:D4" tableType="queryTable" totalsRowShown="0">
  <autoFilter ref="A1:D4" xr:uid="{636486D4-164E-4780-A809-E7ED1092D3A5}"/>
  <tableColumns count="4">
    <tableColumn id="1" xr3:uid="{2321004C-C769-4D36-983A-E7B43A165DD1}" uniqueName="1" name="Samples" queryTableFieldId="1" dataDxfId="0"/>
    <tableColumn id="2" xr3:uid="{0935B3FB-17E8-495D-B457-DAB638604E15}" uniqueName="2" name="Maximum growth rate (-h)" queryTableFieldId="2"/>
    <tableColumn id="3" xr3:uid="{18D0324C-FB6D-4B98-9F2C-FCF7808DE114}" uniqueName="3" name="Maximum OD" queryTableFieldId="3"/>
    <tableColumn id="4" xr3:uid="{051F855C-87CD-4C84-978A-AB06C7ADDB31}" uniqueName="4" name="Lag phase (hours)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93DAE-3C9A-44CD-9AA7-8E4F9D7698BF}">
  <dimension ref="A1:F58"/>
  <sheetViews>
    <sheetView workbookViewId="0">
      <selection activeCell="E1" sqref="E1"/>
    </sheetView>
  </sheetViews>
  <sheetFormatPr defaultRowHeight="14.5" x14ac:dyDescent="0.35"/>
  <cols>
    <col min="1" max="4" width="11.81640625" bestFit="1" customWidth="1"/>
    <col min="5" max="5" width="15.36328125" bestFit="1" customWidth="1"/>
    <col min="6" max="6" width="13.08984375" bestFit="1" customWidth="1"/>
  </cols>
  <sheetData>
    <row r="1" spans="1:6" x14ac:dyDescent="0.35">
      <c r="A1" t="s">
        <v>30</v>
      </c>
      <c r="B1" t="s">
        <v>31</v>
      </c>
      <c r="C1" t="s">
        <v>32</v>
      </c>
      <c r="D1" t="s">
        <v>33</v>
      </c>
      <c r="E1" t="s">
        <v>0</v>
      </c>
      <c r="F1" t="s">
        <v>1</v>
      </c>
    </row>
    <row r="2" spans="1:6" x14ac:dyDescent="0.35">
      <c r="A2">
        <v>1.3888889999999999E-3</v>
      </c>
      <c r="B2">
        <v>132.6706240540874</v>
      </c>
      <c r="C2">
        <v>1.3888889999999999E-3</v>
      </c>
      <c r="D2">
        <v>105.74709216155675</v>
      </c>
      <c r="E2">
        <v>1.3888889999999999E-3</v>
      </c>
      <c r="F2">
        <v>168.29344702850932</v>
      </c>
    </row>
    <row r="3" spans="1:6" x14ac:dyDescent="0.35">
      <c r="A3">
        <v>1.3888889999999999E-3</v>
      </c>
      <c r="B3">
        <v>132.6706240540874</v>
      </c>
      <c r="C3">
        <v>1.3888889999999999E-3</v>
      </c>
      <c r="D3">
        <v>105.74709216155675</v>
      </c>
      <c r="E3">
        <v>1.3888889999999999E-3</v>
      </c>
      <c r="F3">
        <v>168.29344702850932</v>
      </c>
    </row>
    <row r="4" spans="1:6" x14ac:dyDescent="0.35">
      <c r="A4">
        <v>1.3888889999999999E-3</v>
      </c>
      <c r="B4">
        <v>132.6706240540874</v>
      </c>
      <c r="C4">
        <v>1.3888889999999999E-3</v>
      </c>
      <c r="D4">
        <v>105.74709216155675</v>
      </c>
      <c r="E4">
        <v>1.3888889999999999E-3</v>
      </c>
      <c r="F4">
        <v>168.29344702850932</v>
      </c>
    </row>
    <row r="5" spans="1:6" x14ac:dyDescent="0.35">
      <c r="A5">
        <v>10.00127</v>
      </c>
      <c r="B5">
        <v>122.62283540939566</v>
      </c>
      <c r="C5">
        <v>10.00127</v>
      </c>
      <c r="D5">
        <v>164.70099512610514</v>
      </c>
      <c r="E5">
        <v>10.11477</v>
      </c>
      <c r="F5">
        <v>136.0675358354182</v>
      </c>
    </row>
    <row r="6" spans="1:6" x14ac:dyDescent="0.35">
      <c r="A6">
        <v>10.00127</v>
      </c>
      <c r="B6">
        <v>122.62283540939566</v>
      </c>
      <c r="C6">
        <v>10.00127</v>
      </c>
      <c r="D6">
        <v>164.70099512610514</v>
      </c>
      <c r="E6">
        <v>10.11477</v>
      </c>
      <c r="F6">
        <v>136.0675358354182</v>
      </c>
    </row>
    <row r="7" spans="1:6" x14ac:dyDescent="0.35">
      <c r="A7">
        <v>10.00127</v>
      </c>
      <c r="B7">
        <v>122.62283540939566</v>
      </c>
      <c r="C7">
        <v>10.00127</v>
      </c>
      <c r="D7">
        <v>164.70099512610514</v>
      </c>
      <c r="E7">
        <v>10.11477</v>
      </c>
      <c r="F7">
        <v>136.0675358354182</v>
      </c>
    </row>
    <row r="8" spans="1:6" x14ac:dyDescent="0.35">
      <c r="A8">
        <v>20.00254</v>
      </c>
      <c r="B8">
        <v>177.69655287609078</v>
      </c>
      <c r="C8">
        <v>20.00254</v>
      </c>
      <c r="D8">
        <v>319.27132814513925</v>
      </c>
      <c r="E8">
        <v>20.229559999999999</v>
      </c>
      <c r="F8">
        <v>123.94053514080761</v>
      </c>
    </row>
    <row r="9" spans="1:6" x14ac:dyDescent="0.35">
      <c r="A9">
        <v>20.00254</v>
      </c>
      <c r="B9">
        <v>177.69655287609078</v>
      </c>
      <c r="C9">
        <v>20.00254</v>
      </c>
      <c r="D9">
        <v>319.27132814513925</v>
      </c>
      <c r="E9">
        <v>20.229559999999999</v>
      </c>
      <c r="F9">
        <v>123.94053514080761</v>
      </c>
    </row>
    <row r="10" spans="1:6" x14ac:dyDescent="0.35">
      <c r="A10">
        <v>20.00254</v>
      </c>
      <c r="B10">
        <v>177.69655287609078</v>
      </c>
      <c r="C10">
        <v>20.00254</v>
      </c>
      <c r="D10">
        <v>319.27132814513925</v>
      </c>
      <c r="E10">
        <v>20.229559999999999</v>
      </c>
      <c r="F10">
        <v>123.94053514080761</v>
      </c>
    </row>
    <row r="11" spans="1:6" x14ac:dyDescent="0.35">
      <c r="A11">
        <v>25.00319</v>
      </c>
      <c r="B11">
        <v>241.18208416055577</v>
      </c>
      <c r="C11">
        <v>25.00319</v>
      </c>
      <c r="D11">
        <v>466.68167598220754</v>
      </c>
      <c r="E11">
        <v>30.109120000000001</v>
      </c>
      <c r="F11">
        <v>125.41828306039983</v>
      </c>
    </row>
    <row r="12" spans="1:6" x14ac:dyDescent="0.35">
      <c r="A12">
        <v>25.00319</v>
      </c>
      <c r="B12">
        <v>241.18208416055577</v>
      </c>
      <c r="C12">
        <v>25.00319</v>
      </c>
      <c r="D12">
        <v>466.68167598220754</v>
      </c>
      <c r="E12">
        <v>30.109120000000001</v>
      </c>
      <c r="F12">
        <v>125.41828306039983</v>
      </c>
    </row>
    <row r="13" spans="1:6" x14ac:dyDescent="0.35">
      <c r="A13">
        <v>25.00319</v>
      </c>
      <c r="B13">
        <v>241.18208416055577</v>
      </c>
      <c r="C13">
        <v>25.00319</v>
      </c>
      <c r="D13">
        <v>466.68167598220754</v>
      </c>
      <c r="E13">
        <v>30.109120000000001</v>
      </c>
      <c r="F13">
        <v>125.41828306039983</v>
      </c>
    </row>
    <row r="14" spans="1:6" x14ac:dyDescent="0.35">
      <c r="A14">
        <v>30.00384</v>
      </c>
      <c r="B14">
        <v>345.52822619179614</v>
      </c>
      <c r="C14">
        <v>30.00384</v>
      </c>
      <c r="D14">
        <v>692.19614472169189</v>
      </c>
      <c r="E14">
        <v>40.22383</v>
      </c>
      <c r="F14">
        <v>139.03177779568728</v>
      </c>
    </row>
    <row r="15" spans="1:6" x14ac:dyDescent="0.35">
      <c r="A15">
        <v>30.00384</v>
      </c>
      <c r="B15">
        <v>345.52822619179614</v>
      </c>
      <c r="C15">
        <v>30.00384</v>
      </c>
      <c r="D15">
        <v>692.19614472169189</v>
      </c>
      <c r="E15">
        <v>40.22383</v>
      </c>
      <c r="F15">
        <v>139.03177779568728</v>
      </c>
    </row>
    <row r="16" spans="1:6" x14ac:dyDescent="0.35">
      <c r="A16">
        <v>30.00384</v>
      </c>
      <c r="B16">
        <v>345.52822619179614</v>
      </c>
      <c r="C16">
        <v>30.00384</v>
      </c>
      <c r="D16">
        <v>692.19614472169189</v>
      </c>
      <c r="E16">
        <v>40.22383</v>
      </c>
      <c r="F16">
        <v>139.03177779568728</v>
      </c>
    </row>
    <row r="17" spans="1:6" x14ac:dyDescent="0.35">
      <c r="A17">
        <v>35.004460000000002</v>
      </c>
      <c r="B17">
        <v>512.43960789207597</v>
      </c>
      <c r="C17">
        <v>35.004460000000002</v>
      </c>
      <c r="D17">
        <v>1027.9722888030813</v>
      </c>
      <c r="E17">
        <v>50.10331</v>
      </c>
      <c r="F17">
        <v>166.49076384846046</v>
      </c>
    </row>
    <row r="18" spans="1:6" x14ac:dyDescent="0.35">
      <c r="A18">
        <v>35.004460000000002</v>
      </c>
      <c r="B18">
        <v>512.43960789207597</v>
      </c>
      <c r="C18">
        <v>35.004460000000002</v>
      </c>
      <c r="D18">
        <v>1027.9722888030813</v>
      </c>
      <c r="E18">
        <v>50.10331</v>
      </c>
      <c r="F18">
        <v>166.49076384846046</v>
      </c>
    </row>
    <row r="19" spans="1:6" x14ac:dyDescent="0.35">
      <c r="A19">
        <v>35.004460000000002</v>
      </c>
      <c r="B19">
        <v>512.43960789207597</v>
      </c>
      <c r="C19">
        <v>35.004460000000002</v>
      </c>
      <c r="D19">
        <v>1027.9722888030813</v>
      </c>
      <c r="E19">
        <v>50.10331</v>
      </c>
      <c r="F19">
        <v>166.49076384846046</v>
      </c>
    </row>
    <row r="20" spans="1:6" x14ac:dyDescent="0.35">
      <c r="A20">
        <v>40.00506</v>
      </c>
      <c r="B20">
        <v>771.5618555811119</v>
      </c>
      <c r="C20">
        <v>40.00506</v>
      </c>
      <c r="D20">
        <v>1508.2510970225392</v>
      </c>
      <c r="E20">
        <v>60.218020000000003</v>
      </c>
      <c r="F20">
        <v>212.37635566327785</v>
      </c>
    </row>
    <row r="21" spans="1:6" x14ac:dyDescent="0.35">
      <c r="A21">
        <v>40.00506</v>
      </c>
      <c r="B21">
        <v>771.5618555811119</v>
      </c>
      <c r="C21">
        <v>40.00506</v>
      </c>
      <c r="D21">
        <v>1508.2510970225392</v>
      </c>
      <c r="E21">
        <v>60.218020000000003</v>
      </c>
      <c r="F21">
        <v>212.37635566327785</v>
      </c>
    </row>
    <row r="22" spans="1:6" x14ac:dyDescent="0.35">
      <c r="A22">
        <v>40.00506</v>
      </c>
      <c r="B22">
        <v>771.5618555811119</v>
      </c>
      <c r="C22">
        <v>40.00506</v>
      </c>
      <c r="D22">
        <v>1508.2510970225392</v>
      </c>
      <c r="E22">
        <v>60.218020000000003</v>
      </c>
      <c r="F22">
        <v>212.37635566327785</v>
      </c>
    </row>
    <row r="23" spans="1:6" x14ac:dyDescent="0.35">
      <c r="A23">
        <v>45.005659999999999</v>
      </c>
      <c r="B23">
        <v>1156.6872093591219</v>
      </c>
      <c r="C23">
        <v>45.005659999999999</v>
      </c>
      <c r="D23">
        <v>2157.258109069568</v>
      </c>
      <c r="E23">
        <v>70.0976</v>
      </c>
      <c r="F23">
        <v>284.56352688098326</v>
      </c>
    </row>
    <row r="24" spans="1:6" x14ac:dyDescent="0.35">
      <c r="A24">
        <v>45.005659999999999</v>
      </c>
      <c r="B24">
        <v>1156.6872093591219</v>
      </c>
      <c r="C24">
        <v>45.005659999999999</v>
      </c>
      <c r="D24">
        <v>2157.258109069568</v>
      </c>
      <c r="E24">
        <v>70.0976</v>
      </c>
      <c r="F24">
        <v>284.56352688098326</v>
      </c>
    </row>
    <row r="25" spans="1:6" x14ac:dyDescent="0.35">
      <c r="A25">
        <v>45.005659999999999</v>
      </c>
      <c r="B25">
        <v>1156.6872093591219</v>
      </c>
      <c r="C25">
        <v>45.005659999999999</v>
      </c>
      <c r="D25">
        <v>2157.258109069568</v>
      </c>
      <c r="E25">
        <v>70.0976</v>
      </c>
      <c r="F25">
        <v>284.56352688098326</v>
      </c>
    </row>
    <row r="26" spans="1:6" x14ac:dyDescent="0.35">
      <c r="A26">
        <v>50.006259999999997</v>
      </c>
      <c r="B26">
        <v>1693.2709966657278</v>
      </c>
      <c r="C26">
        <v>50.006259999999997</v>
      </c>
      <c r="D26">
        <v>2967.993839980119</v>
      </c>
      <c r="E26">
        <v>80.212459999999993</v>
      </c>
      <c r="F26">
        <v>394.93576235625551</v>
      </c>
    </row>
    <row r="27" spans="1:6" x14ac:dyDescent="0.35">
      <c r="A27">
        <v>50.006259999999997</v>
      </c>
      <c r="B27">
        <v>1693.2709966657278</v>
      </c>
      <c r="C27">
        <v>50.006259999999997</v>
      </c>
      <c r="D27">
        <v>2967.993839980119</v>
      </c>
      <c r="E27">
        <v>80.212459999999993</v>
      </c>
      <c r="F27">
        <v>394.93576235625551</v>
      </c>
    </row>
    <row r="28" spans="1:6" x14ac:dyDescent="0.35">
      <c r="A28">
        <v>50.006259999999997</v>
      </c>
      <c r="B28">
        <v>1693.2709966657278</v>
      </c>
      <c r="C28">
        <v>50.006259999999997</v>
      </c>
      <c r="D28">
        <v>2967.993839980119</v>
      </c>
      <c r="E28">
        <v>80.212459999999993</v>
      </c>
      <c r="F28">
        <v>394.93576235625551</v>
      </c>
    </row>
    <row r="29" spans="1:6" x14ac:dyDescent="0.35">
      <c r="A29">
        <v>55.006860000000003</v>
      </c>
      <c r="B29">
        <v>2373.8353048454937</v>
      </c>
      <c r="C29">
        <v>55.006860000000003</v>
      </c>
      <c r="D29">
        <v>3875.7210522253954</v>
      </c>
      <c r="E29">
        <v>85.152280000000005</v>
      </c>
      <c r="F29">
        <v>469.38259212168998</v>
      </c>
    </row>
    <row r="30" spans="1:6" x14ac:dyDescent="0.35">
      <c r="A30">
        <v>55.006860000000003</v>
      </c>
      <c r="B30">
        <v>2373.8353048454937</v>
      </c>
      <c r="C30">
        <v>55.006860000000003</v>
      </c>
      <c r="D30">
        <v>3875.7210522253954</v>
      </c>
      <c r="E30">
        <v>85.152280000000005</v>
      </c>
      <c r="F30">
        <v>469.38259212168998</v>
      </c>
    </row>
    <row r="31" spans="1:6" x14ac:dyDescent="0.35">
      <c r="A31">
        <v>55.006860000000003</v>
      </c>
      <c r="B31">
        <v>2373.8353048454937</v>
      </c>
      <c r="C31">
        <v>55.006860000000003</v>
      </c>
      <c r="D31">
        <v>3875.7210522253954</v>
      </c>
      <c r="E31">
        <v>85.152280000000005</v>
      </c>
      <c r="F31">
        <v>469.38259212168998</v>
      </c>
    </row>
    <row r="32" spans="1:6" x14ac:dyDescent="0.35">
      <c r="A32">
        <v>60.007449999999999</v>
      </c>
      <c r="B32">
        <v>3125.6223571777864</v>
      </c>
      <c r="C32">
        <v>60.007449999999999</v>
      </c>
      <c r="D32">
        <v>4739.8747668197666</v>
      </c>
      <c r="E32">
        <v>90.092100000000002</v>
      </c>
      <c r="F32">
        <v>559.84131996885685</v>
      </c>
    </row>
    <row r="33" spans="1:6" x14ac:dyDescent="0.35">
      <c r="A33">
        <v>60.007449999999999</v>
      </c>
      <c r="B33">
        <v>3125.6223571777864</v>
      </c>
      <c r="C33">
        <v>60.007449999999999</v>
      </c>
      <c r="D33">
        <v>4739.8747668197666</v>
      </c>
      <c r="E33">
        <v>90.092100000000002</v>
      </c>
      <c r="F33">
        <v>559.84131996885685</v>
      </c>
    </row>
    <row r="34" spans="1:6" x14ac:dyDescent="0.35">
      <c r="A34">
        <v>60.007449999999999</v>
      </c>
      <c r="B34">
        <v>3125.6223571777864</v>
      </c>
      <c r="C34">
        <v>60.007449999999999</v>
      </c>
      <c r="D34">
        <v>4739.8747668197666</v>
      </c>
      <c r="E34">
        <v>90.092100000000002</v>
      </c>
      <c r="F34">
        <v>559.84131996885685</v>
      </c>
    </row>
    <row r="35" spans="1:6" x14ac:dyDescent="0.35">
      <c r="A35">
        <v>65.008070000000004</v>
      </c>
      <c r="B35">
        <v>3790.813829547867</v>
      </c>
      <c r="C35">
        <v>65.008070000000004</v>
      </c>
      <c r="D35">
        <v>5356.7609733533445</v>
      </c>
      <c r="E35">
        <v>95.03192</v>
      </c>
      <c r="F35">
        <v>668.92897834528094</v>
      </c>
    </row>
    <row r="36" spans="1:6" x14ac:dyDescent="0.35">
      <c r="A36">
        <v>65.008070000000004</v>
      </c>
      <c r="B36">
        <v>3790.813829547867</v>
      </c>
      <c r="C36">
        <v>65.008070000000004</v>
      </c>
      <c r="D36">
        <v>5356.7609733533445</v>
      </c>
      <c r="E36">
        <v>95.03192</v>
      </c>
      <c r="F36">
        <v>668.92897834528094</v>
      </c>
    </row>
    <row r="37" spans="1:6" x14ac:dyDescent="0.35">
      <c r="A37">
        <v>65.008070000000004</v>
      </c>
      <c r="B37">
        <v>3790.813829547867</v>
      </c>
      <c r="C37">
        <v>65.008070000000004</v>
      </c>
      <c r="D37">
        <v>5356.7609733533445</v>
      </c>
      <c r="E37">
        <v>95.03192</v>
      </c>
      <c r="F37">
        <v>668.92897834528094</v>
      </c>
    </row>
    <row r="38" spans="1:6" x14ac:dyDescent="0.35">
      <c r="A38">
        <v>70.008769999999998</v>
      </c>
      <c r="B38">
        <v>4153.2365379711919</v>
      </c>
      <c r="C38">
        <v>70.008769999999998</v>
      </c>
      <c r="D38">
        <v>5520.2013750972619</v>
      </c>
      <c r="E38">
        <v>100.20699999999999</v>
      </c>
      <c r="F38">
        <v>799.30365765146519</v>
      </c>
    </row>
    <row r="39" spans="1:6" x14ac:dyDescent="0.35">
      <c r="A39">
        <v>70.008769999999998</v>
      </c>
      <c r="B39">
        <v>4153.2365379711919</v>
      </c>
      <c r="C39">
        <v>70.008769999999998</v>
      </c>
      <c r="D39">
        <v>5520.2013750972619</v>
      </c>
      <c r="E39">
        <v>100.20699999999999</v>
      </c>
      <c r="F39">
        <v>799.30365765146519</v>
      </c>
    </row>
    <row r="40" spans="1:6" x14ac:dyDescent="0.35">
      <c r="A40">
        <v>70.008769999999998</v>
      </c>
      <c r="B40">
        <v>4153.2365379711919</v>
      </c>
      <c r="C40">
        <v>70.008769999999998</v>
      </c>
      <c r="D40">
        <v>5520.2013750972619</v>
      </c>
      <c r="E40">
        <v>100.20699999999999</v>
      </c>
      <c r="F40">
        <v>799.30365765146519</v>
      </c>
    </row>
    <row r="41" spans="1:6" x14ac:dyDescent="0.35">
      <c r="A41">
        <v>75.009479999999996</v>
      </c>
      <c r="B41">
        <v>4031.3208090314774</v>
      </c>
      <c r="C41">
        <v>75.009479999999996</v>
      </c>
      <c r="D41">
        <v>5118.244555337752</v>
      </c>
      <c r="E41">
        <v>102.7945</v>
      </c>
      <c r="F41">
        <v>857.98338826716054</v>
      </c>
    </row>
    <row r="42" spans="1:6" x14ac:dyDescent="0.35">
      <c r="A42">
        <v>75.009479999999996</v>
      </c>
      <c r="B42">
        <v>4031.3208090314774</v>
      </c>
      <c r="C42">
        <v>75.009479999999996</v>
      </c>
      <c r="D42">
        <v>5118.244555337752</v>
      </c>
      <c r="E42">
        <v>102.7945</v>
      </c>
      <c r="F42">
        <v>857.98338826716054</v>
      </c>
    </row>
    <row r="43" spans="1:6" x14ac:dyDescent="0.35">
      <c r="A43">
        <v>75.009479999999996</v>
      </c>
      <c r="B43">
        <v>4031.3208090314774</v>
      </c>
      <c r="C43">
        <v>75.009479999999996</v>
      </c>
      <c r="D43">
        <v>5118.244555337752</v>
      </c>
      <c r="E43">
        <v>102.7945</v>
      </c>
      <c r="F43">
        <v>857.98338826716054</v>
      </c>
    </row>
    <row r="44" spans="1:6" x14ac:dyDescent="0.35">
      <c r="A44">
        <v>80.010180000000005</v>
      </c>
      <c r="B44">
        <v>3399.8735560876999</v>
      </c>
      <c r="C44">
        <v>80.010180000000005</v>
      </c>
      <c r="D44">
        <v>4213.0519211555502</v>
      </c>
      <c r="E44">
        <v>105.6172</v>
      </c>
      <c r="F44">
        <v>953.45446615930655</v>
      </c>
    </row>
    <row r="45" spans="1:6" x14ac:dyDescent="0.35">
      <c r="A45">
        <v>80.010180000000005</v>
      </c>
      <c r="B45">
        <v>3399.8735560876999</v>
      </c>
      <c r="C45">
        <v>80.010180000000005</v>
      </c>
      <c r="D45">
        <v>4213.0519211555502</v>
      </c>
      <c r="E45">
        <v>105.6172</v>
      </c>
      <c r="F45">
        <v>953.45446615930655</v>
      </c>
    </row>
    <row r="46" spans="1:6" x14ac:dyDescent="0.35">
      <c r="A46">
        <v>80.010180000000005</v>
      </c>
      <c r="B46">
        <v>3399.8735560876999</v>
      </c>
      <c r="C46">
        <v>80.010180000000005</v>
      </c>
      <c r="D46">
        <v>4213.0519211555502</v>
      </c>
      <c r="E46">
        <v>105.6172</v>
      </c>
      <c r="F46">
        <v>953.45446615930655</v>
      </c>
    </row>
    <row r="47" spans="1:6" x14ac:dyDescent="0.35">
      <c r="A47">
        <v>85.01088</v>
      </c>
      <c r="B47">
        <v>2443.3242669756646</v>
      </c>
      <c r="C47">
        <v>85.01088</v>
      </c>
      <c r="D47">
        <v>3037.9348959428166</v>
      </c>
      <c r="E47">
        <v>110.0866</v>
      </c>
      <c r="F47">
        <v>1133.4023778290637</v>
      </c>
    </row>
    <row r="48" spans="1:6" x14ac:dyDescent="0.35">
      <c r="A48">
        <v>85.01088</v>
      </c>
      <c r="B48">
        <v>2443.3242669756646</v>
      </c>
      <c r="C48">
        <v>85.01088</v>
      </c>
      <c r="D48">
        <v>3037.9348959428166</v>
      </c>
      <c r="E48">
        <v>110.0866</v>
      </c>
      <c r="F48">
        <v>1133.4023778290637</v>
      </c>
    </row>
    <row r="49" spans="1:6" x14ac:dyDescent="0.35">
      <c r="A49">
        <v>85.01088</v>
      </c>
      <c r="B49">
        <v>2443.3242669756646</v>
      </c>
      <c r="C49">
        <v>85.01088</v>
      </c>
      <c r="D49">
        <v>3037.9348959428166</v>
      </c>
      <c r="E49">
        <v>110.0866</v>
      </c>
      <c r="F49">
        <v>1133.4023778290637</v>
      </c>
    </row>
    <row r="50" spans="1:6" x14ac:dyDescent="0.35">
      <c r="E50">
        <v>115.0264</v>
      </c>
      <c r="F50">
        <v>1340.3058847411532</v>
      </c>
    </row>
    <row r="51" spans="1:6" x14ac:dyDescent="0.35">
      <c r="E51">
        <v>115.0264</v>
      </c>
      <c r="F51">
        <v>1340.3058847411532</v>
      </c>
    </row>
    <row r="52" spans="1:6" x14ac:dyDescent="0.35">
      <c r="E52">
        <v>115.0264</v>
      </c>
      <c r="F52">
        <v>1340.3058847411532</v>
      </c>
    </row>
    <row r="53" spans="1:6" x14ac:dyDescent="0.35">
      <c r="E53">
        <v>120.2015</v>
      </c>
      <c r="F53">
        <v>1573.9792775465498</v>
      </c>
    </row>
    <row r="54" spans="1:6" x14ac:dyDescent="0.35">
      <c r="E54">
        <v>120.2015</v>
      </c>
      <c r="F54">
        <v>1573.9792775465498</v>
      </c>
    </row>
    <row r="55" spans="1:6" x14ac:dyDescent="0.35">
      <c r="E55">
        <v>120.2015</v>
      </c>
      <c r="F55">
        <v>1573.9792775465498</v>
      </c>
    </row>
    <row r="56" spans="1:6" x14ac:dyDescent="0.35">
      <c r="E56">
        <v>125.6118</v>
      </c>
      <c r="F56">
        <v>1832.3524579380355</v>
      </c>
    </row>
    <row r="57" spans="1:6" x14ac:dyDescent="0.35">
      <c r="E57">
        <v>125.6118</v>
      </c>
      <c r="F57">
        <v>1832.3524579380355</v>
      </c>
    </row>
    <row r="58" spans="1:6" x14ac:dyDescent="0.35">
      <c r="E58">
        <v>125.6118</v>
      </c>
      <c r="F58">
        <v>1832.3524579380355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A0F89-9E17-49C0-B7AA-3BCF0AA63A84}">
  <dimension ref="A1:F82"/>
  <sheetViews>
    <sheetView workbookViewId="0">
      <selection activeCell="E2" sqref="E2"/>
    </sheetView>
  </sheetViews>
  <sheetFormatPr defaultRowHeight="14.5" x14ac:dyDescent="0.35"/>
  <cols>
    <col min="1" max="2" width="11.81640625" bestFit="1" customWidth="1"/>
    <col min="3" max="3" width="15.36328125" bestFit="1" customWidth="1"/>
    <col min="4" max="4" width="14.08984375" bestFit="1" customWidth="1"/>
    <col min="5" max="6" width="11.81640625" bestFit="1" customWidth="1"/>
  </cols>
  <sheetData>
    <row r="1" spans="1:6" x14ac:dyDescent="0.35">
      <c r="A1" t="s">
        <v>28</v>
      </c>
      <c r="B1" t="s">
        <v>26</v>
      </c>
      <c r="C1" t="s">
        <v>0</v>
      </c>
      <c r="D1" t="s">
        <v>10</v>
      </c>
      <c r="E1" t="s">
        <v>29</v>
      </c>
      <c r="F1" t="s">
        <v>27</v>
      </c>
    </row>
    <row r="2" spans="1:6" x14ac:dyDescent="0.35">
      <c r="A2">
        <v>1.3888889999999999E-3</v>
      </c>
      <c r="B2">
        <v>130.88429347201335</v>
      </c>
      <c r="C2">
        <v>1.3888889999999999E-3</v>
      </c>
      <c r="D2">
        <v>148.97204668640833</v>
      </c>
      <c r="E2">
        <v>1.6666669999999999E-3</v>
      </c>
      <c r="F2">
        <v>220.71854474039534</v>
      </c>
    </row>
    <row r="3" spans="1:6" x14ac:dyDescent="0.35">
      <c r="A3">
        <v>1.3888889999999999E-3</v>
      </c>
      <c r="B3">
        <v>130.88429347201335</v>
      </c>
      <c r="C3">
        <v>1.3888889999999999E-3</v>
      </c>
      <c r="D3">
        <v>148.97204668640833</v>
      </c>
      <c r="E3">
        <v>1.6666669999999999E-3</v>
      </c>
      <c r="F3">
        <v>220.71854474039534</v>
      </c>
    </row>
    <row r="4" spans="1:6" x14ac:dyDescent="0.35">
      <c r="A4">
        <v>1.3888889999999999E-3</v>
      </c>
      <c r="B4">
        <v>130.88429347201335</v>
      </c>
      <c r="C4">
        <v>1.3888889999999999E-3</v>
      </c>
      <c r="D4">
        <v>148.97204668640833</v>
      </c>
      <c r="E4">
        <v>1.6666669999999999E-3</v>
      </c>
      <c r="F4">
        <v>220.71854474039534</v>
      </c>
    </row>
    <row r="5" spans="1:6" x14ac:dyDescent="0.35">
      <c r="A5">
        <v>10.00127</v>
      </c>
      <c r="B5">
        <v>153.44991963895427</v>
      </c>
      <c r="C5">
        <v>10.00127</v>
      </c>
      <c r="D5">
        <v>148.97204668640848</v>
      </c>
      <c r="E5">
        <v>20.208649999999999</v>
      </c>
      <c r="F5">
        <v>136.58563132647919</v>
      </c>
    </row>
    <row r="6" spans="1:6" x14ac:dyDescent="0.35">
      <c r="A6">
        <v>10.00127</v>
      </c>
      <c r="B6">
        <v>153.44991963895427</v>
      </c>
      <c r="C6">
        <v>10.00127</v>
      </c>
      <c r="D6">
        <v>148.97204668640848</v>
      </c>
      <c r="E6">
        <v>20.208649999999999</v>
      </c>
      <c r="F6">
        <v>136.58563132647919</v>
      </c>
    </row>
    <row r="7" spans="1:6" x14ac:dyDescent="0.35">
      <c r="A7">
        <v>10.00127</v>
      </c>
      <c r="B7">
        <v>153.44991963895427</v>
      </c>
      <c r="C7">
        <v>10.00127</v>
      </c>
      <c r="D7">
        <v>148.97204668640848</v>
      </c>
      <c r="E7">
        <v>20.208649999999999</v>
      </c>
      <c r="F7">
        <v>136.58563132647919</v>
      </c>
    </row>
    <row r="8" spans="1:6" x14ac:dyDescent="0.35">
      <c r="A8">
        <v>20.00254</v>
      </c>
      <c r="B8">
        <v>183.74382484123123</v>
      </c>
      <c r="C8">
        <v>20.00254</v>
      </c>
      <c r="D8">
        <v>148.97204668640848</v>
      </c>
      <c r="E8">
        <v>40.068910000000002</v>
      </c>
      <c r="F8">
        <v>120.62786211054504</v>
      </c>
    </row>
    <row r="9" spans="1:6" x14ac:dyDescent="0.35">
      <c r="A9">
        <v>20.00254</v>
      </c>
      <c r="B9">
        <v>183.74382484123123</v>
      </c>
      <c r="C9">
        <v>20.00254</v>
      </c>
      <c r="D9">
        <v>148.97204668640848</v>
      </c>
      <c r="E9">
        <v>40.068910000000002</v>
      </c>
      <c r="F9">
        <v>120.62786211054504</v>
      </c>
    </row>
    <row r="10" spans="1:6" x14ac:dyDescent="0.35">
      <c r="A10">
        <v>20.00254</v>
      </c>
      <c r="B10">
        <v>183.74382484123123</v>
      </c>
      <c r="C10">
        <v>20.00254</v>
      </c>
      <c r="D10">
        <v>148.97204668640848</v>
      </c>
      <c r="E10">
        <v>40.068910000000002</v>
      </c>
      <c r="F10">
        <v>120.62786211054504</v>
      </c>
    </row>
    <row r="11" spans="1:6" x14ac:dyDescent="0.35">
      <c r="A11">
        <v>30.00384</v>
      </c>
      <c r="B11">
        <v>223.60201057185694</v>
      </c>
      <c r="C11">
        <v>30.00384</v>
      </c>
      <c r="D11">
        <v>148.97204668640862</v>
      </c>
      <c r="E11">
        <v>60.277670000000001</v>
      </c>
      <c r="F11">
        <v>140.08722273232394</v>
      </c>
    </row>
    <row r="12" spans="1:6" x14ac:dyDescent="0.35">
      <c r="A12">
        <v>30.00384</v>
      </c>
      <c r="B12">
        <v>223.60201057185694</v>
      </c>
      <c r="C12">
        <v>30.00384</v>
      </c>
      <c r="D12">
        <v>148.97204668640862</v>
      </c>
      <c r="E12">
        <v>60.277670000000001</v>
      </c>
      <c r="F12">
        <v>140.08722273232394</v>
      </c>
    </row>
    <row r="13" spans="1:6" x14ac:dyDescent="0.35">
      <c r="A13">
        <v>30.00384</v>
      </c>
      <c r="B13">
        <v>223.60201057185694</v>
      </c>
      <c r="C13">
        <v>30.00384</v>
      </c>
      <c r="D13">
        <v>148.97204668640862</v>
      </c>
      <c r="E13">
        <v>60.277670000000001</v>
      </c>
      <c r="F13">
        <v>140.08722273232394</v>
      </c>
    </row>
    <row r="14" spans="1:6" x14ac:dyDescent="0.35">
      <c r="A14">
        <v>40.00506</v>
      </c>
      <c r="B14">
        <v>275.17275417829029</v>
      </c>
      <c r="C14">
        <v>40.00506</v>
      </c>
      <c r="D14">
        <v>148.97204668640848</v>
      </c>
      <c r="E14">
        <v>80.137990000000002</v>
      </c>
      <c r="F14">
        <v>197.10132767546395</v>
      </c>
    </row>
    <row r="15" spans="1:6" x14ac:dyDescent="0.35">
      <c r="A15">
        <v>40.00506</v>
      </c>
      <c r="B15">
        <v>275.17275417829029</v>
      </c>
      <c r="C15">
        <v>40.00506</v>
      </c>
      <c r="D15">
        <v>148.97204668640848</v>
      </c>
      <c r="E15">
        <v>80.137990000000002</v>
      </c>
      <c r="F15">
        <v>197.10132767546395</v>
      </c>
    </row>
    <row r="16" spans="1:6" x14ac:dyDescent="0.35">
      <c r="A16">
        <v>40.00506</v>
      </c>
      <c r="B16">
        <v>275.17275417829029</v>
      </c>
      <c r="C16">
        <v>40.00506</v>
      </c>
      <c r="D16">
        <v>148.97204668640848</v>
      </c>
      <c r="E16">
        <v>80.137990000000002</v>
      </c>
      <c r="F16">
        <v>197.10132767546395</v>
      </c>
    </row>
    <row r="17" spans="1:6" x14ac:dyDescent="0.35">
      <c r="A17">
        <v>50.006259999999997</v>
      </c>
      <c r="B17">
        <v>340.76253585583606</v>
      </c>
      <c r="C17">
        <v>50.006259999999997</v>
      </c>
      <c r="D17">
        <v>148.97204668640862</v>
      </c>
      <c r="E17">
        <v>90.242369999999994</v>
      </c>
      <c r="F17">
        <v>244.89085317800055</v>
      </c>
    </row>
    <row r="18" spans="1:6" x14ac:dyDescent="0.35">
      <c r="A18">
        <v>50.006259999999997</v>
      </c>
      <c r="B18">
        <v>340.76253585583606</v>
      </c>
      <c r="C18">
        <v>50.006259999999997</v>
      </c>
      <c r="D18">
        <v>148.97204668640862</v>
      </c>
      <c r="E18">
        <v>90.242369999999994</v>
      </c>
      <c r="F18">
        <v>244.89085317800055</v>
      </c>
    </row>
    <row r="19" spans="1:6" x14ac:dyDescent="0.35">
      <c r="A19">
        <v>50.006259999999997</v>
      </c>
      <c r="B19">
        <v>340.76253585583606</v>
      </c>
      <c r="C19">
        <v>50.006259999999997</v>
      </c>
      <c r="D19">
        <v>148.97204668640862</v>
      </c>
      <c r="E19">
        <v>90.242369999999994</v>
      </c>
      <c r="F19">
        <v>244.89085317800055</v>
      </c>
    </row>
    <row r="20" spans="1:6" x14ac:dyDescent="0.35">
      <c r="A20">
        <v>55.006860000000003</v>
      </c>
      <c r="B20">
        <v>379.50884340662304</v>
      </c>
      <c r="C20">
        <v>55.006860000000003</v>
      </c>
      <c r="D20">
        <v>148.97204668640887</v>
      </c>
      <c r="E20">
        <v>100.3467</v>
      </c>
      <c r="F20">
        <v>309.56550117200328</v>
      </c>
    </row>
    <row r="21" spans="1:6" x14ac:dyDescent="0.35">
      <c r="A21">
        <v>55.006860000000003</v>
      </c>
      <c r="B21">
        <v>379.50884340662304</v>
      </c>
      <c r="C21">
        <v>55.006860000000003</v>
      </c>
      <c r="D21">
        <v>148.97204668640887</v>
      </c>
      <c r="E21">
        <v>100.3467</v>
      </c>
      <c r="F21">
        <v>309.56550117200328</v>
      </c>
    </row>
    <row r="22" spans="1:6" x14ac:dyDescent="0.35">
      <c r="A22">
        <v>55.006860000000003</v>
      </c>
      <c r="B22">
        <v>379.50884340662304</v>
      </c>
      <c r="C22">
        <v>55.006860000000003</v>
      </c>
      <c r="D22">
        <v>148.97204668640887</v>
      </c>
      <c r="E22">
        <v>100.3467</v>
      </c>
      <c r="F22">
        <v>309.56550117200328</v>
      </c>
    </row>
    <row r="23" spans="1:6" x14ac:dyDescent="0.35">
      <c r="A23">
        <v>60.007449999999999</v>
      </c>
      <c r="B23">
        <v>422.53709933182506</v>
      </c>
      <c r="C23">
        <v>60.007449999999999</v>
      </c>
      <c r="D23">
        <v>148.97204668640873</v>
      </c>
      <c r="E23">
        <v>105.2247</v>
      </c>
      <c r="F23">
        <v>349.19220228504344</v>
      </c>
    </row>
    <row r="24" spans="1:6" x14ac:dyDescent="0.35">
      <c r="A24">
        <v>60.007449999999999</v>
      </c>
      <c r="B24">
        <v>422.53709933182506</v>
      </c>
      <c r="C24">
        <v>60.007449999999999</v>
      </c>
      <c r="D24">
        <v>148.97204668640873</v>
      </c>
      <c r="E24">
        <v>105.2247</v>
      </c>
      <c r="F24">
        <v>349.19220228504344</v>
      </c>
    </row>
    <row r="25" spans="1:6" x14ac:dyDescent="0.35">
      <c r="A25">
        <v>60.007449999999999</v>
      </c>
      <c r="B25">
        <v>422.53709933182506</v>
      </c>
      <c r="C25">
        <v>60.007449999999999</v>
      </c>
      <c r="D25">
        <v>148.97204668640873</v>
      </c>
      <c r="E25">
        <v>105.2247</v>
      </c>
      <c r="F25">
        <v>349.19220228504344</v>
      </c>
    </row>
    <row r="26" spans="1:6" x14ac:dyDescent="0.35">
      <c r="A26">
        <v>65.008070000000004</v>
      </c>
      <c r="B26">
        <v>470.01521720881829</v>
      </c>
      <c r="C26">
        <v>65.008070000000004</v>
      </c>
      <c r="D26">
        <v>148.97204668640873</v>
      </c>
      <c r="E26">
        <v>110.1027</v>
      </c>
      <c r="F26">
        <v>394.07919341995876</v>
      </c>
    </row>
    <row r="27" spans="1:6" x14ac:dyDescent="0.35">
      <c r="A27">
        <v>65.008070000000004</v>
      </c>
      <c r="B27">
        <v>470.01521720881829</v>
      </c>
      <c r="C27">
        <v>65.008070000000004</v>
      </c>
      <c r="D27">
        <v>148.97204668640873</v>
      </c>
      <c r="E27">
        <v>110.1027</v>
      </c>
      <c r="F27">
        <v>394.07919341995876</v>
      </c>
    </row>
    <row r="28" spans="1:6" x14ac:dyDescent="0.35">
      <c r="A28">
        <v>65.008070000000004</v>
      </c>
      <c r="B28">
        <v>470.01521720881829</v>
      </c>
      <c r="C28">
        <v>65.008070000000004</v>
      </c>
      <c r="D28">
        <v>148.97204668640873</v>
      </c>
      <c r="E28">
        <v>110.1027</v>
      </c>
      <c r="F28">
        <v>394.07919341995876</v>
      </c>
    </row>
    <row r="29" spans="1:6" x14ac:dyDescent="0.35">
      <c r="A29">
        <v>70.008769999999998</v>
      </c>
      <c r="B29">
        <v>522.02867080701435</v>
      </c>
      <c r="C29">
        <v>70.008769999999998</v>
      </c>
      <c r="D29">
        <v>148.97204668640873</v>
      </c>
      <c r="E29">
        <v>115.3291</v>
      </c>
      <c r="F29">
        <v>444.3791860524729</v>
      </c>
    </row>
    <row r="30" spans="1:6" x14ac:dyDescent="0.35">
      <c r="A30">
        <v>70.008769999999998</v>
      </c>
      <c r="B30">
        <v>522.02867080701435</v>
      </c>
      <c r="C30">
        <v>70.008769999999998</v>
      </c>
      <c r="D30">
        <v>148.97204668640873</v>
      </c>
      <c r="E30">
        <v>115.3291</v>
      </c>
      <c r="F30">
        <v>444.3791860524729</v>
      </c>
    </row>
    <row r="31" spans="1:6" x14ac:dyDescent="0.35">
      <c r="A31">
        <v>70.008769999999998</v>
      </c>
      <c r="B31">
        <v>522.02867080701435</v>
      </c>
      <c r="C31">
        <v>70.008769999999998</v>
      </c>
      <c r="D31">
        <v>148.97204668640873</v>
      </c>
      <c r="E31">
        <v>115.3291</v>
      </c>
      <c r="F31">
        <v>444.3791860524729</v>
      </c>
    </row>
    <row r="32" spans="1:6" x14ac:dyDescent="0.35">
      <c r="A32">
        <v>75.009479999999996</v>
      </c>
      <c r="B32">
        <v>578.55332853708694</v>
      </c>
      <c r="C32">
        <v>75.009479999999996</v>
      </c>
      <c r="D32">
        <v>148.97204668640873</v>
      </c>
      <c r="E32">
        <v>120.2071</v>
      </c>
      <c r="F32">
        <v>500.05686673206753</v>
      </c>
    </row>
    <row r="33" spans="1:6" x14ac:dyDescent="0.35">
      <c r="A33">
        <v>75.009479999999996</v>
      </c>
      <c r="B33">
        <v>578.55332853708694</v>
      </c>
      <c r="C33">
        <v>75.009479999999996</v>
      </c>
      <c r="D33">
        <v>148.97204668640873</v>
      </c>
      <c r="E33">
        <v>120.2071</v>
      </c>
      <c r="F33">
        <v>500.05686673206753</v>
      </c>
    </row>
    <row r="34" spans="1:6" x14ac:dyDescent="0.35">
      <c r="A34">
        <v>75.009479999999996</v>
      </c>
      <c r="B34">
        <v>578.55332853708694</v>
      </c>
      <c r="C34">
        <v>75.009479999999996</v>
      </c>
      <c r="D34">
        <v>148.97204668640873</v>
      </c>
      <c r="E34">
        <v>120.2071</v>
      </c>
      <c r="F34">
        <v>500.05686673206753</v>
      </c>
    </row>
    <row r="35" spans="1:6" x14ac:dyDescent="0.35">
      <c r="A35">
        <v>80.010180000000005</v>
      </c>
      <c r="B35">
        <v>639.42598233884075</v>
      </c>
      <c r="C35">
        <v>80.010180000000005</v>
      </c>
      <c r="D35">
        <v>148.97204668640887</v>
      </c>
      <c r="E35">
        <v>125.0851</v>
      </c>
      <c r="F35">
        <v>560.82170302143879</v>
      </c>
    </row>
    <row r="36" spans="1:6" x14ac:dyDescent="0.35">
      <c r="A36">
        <v>80.010180000000005</v>
      </c>
      <c r="B36">
        <v>639.42598233884075</v>
      </c>
      <c r="C36">
        <v>80.010180000000005</v>
      </c>
      <c r="D36">
        <v>148.97204668640887</v>
      </c>
      <c r="E36">
        <v>125.0851</v>
      </c>
      <c r="F36">
        <v>560.82170302143879</v>
      </c>
    </row>
    <row r="37" spans="1:6" x14ac:dyDescent="0.35">
      <c r="A37">
        <v>80.010180000000005</v>
      </c>
      <c r="B37">
        <v>639.42598233884075</v>
      </c>
      <c r="C37">
        <v>80.010180000000005</v>
      </c>
      <c r="D37">
        <v>148.97204668640887</v>
      </c>
      <c r="E37">
        <v>125.0851</v>
      </c>
      <c r="F37">
        <v>560.82170302143879</v>
      </c>
    </row>
    <row r="38" spans="1:6" x14ac:dyDescent="0.35">
      <c r="A38">
        <v>85.01088</v>
      </c>
      <c r="B38">
        <v>704.31387352417073</v>
      </c>
      <c r="C38">
        <v>85.01088</v>
      </c>
      <c r="D38">
        <v>148.97204668640887</v>
      </c>
      <c r="E38">
        <v>130.31139999999999</v>
      </c>
      <c r="F38">
        <v>626.0574766333599</v>
      </c>
    </row>
    <row r="39" spans="1:6" x14ac:dyDescent="0.35">
      <c r="A39">
        <v>85.01088</v>
      </c>
      <c r="B39">
        <v>704.31387352417073</v>
      </c>
      <c r="C39">
        <v>85.01088</v>
      </c>
      <c r="D39">
        <v>148.97204668640887</v>
      </c>
      <c r="E39">
        <v>130.31139999999999</v>
      </c>
      <c r="F39">
        <v>626.0574766333599</v>
      </c>
    </row>
    <row r="40" spans="1:6" x14ac:dyDescent="0.35">
      <c r="A40">
        <v>85.01088</v>
      </c>
      <c r="B40">
        <v>704.31387352417073</v>
      </c>
      <c r="C40">
        <v>85.01088</v>
      </c>
      <c r="D40">
        <v>148.97204668640887</v>
      </c>
      <c r="E40">
        <v>130.31139999999999</v>
      </c>
      <c r="F40">
        <v>626.0574766333599</v>
      </c>
    </row>
    <row r="41" spans="1:6" x14ac:dyDescent="0.35">
      <c r="A41">
        <v>100.1283</v>
      </c>
      <c r="B41">
        <v>916.60243780734618</v>
      </c>
      <c r="C41">
        <v>100.1283</v>
      </c>
      <c r="D41">
        <v>148.97204668640902</v>
      </c>
      <c r="E41">
        <v>135.1893</v>
      </c>
      <c r="F41">
        <v>694.75523311186294</v>
      </c>
    </row>
    <row r="42" spans="1:6" x14ac:dyDescent="0.35">
      <c r="A42">
        <v>100.1283</v>
      </c>
      <c r="B42">
        <v>916.60243780734618</v>
      </c>
      <c r="C42">
        <v>100.1283</v>
      </c>
      <c r="D42">
        <v>148.97204668640902</v>
      </c>
      <c r="E42">
        <v>135.1893</v>
      </c>
      <c r="F42">
        <v>694.75523311186294</v>
      </c>
    </row>
    <row r="43" spans="1:6" x14ac:dyDescent="0.35">
      <c r="A43">
        <v>100.1283</v>
      </c>
      <c r="B43">
        <v>916.60243780734618</v>
      </c>
      <c r="C43">
        <v>100.1283</v>
      </c>
      <c r="D43">
        <v>148.97204668640902</v>
      </c>
      <c r="E43">
        <v>135.1893</v>
      </c>
      <c r="F43">
        <v>694.75523311186294</v>
      </c>
    </row>
    <row r="44" spans="1:6" x14ac:dyDescent="0.35">
      <c r="A44">
        <v>110.2457</v>
      </c>
      <c r="B44">
        <v>1062.1250040835059</v>
      </c>
      <c r="C44">
        <v>110.2457</v>
      </c>
      <c r="D44">
        <v>148.97204668640902</v>
      </c>
      <c r="E44">
        <v>140.06710000000001</v>
      </c>
      <c r="F44">
        <v>765.45897649265885</v>
      </c>
    </row>
    <row r="45" spans="1:6" x14ac:dyDescent="0.35">
      <c r="A45">
        <v>110.2457</v>
      </c>
      <c r="B45">
        <v>1062.1250040835059</v>
      </c>
      <c r="C45">
        <v>110.2457</v>
      </c>
      <c r="D45">
        <v>148.97204668640902</v>
      </c>
      <c r="E45">
        <v>140.06710000000001</v>
      </c>
      <c r="F45">
        <v>765.45897649265885</v>
      </c>
    </row>
    <row r="46" spans="1:6" x14ac:dyDescent="0.35">
      <c r="A46">
        <v>110.2457</v>
      </c>
      <c r="B46">
        <v>1062.1250040835059</v>
      </c>
      <c r="C46">
        <v>110.2457</v>
      </c>
      <c r="D46">
        <v>148.97204668640902</v>
      </c>
      <c r="E46">
        <v>140.06710000000001</v>
      </c>
      <c r="F46">
        <v>765.45897649265885</v>
      </c>
    </row>
    <row r="47" spans="1:6" x14ac:dyDescent="0.35">
      <c r="A47">
        <v>120.0142</v>
      </c>
      <c r="B47">
        <v>1196.2895568090764</v>
      </c>
      <c r="C47">
        <v>120.0142</v>
      </c>
      <c r="D47">
        <v>148.97204668640902</v>
      </c>
      <c r="E47">
        <v>145.29339999999999</v>
      </c>
      <c r="F47">
        <v>836.23575948420091</v>
      </c>
    </row>
    <row r="48" spans="1:6" x14ac:dyDescent="0.35">
      <c r="A48">
        <v>120.0142</v>
      </c>
      <c r="B48">
        <v>1196.2895568090764</v>
      </c>
      <c r="C48">
        <v>120.0142</v>
      </c>
      <c r="D48">
        <v>148.97204668640902</v>
      </c>
      <c r="E48">
        <v>145.29339999999999</v>
      </c>
      <c r="F48">
        <v>836.23575948420091</v>
      </c>
    </row>
    <row r="49" spans="1:6" x14ac:dyDescent="0.35">
      <c r="A49">
        <v>120.0142</v>
      </c>
      <c r="B49">
        <v>1196.2895568090764</v>
      </c>
      <c r="C49">
        <v>120.0142</v>
      </c>
      <c r="D49">
        <v>148.97204668640902</v>
      </c>
      <c r="E49">
        <v>145.29339999999999</v>
      </c>
      <c r="F49">
        <v>836.23575948420091</v>
      </c>
    </row>
    <row r="50" spans="1:6" x14ac:dyDescent="0.35">
      <c r="A50">
        <v>130.1317</v>
      </c>
      <c r="B50">
        <v>1303.2056482583048</v>
      </c>
      <c r="C50">
        <v>130.1317</v>
      </c>
      <c r="D50">
        <v>148.97204668640902</v>
      </c>
      <c r="E50">
        <v>150.1713</v>
      </c>
      <c r="F50">
        <v>904.68318559115198</v>
      </c>
    </row>
    <row r="51" spans="1:6" x14ac:dyDescent="0.35">
      <c r="A51">
        <v>130.1317</v>
      </c>
      <c r="B51">
        <v>1303.2056482583048</v>
      </c>
      <c r="C51">
        <v>130.1317</v>
      </c>
      <c r="D51">
        <v>148.97204668640902</v>
      </c>
      <c r="E51">
        <v>150.1713</v>
      </c>
      <c r="F51">
        <v>904.68318559115198</v>
      </c>
    </row>
    <row r="52" spans="1:6" x14ac:dyDescent="0.35">
      <c r="A52">
        <v>130.1317</v>
      </c>
      <c r="B52">
        <v>1303.2056482583048</v>
      </c>
      <c r="C52">
        <v>130.1317</v>
      </c>
      <c r="D52">
        <v>148.97204668640902</v>
      </c>
      <c r="E52">
        <v>150.1713</v>
      </c>
      <c r="F52">
        <v>904.68318559115198</v>
      </c>
    </row>
    <row r="53" spans="1:6" x14ac:dyDescent="0.35">
      <c r="A53">
        <v>140.2491</v>
      </c>
      <c r="B53">
        <v>1366.3295751850619</v>
      </c>
      <c r="C53">
        <v>140.2491</v>
      </c>
      <c r="D53">
        <v>148.97204668640902</v>
      </c>
      <c r="E53">
        <v>155.04920000000001</v>
      </c>
      <c r="F53">
        <v>967.98698610035808</v>
      </c>
    </row>
    <row r="54" spans="1:6" x14ac:dyDescent="0.35">
      <c r="A54">
        <v>140.2491</v>
      </c>
      <c r="B54">
        <v>1366.3295751850619</v>
      </c>
      <c r="C54">
        <v>140.2491</v>
      </c>
      <c r="D54">
        <v>148.97204668640902</v>
      </c>
      <c r="E54">
        <v>155.04920000000001</v>
      </c>
      <c r="F54">
        <v>967.98698610035808</v>
      </c>
    </row>
    <row r="55" spans="1:6" x14ac:dyDescent="0.35">
      <c r="A55">
        <v>140.2491</v>
      </c>
      <c r="B55">
        <v>1366.3295751850619</v>
      </c>
      <c r="C55">
        <v>140.2491</v>
      </c>
      <c r="D55">
        <v>148.97204668640902</v>
      </c>
      <c r="E55">
        <v>155.04920000000001</v>
      </c>
      <c r="F55">
        <v>967.98698610035808</v>
      </c>
    </row>
    <row r="56" spans="1:6" x14ac:dyDescent="0.35">
      <c r="A56">
        <v>150.01769999999999</v>
      </c>
      <c r="B56">
        <v>1371.8725545894201</v>
      </c>
      <c r="C56">
        <v>150.01769999999999</v>
      </c>
      <c r="D56">
        <v>148.97204668640887</v>
      </c>
      <c r="E56">
        <v>160.27549999999999</v>
      </c>
      <c r="F56">
        <v>1023.038511392027</v>
      </c>
    </row>
    <row r="57" spans="1:6" x14ac:dyDescent="0.35">
      <c r="A57">
        <v>150.01769999999999</v>
      </c>
      <c r="B57">
        <v>1371.8725545894201</v>
      </c>
      <c r="C57">
        <v>150.01769999999999</v>
      </c>
      <c r="D57">
        <v>148.97204668640887</v>
      </c>
      <c r="E57">
        <v>160.27549999999999</v>
      </c>
      <c r="F57">
        <v>1023.038511392027</v>
      </c>
    </row>
    <row r="58" spans="1:6" x14ac:dyDescent="0.35">
      <c r="A58">
        <v>150.01769999999999</v>
      </c>
      <c r="B58">
        <v>1371.8725545894201</v>
      </c>
      <c r="C58">
        <v>150.01769999999999</v>
      </c>
      <c r="D58">
        <v>148.97204668640887</v>
      </c>
      <c r="E58">
        <v>160.27549999999999</v>
      </c>
      <c r="F58">
        <v>1023.038511392027</v>
      </c>
    </row>
    <row r="59" spans="1:6" x14ac:dyDescent="0.35">
      <c r="A59">
        <v>160.13509999999999</v>
      </c>
      <c r="B59">
        <v>1312.6161992006291</v>
      </c>
      <c r="C59">
        <v>160.13509999999999</v>
      </c>
      <c r="D59">
        <v>148.97204668640902</v>
      </c>
      <c r="E59">
        <v>165.1533</v>
      </c>
      <c r="F59">
        <v>1066.6161582766913</v>
      </c>
    </row>
    <row r="60" spans="1:6" x14ac:dyDescent="0.35">
      <c r="A60">
        <v>160.13509999999999</v>
      </c>
      <c r="B60">
        <v>1312.6161992006291</v>
      </c>
      <c r="C60">
        <v>160.13509999999999</v>
      </c>
      <c r="D60">
        <v>148.97204668640902</v>
      </c>
      <c r="E60">
        <v>165.1533</v>
      </c>
      <c r="F60">
        <v>1066.6161582766913</v>
      </c>
    </row>
    <row r="61" spans="1:6" x14ac:dyDescent="0.35">
      <c r="A61">
        <v>160.13509999999999</v>
      </c>
      <c r="B61">
        <v>1312.6161992006291</v>
      </c>
      <c r="C61">
        <v>160.13509999999999</v>
      </c>
      <c r="D61">
        <v>148.97204668640902</v>
      </c>
      <c r="E61">
        <v>165.1533</v>
      </c>
      <c r="F61">
        <v>1066.6161582766913</v>
      </c>
    </row>
    <row r="62" spans="1:6" x14ac:dyDescent="0.35">
      <c r="A62">
        <v>170.2525</v>
      </c>
      <c r="B62">
        <v>1190.9056468960198</v>
      </c>
      <c r="C62">
        <v>170.2525</v>
      </c>
      <c r="D62">
        <v>148.97204668640887</v>
      </c>
      <c r="E62">
        <v>170.03120000000001</v>
      </c>
      <c r="F62">
        <v>1095.6259095777598</v>
      </c>
    </row>
    <row r="63" spans="1:6" x14ac:dyDescent="0.35">
      <c r="A63">
        <v>170.2525</v>
      </c>
      <c r="B63">
        <v>1190.9056468960198</v>
      </c>
      <c r="C63">
        <v>170.2525</v>
      </c>
      <c r="D63">
        <v>148.97204668640887</v>
      </c>
      <c r="E63">
        <v>170.03120000000001</v>
      </c>
      <c r="F63">
        <v>1095.6259095777598</v>
      </c>
    </row>
    <row r="64" spans="1:6" x14ac:dyDescent="0.35">
      <c r="A64">
        <v>170.2525</v>
      </c>
      <c r="B64">
        <v>1190.9056468960198</v>
      </c>
      <c r="C64">
        <v>170.2525</v>
      </c>
      <c r="D64">
        <v>148.97204668640887</v>
      </c>
      <c r="E64">
        <v>170.03120000000001</v>
      </c>
      <c r="F64">
        <v>1095.6259095777598</v>
      </c>
    </row>
    <row r="65" spans="1:6" x14ac:dyDescent="0.35">
      <c r="A65">
        <v>179.6722</v>
      </c>
      <c r="B65">
        <v>1038.314170350877</v>
      </c>
      <c r="C65">
        <v>179.6722</v>
      </c>
      <c r="D65">
        <v>148.97204668640887</v>
      </c>
      <c r="E65">
        <v>175.25749999999999</v>
      </c>
      <c r="F65">
        <v>1107.3850002048368</v>
      </c>
    </row>
    <row r="66" spans="1:6" x14ac:dyDescent="0.35">
      <c r="A66">
        <v>179.6722</v>
      </c>
      <c r="B66">
        <v>1038.314170350877</v>
      </c>
      <c r="C66">
        <v>179.6722</v>
      </c>
      <c r="D66">
        <v>148.97204668640887</v>
      </c>
      <c r="E66">
        <v>175.25749999999999</v>
      </c>
      <c r="F66">
        <v>1107.3850002048368</v>
      </c>
    </row>
    <row r="67" spans="1:6" x14ac:dyDescent="0.35">
      <c r="A67">
        <v>179.6722</v>
      </c>
      <c r="B67">
        <v>1038.314170350877</v>
      </c>
      <c r="C67">
        <v>179.6722</v>
      </c>
      <c r="D67">
        <v>148.97204668640887</v>
      </c>
      <c r="E67">
        <v>175.25749999999999</v>
      </c>
      <c r="F67">
        <v>1107.3850002048368</v>
      </c>
    </row>
    <row r="68" spans="1:6" x14ac:dyDescent="0.35">
      <c r="E68">
        <v>180.1353</v>
      </c>
      <c r="F68">
        <v>1099.9208487468402</v>
      </c>
    </row>
    <row r="69" spans="1:6" x14ac:dyDescent="0.35">
      <c r="E69">
        <v>180.1353</v>
      </c>
      <c r="F69">
        <v>1099.9208487468402</v>
      </c>
    </row>
    <row r="70" spans="1:6" x14ac:dyDescent="0.35">
      <c r="E70">
        <v>180.1353</v>
      </c>
      <c r="F70">
        <v>1099.9208487468402</v>
      </c>
    </row>
    <row r="71" spans="1:6" x14ac:dyDescent="0.35">
      <c r="E71">
        <v>185.01320000000001</v>
      </c>
      <c r="F71">
        <v>1072.247232836284</v>
      </c>
    </row>
    <row r="72" spans="1:6" x14ac:dyDescent="0.35">
      <c r="E72">
        <v>185.01320000000001</v>
      </c>
      <c r="F72">
        <v>1072.247232836284</v>
      </c>
    </row>
    <row r="73" spans="1:6" x14ac:dyDescent="0.35">
      <c r="E73">
        <v>185.01320000000001</v>
      </c>
      <c r="F73">
        <v>1072.247232836284</v>
      </c>
    </row>
    <row r="74" spans="1:6" x14ac:dyDescent="0.35">
      <c r="E74">
        <v>190.23949999999999</v>
      </c>
      <c r="F74">
        <v>1024.5741263695063</v>
      </c>
    </row>
    <row r="75" spans="1:6" x14ac:dyDescent="0.35">
      <c r="E75">
        <v>190.23949999999999</v>
      </c>
      <c r="F75">
        <v>1024.5741263695063</v>
      </c>
    </row>
    <row r="76" spans="1:6" x14ac:dyDescent="0.35">
      <c r="E76">
        <v>190.23949999999999</v>
      </c>
      <c r="F76">
        <v>1024.5741263695063</v>
      </c>
    </row>
    <row r="77" spans="1:6" x14ac:dyDescent="0.35">
      <c r="E77">
        <v>195.1174</v>
      </c>
      <c r="F77">
        <v>958.4093294886427</v>
      </c>
    </row>
    <row r="78" spans="1:6" x14ac:dyDescent="0.35">
      <c r="E78">
        <v>195.1174</v>
      </c>
      <c r="F78">
        <v>958.4093294886427</v>
      </c>
    </row>
    <row r="79" spans="1:6" x14ac:dyDescent="0.35">
      <c r="E79">
        <v>195.1174</v>
      </c>
      <c r="F79">
        <v>958.4093294886427</v>
      </c>
    </row>
    <row r="80" spans="1:6" x14ac:dyDescent="0.35">
      <c r="E80">
        <v>199.99520000000001</v>
      </c>
      <c r="F80">
        <v>893.98515697719824</v>
      </c>
    </row>
    <row r="81" spans="5:6" x14ac:dyDescent="0.35">
      <c r="E81">
        <v>199.99520000000001</v>
      </c>
      <c r="F81">
        <v>893.98515697719824</v>
      </c>
    </row>
    <row r="82" spans="5:6" x14ac:dyDescent="0.35">
      <c r="E82">
        <v>199.99520000000001</v>
      </c>
      <c r="F82">
        <v>893.98515697719824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9F197-75A3-4F10-8ECA-4363149CC961}">
  <dimension ref="A1:G4"/>
  <sheetViews>
    <sheetView workbookViewId="0">
      <selection activeCell="A4" sqref="A4"/>
    </sheetView>
  </sheetViews>
  <sheetFormatPr defaultRowHeight="14.5" x14ac:dyDescent="0.35"/>
  <cols>
    <col min="1" max="1" width="10" bestFit="1" customWidth="1"/>
    <col min="2" max="2" width="25.6328125" bestFit="1" customWidth="1"/>
    <col min="3" max="3" width="14.6328125" bestFit="1" customWidth="1"/>
    <col min="4" max="4" width="17.90625" bestFit="1" customWidth="1"/>
  </cols>
  <sheetData>
    <row r="1" spans="1:7" x14ac:dyDescent="0.35">
      <c r="A1" t="s">
        <v>2</v>
      </c>
      <c r="B1" t="s">
        <v>3</v>
      </c>
      <c r="C1" t="s">
        <v>4</v>
      </c>
      <c r="D1" t="s">
        <v>5</v>
      </c>
      <c r="E1" t="s">
        <v>7</v>
      </c>
      <c r="F1" t="s">
        <v>8</v>
      </c>
      <c r="G1" t="s">
        <v>9</v>
      </c>
    </row>
    <row r="2" spans="1:7" x14ac:dyDescent="0.35">
      <c r="A2" s="1" t="s">
        <v>24</v>
      </c>
      <c r="B2">
        <v>8.2158403542004266E-2</v>
      </c>
      <c r="C2">
        <v>4153.2365379711919</v>
      </c>
      <c r="D2">
        <v>35</v>
      </c>
      <c r="E2" s="2">
        <f>Etanol[[#This Row],[Maximum growth rate (-h)]]/B4</f>
        <v>2.3034728393949173</v>
      </c>
      <c r="F2" s="2">
        <f>Etanol[[#This Row],[Maximum OD]]/C4</f>
        <v>2.2666144387116822</v>
      </c>
      <c r="G2">
        <f>Etanol[[#This Row],[Lag phase (hours)]]/D4</f>
        <v>0.58333333333333337</v>
      </c>
    </row>
    <row r="3" spans="1:7" x14ac:dyDescent="0.35">
      <c r="A3" s="1" t="s">
        <v>25</v>
      </c>
      <c r="B3">
        <v>7.9426742934689987E-2</v>
      </c>
      <c r="C3">
        <v>5520.2013750972619</v>
      </c>
      <c r="D3">
        <v>30</v>
      </c>
      <c r="E3" s="2">
        <f>Etanol[[#This Row],[Maximum growth rate (-h)]]/B4</f>
        <v>2.2268853481083264</v>
      </c>
      <c r="F3" s="2">
        <f>Etanol[[#This Row],[Maximum OD]]/C4</f>
        <v>3.0126307584454572</v>
      </c>
      <c r="G3">
        <f>Etanol[[#This Row],[Lag phase (hours)]]/D4</f>
        <v>0.5</v>
      </c>
    </row>
    <row r="4" spans="1:7" x14ac:dyDescent="0.35">
      <c r="A4" s="1" t="s">
        <v>6</v>
      </c>
      <c r="B4">
        <v>3.5667190051863543E-2</v>
      </c>
      <c r="C4">
        <v>1832.3524579380355</v>
      </c>
      <c r="D4">
        <v>60</v>
      </c>
      <c r="E4">
        <f>Etanol[[#This Row],[Maximum growth rate (-h)]]/Etanol[[#This Row],[Maximum growth rate (-h)]]</f>
        <v>1</v>
      </c>
      <c r="F4">
        <f>Etanol[[#This Row],[Maximum growth rate (-h)]]/Etanol[[#This Row],[Maximum growth rate (-h)]]</f>
        <v>1</v>
      </c>
      <c r="G4">
        <f>Etanol[[#This Row],[Lag phase (hours)]]/Etanol[[#This Row],[Lag phase (hours)]]</f>
        <v>1</v>
      </c>
    </row>
  </sheetData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309AC-140B-4840-BECC-CDFDB861B63C}">
  <dimension ref="A1:D4"/>
  <sheetViews>
    <sheetView workbookViewId="0">
      <selection activeCell="A5" sqref="A5"/>
    </sheetView>
  </sheetViews>
  <sheetFormatPr defaultRowHeight="14.5" x14ac:dyDescent="0.35"/>
  <cols>
    <col min="1" max="1" width="10" bestFit="1" customWidth="1"/>
    <col min="2" max="2" width="25.6328125" bestFit="1" customWidth="1"/>
    <col min="3" max="3" width="14.6328125" bestFit="1" customWidth="1"/>
    <col min="4" max="4" width="17.90625" bestFit="1" customWidth="1"/>
  </cols>
  <sheetData>
    <row r="1" spans="1:4" x14ac:dyDescent="0.35">
      <c r="A1" t="s">
        <v>2</v>
      </c>
      <c r="B1" t="s">
        <v>3</v>
      </c>
      <c r="C1" t="s">
        <v>4</v>
      </c>
      <c r="D1" t="s">
        <v>5</v>
      </c>
    </row>
    <row r="2" spans="1:4" x14ac:dyDescent="0.35">
      <c r="A2" s="1" t="s">
        <v>23</v>
      </c>
      <c r="B2">
        <v>2.1543610306710342E-2</v>
      </c>
      <c r="C2">
        <v>1371.8725545894201</v>
      </c>
      <c r="D2">
        <v>55</v>
      </c>
    </row>
    <row r="3" spans="1:4" x14ac:dyDescent="0.35">
      <c r="A3" s="1" t="s">
        <v>6</v>
      </c>
      <c r="B3">
        <v>4.6517719263075348E-17</v>
      </c>
      <c r="C3">
        <v>148.97204668640902</v>
      </c>
      <c r="D3">
        <v>0</v>
      </c>
    </row>
    <row r="4" spans="1:4" x14ac:dyDescent="0.35">
      <c r="A4" s="1" t="s">
        <v>22</v>
      </c>
      <c r="B4">
        <v>2.419862439397669E-2</v>
      </c>
      <c r="C4">
        <v>1107.3850002048368</v>
      </c>
      <c r="D4">
        <v>100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6FD4D-15B8-4449-B84D-F82122C44C6F}">
  <dimension ref="A1:G10"/>
  <sheetViews>
    <sheetView tabSelected="1" workbookViewId="0">
      <selection activeCell="E15" sqref="E15"/>
    </sheetView>
  </sheetViews>
  <sheetFormatPr defaultRowHeight="14.5" x14ac:dyDescent="0.35"/>
  <cols>
    <col min="5" max="5" width="18.453125" customWidth="1"/>
  </cols>
  <sheetData>
    <row r="1" spans="1:7" x14ac:dyDescent="0.35">
      <c r="A1" s="3" t="s">
        <v>34</v>
      </c>
    </row>
    <row r="2" spans="1:7" x14ac:dyDescent="0.35">
      <c r="A2" t="s">
        <v>16</v>
      </c>
      <c r="B2" t="s">
        <v>3</v>
      </c>
      <c r="C2" t="s">
        <v>4</v>
      </c>
      <c r="D2" t="s">
        <v>5</v>
      </c>
      <c r="E2" t="s">
        <v>11</v>
      </c>
      <c r="F2" t="s">
        <v>12</v>
      </c>
      <c r="G2" t="s">
        <v>13</v>
      </c>
    </row>
    <row r="3" spans="1:7" x14ac:dyDescent="0.35">
      <c r="A3" t="s">
        <v>23</v>
      </c>
      <c r="B3">
        <v>2.1543610306710342E-2</v>
      </c>
      <c r="C3">
        <v>1371.8725545894201</v>
      </c>
      <c r="D3">
        <v>55</v>
      </c>
      <c r="E3" s="2" t="s">
        <v>14</v>
      </c>
      <c r="F3" s="2">
        <f>C3/C5</f>
        <v>9.2089260039318397</v>
      </c>
      <c r="G3" s="2" t="s">
        <v>14</v>
      </c>
    </row>
    <row r="4" spans="1:7" x14ac:dyDescent="0.35">
      <c r="A4" t="s">
        <v>22</v>
      </c>
      <c r="B4">
        <v>2.419862439397669E-2</v>
      </c>
      <c r="C4">
        <v>1107.3850002048368</v>
      </c>
      <c r="D4">
        <v>100</v>
      </c>
      <c r="E4" s="2" t="s">
        <v>14</v>
      </c>
      <c r="F4" s="2">
        <f>C4/C5</f>
        <v>7.4335086671388639</v>
      </c>
      <c r="G4" s="2" t="s">
        <v>14</v>
      </c>
    </row>
    <row r="5" spans="1:7" x14ac:dyDescent="0.35">
      <c r="A5" t="s">
        <v>6</v>
      </c>
      <c r="B5">
        <v>4.6517719263075348E-17</v>
      </c>
      <c r="C5">
        <v>148.97204668640902</v>
      </c>
      <c r="D5">
        <v>0</v>
      </c>
      <c r="E5">
        <v>1</v>
      </c>
      <c r="F5">
        <v>1</v>
      </c>
      <c r="G5">
        <v>1</v>
      </c>
    </row>
    <row r="7" spans="1:7" x14ac:dyDescent="0.35">
      <c r="A7" t="s">
        <v>16</v>
      </c>
      <c r="B7" t="s">
        <v>3</v>
      </c>
      <c r="C7" t="s">
        <v>4</v>
      </c>
      <c r="D7" t="s">
        <v>5</v>
      </c>
      <c r="E7" t="s">
        <v>11</v>
      </c>
      <c r="F7" t="s">
        <v>12</v>
      </c>
      <c r="G7" t="s">
        <v>13</v>
      </c>
    </row>
    <row r="8" spans="1:7" x14ac:dyDescent="0.35">
      <c r="A8" t="s">
        <v>24</v>
      </c>
      <c r="B8">
        <v>8.2158403542004266E-2</v>
      </c>
      <c r="C8">
        <v>4153.2365379711919</v>
      </c>
      <c r="D8">
        <v>35</v>
      </c>
      <c r="E8" s="2">
        <f>B8/B10</f>
        <v>2.3034728393949173</v>
      </c>
      <c r="F8" s="2">
        <f>C8/C10</f>
        <v>2.2666144387116822</v>
      </c>
      <c r="G8" s="2">
        <f>D8/D10</f>
        <v>0.58333333333333337</v>
      </c>
    </row>
    <row r="9" spans="1:7" x14ac:dyDescent="0.35">
      <c r="A9" t="s">
        <v>25</v>
      </c>
      <c r="B9">
        <v>7.9426742934689987E-2</v>
      </c>
      <c r="C9">
        <v>5520.2013750972619</v>
      </c>
      <c r="D9">
        <v>30</v>
      </c>
      <c r="E9" s="2">
        <f>B9/B10</f>
        <v>2.2268853481083264</v>
      </c>
      <c r="F9" s="2">
        <f>C9/C10</f>
        <v>3.0126307584454572</v>
      </c>
      <c r="G9" s="2">
        <f>D9/D10</f>
        <v>0.5</v>
      </c>
    </row>
    <row r="10" spans="1:7" x14ac:dyDescent="0.35">
      <c r="A10" t="s">
        <v>6</v>
      </c>
      <c r="B10">
        <v>3.5667190051863543E-2</v>
      </c>
      <c r="C10">
        <v>1832.3524579380355</v>
      </c>
      <c r="D10">
        <v>60</v>
      </c>
      <c r="E10">
        <v>1</v>
      </c>
      <c r="F10">
        <v>1</v>
      </c>
      <c r="G10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66C50-4A63-48DF-A420-9C3CA4F6E001}">
  <dimension ref="A1:B8"/>
  <sheetViews>
    <sheetView workbookViewId="0">
      <selection activeCell="B8" sqref="B8"/>
    </sheetView>
  </sheetViews>
  <sheetFormatPr defaultRowHeight="14.5" x14ac:dyDescent="0.35"/>
  <sheetData>
    <row r="1" spans="1:2" x14ac:dyDescent="0.35">
      <c r="A1" s="4" t="s">
        <v>15</v>
      </c>
    </row>
    <row r="2" spans="1:2" x14ac:dyDescent="0.35">
      <c r="A2" t="s">
        <v>16</v>
      </c>
      <c r="B2" t="s">
        <v>17</v>
      </c>
    </row>
    <row r="3" spans="1:2" x14ac:dyDescent="0.35">
      <c r="A3" t="s">
        <v>3</v>
      </c>
      <c r="B3" t="s">
        <v>18</v>
      </c>
    </row>
    <row r="4" spans="1:2" x14ac:dyDescent="0.35">
      <c r="A4" t="s">
        <v>4</v>
      </c>
      <c r="B4" t="s">
        <v>18</v>
      </c>
    </row>
    <row r="5" spans="1:2" x14ac:dyDescent="0.35">
      <c r="A5" t="s">
        <v>5</v>
      </c>
      <c r="B5" t="s">
        <v>18</v>
      </c>
    </row>
    <row r="6" spans="1:2" x14ac:dyDescent="0.35">
      <c r="A6" t="s">
        <v>11</v>
      </c>
      <c r="B6" t="s">
        <v>19</v>
      </c>
    </row>
    <row r="7" spans="1:2" x14ac:dyDescent="0.35">
      <c r="A7" t="s">
        <v>12</v>
      </c>
      <c r="B7" t="s">
        <v>20</v>
      </c>
    </row>
    <row r="8" spans="1:2" x14ac:dyDescent="0.35">
      <c r="A8" t="s">
        <v>13</v>
      </c>
      <c r="B8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F A A B Q S w M E F A A C A A g A 8 7 L P V C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8 7 L P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O y z 1 R j 2 C 1 + H A I A A O g N A A A T A B w A R m 9 y b X V s Y X M v U 2 V j d G l v b j E u b S C i G A A o o B Q A A A A A A A A A A A A A A A A A A A A A A A A A A A D t l t 9 r 2 z A Q x 9 8 D + R + E 8 u K A E + o k L d 2 G H 0 q S Z Y N t X X E K g 3 o E 1 b n F G r J k p L P X E P q / T 5 k d W j a l z b a H m a 5 + s a 3 T 9 3 7 4 P u Z k I E G u J I m q e / C q 3 W q 3 T M o 0 L E m H T p F J J X p c I u h c C b b d Q k l I B G C 7 R e w V q U I n Y F f G p u x P V F J k I N F 7 z Q X 0 x 8 q q J B q P j l / G l w a 0 i b + q I k X I g / h c w k T z E k i P n D G B i l x K + 6 Y N x 3 U 8 L Z U o 4 d N C g y k E m k X E 5 F K z u H 6 N X S n 1 E 1 P S r n 8 1 A c E z b g 0 h 9 a l P x k o U m T T h i U + m M l F L L l d h M D g e + O S i U A g R r g W E d 4 / 9 D 0 r C 5 6 5 f V d a h H 7 X K r G 1 J 3 g B b 2 u S 2 h c / Z t d 1 Y W + p 1 r / o I P r m q 1 8 + E i B I m m D Y h 6 u K + y 3 H K 5 M p 6 n K 9 z u H M 3 1 0 y a L 0 p n V c J b o / E c 8 f 3 N h s 5 5 B o t p Y K t D u 4 3 I I r s G f e u T D Z 0 G P e + 0 6 z B U k o F L M n h I k l s I J D L h s O 9 M P e / F z / L b b r v F p b P g + 2 x V b W w C S o / A M 3 p C 8 E Q s y w W Y X c c Q b v B H O 9 + z G 5 4 V G V l p 9 Q 1 T o h k C 8 X q p i 4 z d 1 v O J w / i O r U i e M m P V q S 3 L b B 2 8 l X g y 6 m / T O h S N m V i D / t d s 1 E k 8 w 9 E w O D q 0 7 k y j h p I z p / 9 t K s 1 c U 2 l m p 1 I w + r s Z 8 4 B + N n T F H F r N 8 R 8 O p g 6 V D A v N m g W Y M 6 d H A A u O n h p h B 9 F y t P 8 M t O / Y F P z + s W m w H 8 l 9 v 8 F w v 8 Q V Z W a j / A L + g R D X u D S C 2 e c R 2 o Q R + h 1 Q S w E C L Q A U A A I A C A D z s s 9 U I D g f Z 6 Q A A A D 1 A A A A E g A A A A A A A A A A A A A A A A A A A A A A Q 2 9 u Z m l n L 1 B h Y 2 t h Z 2 U u e G 1 s U E s B A i 0 A F A A C A A g A 8 7 L P V A / K 6 a u k A A A A 6 Q A A A B M A A A A A A A A A A A A A A A A A 8 A A A A F t D b 2 5 0 Z W 5 0 X 1 R 5 c G V z X S 5 4 b W x Q S w E C L Q A U A A I A C A D z s s 9 U Y 9 g t f h w C A A D o D Q A A E w A A A A A A A A A A A A A A A A D h A Q A A R m 9 y b X V s Y X M v U 2 V j d G l v b j E u b V B L B Q Y A A A A A A w A D A M I A A A B K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Q P A A A A A A A A K 4 8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R h b m 9 s L W l u d G V y c G 9 s Y X R p b 2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d G F u b 2 x f a W 5 0 Z X J w b 2 x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S 0 z M F Q x M j o z N j o z M C 4 w M T I y O T M 5 W i I g L z 4 8 R W 5 0 c n k g V H l w Z T 0 i R m l s b E N v b H V t b l R 5 c G V z I i B W Y W x 1 Z T 0 i c 0 J R V U Z C U V V G I i A v P j x F b n R y e S B U e X B l P S J G a W x s Q 2 9 s d W 1 u T m F t Z X M i I F Z h b H V l P S J z W y Z x d W 9 0 O 1 R p b W V f R T E m c X V v d D s s J n F 1 b 3 Q 7 R T E t K D g p J n F 1 b 3 Q 7 L C Z x d W 9 0 O 1 R p b W V f R T I m c X V v d D s s J n F 1 b 3 Q 7 R T I t K D g p J n F 1 b 3 Q 7 L C Z x d W 9 0 O 1 R p b W V f c G F y Z W 5 0 Y W w m c X V v d D s s J n F 1 b 3 Q 7 c G F y Z W 5 0 Y W w t K D k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R h b m 9 s L W l u d G V y c G 9 s Y X R p b 2 4 v Q 2 h h b m d l Z C B U e X B l L n t U a W 1 l X 0 U x L D B 9 J n F 1 b 3 Q 7 L C Z x d W 9 0 O 1 N l Y 3 R p b 2 4 x L 0 V 0 Y W 5 v b C 1 p b n R l c n B v b G F 0 a W 9 u L 0 N o Y W 5 n Z W Q g V H l w Z S 5 7 R T E t K D g p L D F 9 J n F 1 b 3 Q 7 L C Z x d W 9 0 O 1 N l Y 3 R p b 2 4 x L 0 V 0 Y W 5 v b C 1 p b n R l c n B v b G F 0 a W 9 u L 0 N o Y W 5 n Z W Q g V H l w Z S 5 7 V G l t Z V 9 F M i w y f S Z x d W 9 0 O y w m c X V v d D t T Z W N 0 a W 9 u M S 9 F d G F u b 2 w t a W 5 0 Z X J w b 2 x h d G l v b i 9 D a G F u Z 2 V k I F R 5 c G U u e 0 U y L S g 4 K S w z f S Z x d W 9 0 O y w m c X V v d D t T Z W N 0 a W 9 u M S 9 F d G F u b 2 w t a W 5 0 Z X J w b 2 x h d G l v b i 9 D a G F u Z 2 V k I F R 5 c G U u e 1 R p b W V f c G F y Z W 5 0 Y W w s N H 0 m c X V v d D s s J n F 1 b 3 Q 7 U 2 V j d G l v b j E v R X R h b m 9 s L W l u d G V y c G 9 s Y X R p b 2 4 v Q 2 h h b m d l Z C B U e X B l L n t w Y X J l b n R h b C 0 o O S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X R h b m 9 s L W l u d G V y c G 9 s Y X R p b 2 4 v Q 2 h h b m d l Z C B U e X B l L n t U a W 1 l X 0 U x L D B 9 J n F 1 b 3 Q 7 L C Z x d W 9 0 O 1 N l Y 3 R p b 2 4 x L 0 V 0 Y W 5 v b C 1 p b n R l c n B v b G F 0 a W 9 u L 0 N o Y W 5 n Z W Q g V H l w Z S 5 7 R T E t K D g p L D F 9 J n F 1 b 3 Q 7 L C Z x d W 9 0 O 1 N l Y 3 R p b 2 4 x L 0 V 0 Y W 5 v b C 1 p b n R l c n B v b G F 0 a W 9 u L 0 N o Y W 5 n Z W Q g V H l w Z S 5 7 V G l t Z V 9 F M i w y f S Z x d W 9 0 O y w m c X V v d D t T Z W N 0 a W 9 u M S 9 F d G F u b 2 w t a W 5 0 Z X J w b 2 x h d G l v b i 9 D a G F u Z 2 V k I F R 5 c G U u e 0 U y L S g 4 K S w z f S Z x d W 9 0 O y w m c X V v d D t T Z W N 0 a W 9 u M S 9 F d G F u b 2 w t a W 5 0 Z X J w b 2 x h d G l v b i 9 D a G F u Z 2 V k I F R 5 c G U u e 1 R p b W V f c G F y Z W 5 0 Y W w s N H 0 m c X V v d D s s J n F 1 b 3 Q 7 U 2 V j d G l v b j E v R X R h b m 9 s L W l u d G V y c G 9 s Y X R p b 2 4 v Q 2 h h b m d l Z C B U e X B l L n t w Y X J l b n R h b C 0 o O S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0 Y W 5 v b C 1 p b n R l c n B v b G F 0 a W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0 Y W 5 v b C 1 p b n R l c n B v b G F 0 a W 9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0 Y W 5 v b C 1 p b n R l c n B v b G F 0 a W 9 u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R h b m 9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X R h b m 9 s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U t M z B U M T I 6 M z k 6 M D E u N T A 5 M T U 0 O F o i I C 8 + P E V u d H J 5 I F R 5 c G U 9 I k Z p b G x D b 2 x 1 b W 5 U e X B l c y I g V m F s d W U 9 I n N C Z 1 V G Q X c 9 P S I g L z 4 8 R W 5 0 c n k g V H l w Z T 0 i R m l s b E N v b H V t b k 5 h b W V z I i B W Y W x 1 Z T 0 i c 1 s m c X V v d D t T Y W 1 w b G V z J n F 1 b 3 Q 7 L C Z x d W 9 0 O 0 1 h e G l t d W 0 g Z 3 J v d 3 R o I H J h d G U g K C 1 o K S Z x d W 9 0 O y w m c X V v d D t N Y X h p b X V t I E 9 E J n F 1 b 3 Q 7 L C Z x d W 9 0 O 0 x h Z y B w a G F z Z S A o a G 9 1 c n M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R h b m 9 s L 0 N o Y W 5 n Z W Q g V H l w Z S 5 7 U 2 F t c G x l c y w w f S Z x d W 9 0 O y w m c X V v d D t T Z W N 0 a W 9 u M S 9 F d G F u b 2 w v Q 2 h h b m d l Z C B U e X B l L n t N Y X h p b X V t I G d y b 3 d 0 a C B y Y X R l I C g t a C k s M X 0 m c X V v d D s s J n F 1 b 3 Q 7 U 2 V j d G l v b j E v R X R h b m 9 s L 0 N o Y W 5 n Z W Q g V H l w Z S 5 7 T W F 4 a W 1 1 b S B P R C w y f S Z x d W 9 0 O y w m c X V v d D t T Z W N 0 a W 9 u M S 9 F d G F u b 2 w v Q 2 h h b m d l Z C B U e X B l L n t M Y W c g c G h h c 2 U g K G h v d X J z K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F d G F u b 2 w v Q 2 h h b m d l Z C B U e X B l L n t T Y W 1 w b G V z L D B 9 J n F 1 b 3 Q 7 L C Z x d W 9 0 O 1 N l Y 3 R p b 2 4 x L 0 V 0 Y W 5 v b C 9 D a G F u Z 2 V k I F R 5 c G U u e 0 1 h e G l t d W 0 g Z 3 J v d 3 R o I H J h d G U g K C 1 o K S w x f S Z x d W 9 0 O y w m c X V v d D t T Z W N 0 a W 9 u M S 9 F d G F u b 2 w v Q 2 h h b m d l Z C B U e X B l L n t N Y X h p b X V t I E 9 E L D J 9 J n F 1 b 3 Q 7 L C Z x d W 9 0 O 1 N l Y 3 R p b 2 4 x L 0 V 0 Y W 5 v b C 9 D a G F u Z 2 V k I F R 5 c G U u e 0 x h Z y B w a G F z Z S A o a G 9 1 c n M p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d G F u b 2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R h b m 9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0 Y W 5 v b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s e W V y b 2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b H l l c m 9 s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U t M z B U M T I 6 N D Y 6 M j Q u N z E 4 N T U 3 M 1 o i I C 8 + P E V u d H J 5 I F R 5 c G U 9 I k Z p b G x D b 2 x 1 b W 5 U e X B l c y I g V m F s d W U 9 I n N C Z 1 V G Q X c 9 P S I g L z 4 8 R W 5 0 c n k g V H l w Z T 0 i R m l s b E N v b H V t b k 5 h b W V z I i B W Y W x 1 Z T 0 i c 1 s m c X V v d D t T Y W 1 w b G V z J n F 1 b 3 Q 7 L C Z x d W 9 0 O 0 1 h e G l t d W 0 g Z 3 J v d 3 R o I H J h d G U g K C 1 o K S Z x d W 9 0 O y w m c X V v d D t N Y X h p b X V t I E 9 E J n F 1 b 3 Q 7 L C Z x d W 9 0 O 0 x h Z y B w a G F z Z S A o a G 9 1 c n M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x 5 Z X J v b C 9 D a G F u Z 2 V k I F R 5 c G U u e 1 N h b X B s Z X M s M H 0 m c X V v d D s s J n F 1 b 3 Q 7 U 2 V j d G l v b j E v R 2 x 5 Z X J v b C 9 D a G F u Z 2 V k I F R 5 c G U u e 0 1 h e G l t d W 0 g Z 3 J v d 3 R o I H J h d G U g K C 1 o K S w x f S Z x d W 9 0 O y w m c X V v d D t T Z W N 0 a W 9 u M S 9 H b H l l c m 9 s L 0 N o Y W 5 n Z W Q g V H l w Z S 5 7 T W F 4 a W 1 1 b S B P R C w y f S Z x d W 9 0 O y w m c X V v d D t T Z W N 0 a W 9 u M S 9 H b H l l c m 9 s L 0 N o Y W 5 n Z W Q g V H l w Z S 5 7 T G F n I H B o Y X N l I C h o b 3 V y c y k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R 2 x 5 Z X J v b C 9 D a G F u Z 2 V k I F R 5 c G U u e 1 N h b X B s Z X M s M H 0 m c X V v d D s s J n F 1 b 3 Q 7 U 2 V j d G l v b j E v R 2 x 5 Z X J v b C 9 D a G F u Z 2 V k I F R 5 c G U u e 0 1 h e G l t d W 0 g Z 3 J v d 3 R o I H J h d G U g K C 1 o K S w x f S Z x d W 9 0 O y w m c X V v d D t T Z W N 0 a W 9 u M S 9 H b H l l c m 9 s L 0 N o Y W 5 n Z W Q g V H l w Z S 5 7 T W F 4 a W 1 1 b S B P R C w y f S Z x d W 9 0 O y w m c X V v d D t T Z W N 0 a W 9 u M S 9 H b H l l c m 9 s L 0 N o Y W 5 n Z W Q g V H l w Z S 5 7 T G F n I H B o Y X N l I C h o b 3 V y c y k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d s e W V y b 2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x 5 Z X J v b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H l l c m 9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x 5 Z X J v b C 1 p b n R l c n B v b G F 0 a W 9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2 x 5 Z X J v b F 9 p b n R l c n B v b G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1 V D E 5 O j A 4 O j E z L j U w O D E 5 O T F a I i A v P j x F b n R y e S B U e X B l P S J G a W x s Q 2 9 s d W 1 u V H l w Z X M i I F Z h b H V l P S J z Q l F V R k J R V U Y i I C 8 + P E V u d H J 5 I F R 5 c G U 9 I k Z p b G x D b 2 x 1 b W 5 O Y W 1 l c y I g V m F s d W U 9 I n N b J n F 1 b 3 Q 7 V G l t Z V 9 H M S Z x d W 9 0 O y w m c X V v d D t H M S 0 o M T Q p J n F 1 b 3 Q 7 L C Z x d W 9 0 O 1 R p b W V f c G F y Z W 5 0 Y W w m c X V v d D s s J n F 1 b 3 Q 7 c G F y Z W 5 0 Y W w t K D E 0 K S Z x d W 9 0 O y w m c X V v d D t U a W 1 l X 0 c z J n F 1 b 3 Q 7 L C Z x d W 9 0 O 0 c z L S g x N S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H l l c m 9 s L W l u d G V y c G 9 s Y X R p b 2 4 v Q 2 h h b m d l Z C B U e X B l L n t U a W 1 l X 0 c x L D B 9 J n F 1 b 3 Q 7 L C Z x d W 9 0 O 1 N l Y 3 R p b 2 4 x L 0 d s e W V y b 2 w t a W 5 0 Z X J w b 2 x h d G l v b i 9 D a G F u Z 2 V k I F R 5 c G U u e 0 c x L S g x N C k s M X 0 m c X V v d D s s J n F 1 b 3 Q 7 U 2 V j d G l v b j E v R 2 x 5 Z X J v b C 1 p b n R l c n B v b G F 0 a W 9 u L 0 N o Y W 5 n Z W Q g V H l w Z S 5 7 V G l t Z V 9 w Y X J l b n R h b C w y f S Z x d W 9 0 O y w m c X V v d D t T Z W N 0 a W 9 u M S 9 H b H l l c m 9 s L W l u d G V y c G 9 s Y X R p b 2 4 v Q 2 h h b m d l Z C B U e X B l L n t w Y X J l b n R h b C 0 o M T Q p L D N 9 J n F 1 b 3 Q 7 L C Z x d W 9 0 O 1 N l Y 3 R p b 2 4 x L 0 d s e W V y b 2 w t a W 5 0 Z X J w b 2 x h d G l v b i 9 D a G F u Z 2 V k I F R 5 c G U u e 1 R p b W V f R z M s N H 0 m c X V v d D s s J n F 1 b 3 Q 7 U 2 V j d G l v b j E v R 2 x 5 Z X J v b C 1 p b n R l c n B v b G F 0 a W 9 u L 0 N o Y W 5 n Z W Q g V H l w Z S 5 7 R z M t K D E 1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H b H l l c m 9 s L W l u d G V y c G 9 s Y X R p b 2 4 v Q 2 h h b m d l Z C B U e X B l L n t U a W 1 l X 0 c x L D B 9 J n F 1 b 3 Q 7 L C Z x d W 9 0 O 1 N l Y 3 R p b 2 4 x L 0 d s e W V y b 2 w t a W 5 0 Z X J w b 2 x h d G l v b i 9 D a G F u Z 2 V k I F R 5 c G U u e 0 c x L S g x N C k s M X 0 m c X V v d D s s J n F 1 b 3 Q 7 U 2 V j d G l v b j E v R 2 x 5 Z X J v b C 1 p b n R l c n B v b G F 0 a W 9 u L 0 N o Y W 5 n Z W Q g V H l w Z S 5 7 V G l t Z V 9 w Y X J l b n R h b C w y f S Z x d W 9 0 O y w m c X V v d D t T Z W N 0 a W 9 u M S 9 H b H l l c m 9 s L W l u d G V y c G 9 s Y X R p b 2 4 v Q 2 h h b m d l Z C B U e X B l L n t w Y X J l b n R h b C 0 o M T Q p L D N 9 J n F 1 b 3 Q 7 L C Z x d W 9 0 O 1 N l Y 3 R p b 2 4 x L 0 d s e W V y b 2 w t a W 5 0 Z X J w b 2 x h d G l v b i 9 D a G F u Z 2 V k I F R 5 c G U u e 1 R p b W V f R z M s N H 0 m c X V v d D s s J n F 1 b 3 Q 7 U 2 V j d G l v b j E v R 2 x 5 Z X J v b C 1 p b n R l c n B v b G F 0 a W 9 u L 0 N o Y W 5 n Z W Q g V H l w Z S 5 7 R z M t K D E 1 K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x 5 Z X J v b C 1 p b n R l c n B v b G F 0 a W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s e W V y b 2 w t a W 5 0 Z X J w b 2 x h d G l v b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H l l c m 9 s L W l u d G V y c G 9 s Y X R p b 2 4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X R 1 c m F s L W l u d G V y c G 9 s Y X R p b 2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V Q x O T o w O T o z N S 4 3 M j E y O T c w W i I g L z 4 8 R W 5 0 c n k g V H l w Z T 0 i R m l s b E N v b H V t b l R 5 c G V z I i B W Y W x 1 Z T 0 i c 0 J R V U Z C U V V G Q l F V R k J R P T 0 i I C 8 + P E V u d H J 5 I F R 5 c G U 9 I k Z p b G x D b 2 x 1 b W 5 O Y W 1 l c y I g V m F s d W U 9 I n N b J n F 1 b 3 Q 7 V G l t Z V 9 w Y X J l b n R h b C Z x d W 9 0 O y w m c X V v d D t w Y X J l b n R h b C 0 o M C k m c X V v d D s s J n F 1 b 3 Q 7 V G l t Z V 9 F M S Z x d W 9 0 O y w m c X V v d D t F M S 0 o M S k m c X V v d D s s J n F 1 b 3 Q 7 V G l t Z V 9 F M i Z x d W 9 0 O y w m c X V v d D t F M i 0 o M i k m c X V v d D s s J n F 1 b 3 Q 7 V G l t Z V 9 H M S Z x d W 9 0 O y w m c X V v d D t H M S 0 o M y k m c X V v d D s s J n F 1 b 3 Q 7 V G l t Z V 9 H M i Z x d W 9 0 O y w m c X V v d D t H M i 0 o N C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m F 0 d X J h b C 1 p b n R l c n B v b G F 0 a W 9 u L 0 N o Y W 5 n Z W Q g V H l w Z S 5 7 V G l t Z V 9 w Y X J l b n R h b C w w f S Z x d W 9 0 O y w m c X V v d D t T Z W N 0 a W 9 u M S 9 u Y X R 1 c m F s L W l u d G V y c G 9 s Y X R p b 2 4 v Q 2 h h b m d l Z C B U e X B l L n t w Y X J l b n R h b C 0 o M C k s M X 0 m c X V v d D s s J n F 1 b 3 Q 7 U 2 V j d G l v b j E v b m F 0 d X J h b C 1 p b n R l c n B v b G F 0 a W 9 u L 0 N o Y W 5 n Z W Q g V H l w Z S 5 7 V G l t Z V 9 F M S w y f S Z x d W 9 0 O y w m c X V v d D t T Z W N 0 a W 9 u M S 9 u Y X R 1 c m F s L W l u d G V y c G 9 s Y X R p b 2 4 v Q 2 h h b m d l Z C B U e X B l L n t F M S 0 o M S k s M 3 0 m c X V v d D s s J n F 1 b 3 Q 7 U 2 V j d G l v b j E v b m F 0 d X J h b C 1 p b n R l c n B v b G F 0 a W 9 u L 0 N o Y W 5 n Z W Q g V H l w Z S 5 7 V G l t Z V 9 F M i w 0 f S Z x d W 9 0 O y w m c X V v d D t T Z W N 0 a W 9 u M S 9 u Y X R 1 c m F s L W l u d G V y c G 9 s Y X R p b 2 4 v Q 2 h h b m d l Z C B U e X B l L n t F M i 0 o M i k s N X 0 m c X V v d D s s J n F 1 b 3 Q 7 U 2 V j d G l v b j E v b m F 0 d X J h b C 1 p b n R l c n B v b G F 0 a W 9 u L 0 N o Y W 5 n Z W Q g V H l w Z S 5 7 V G l t Z V 9 H M S w 2 f S Z x d W 9 0 O y w m c X V v d D t T Z W N 0 a W 9 u M S 9 u Y X R 1 c m F s L W l u d G V y c G 9 s Y X R p b 2 4 v Q 2 h h b m d l Z C B U e X B l L n t H M S 0 o M y k s N 3 0 m c X V v d D s s J n F 1 b 3 Q 7 U 2 V j d G l v b j E v b m F 0 d X J h b C 1 p b n R l c n B v b G F 0 a W 9 u L 0 N o Y W 5 n Z W Q g V H l w Z S 5 7 V G l t Z V 9 H M i w 4 f S Z x d W 9 0 O y w m c X V v d D t T Z W N 0 a W 9 u M S 9 u Y X R 1 c m F s L W l u d G V y c G 9 s Y X R p b 2 4 v Q 2 h h b m d l Z C B U e X B l L n t H M i 0 o N C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2 5 h d H V y Y W w t a W 5 0 Z X J w b 2 x h d G l v b i 9 D a G F u Z 2 V k I F R 5 c G U u e 1 R p b W V f c G F y Z W 5 0 Y W w s M H 0 m c X V v d D s s J n F 1 b 3 Q 7 U 2 V j d G l v b j E v b m F 0 d X J h b C 1 p b n R l c n B v b G F 0 a W 9 u L 0 N o Y W 5 n Z W Q g V H l w Z S 5 7 c G F y Z W 5 0 Y W w t K D A p L D F 9 J n F 1 b 3 Q 7 L C Z x d W 9 0 O 1 N l Y 3 R p b 2 4 x L 2 5 h d H V y Y W w t a W 5 0 Z X J w b 2 x h d G l v b i 9 D a G F u Z 2 V k I F R 5 c G U u e 1 R p b W V f R T E s M n 0 m c X V v d D s s J n F 1 b 3 Q 7 U 2 V j d G l v b j E v b m F 0 d X J h b C 1 p b n R l c n B v b G F 0 a W 9 u L 0 N o Y W 5 n Z W Q g V H l w Z S 5 7 R T E t K D E p L D N 9 J n F 1 b 3 Q 7 L C Z x d W 9 0 O 1 N l Y 3 R p b 2 4 x L 2 5 h d H V y Y W w t a W 5 0 Z X J w b 2 x h d G l v b i 9 D a G F u Z 2 V k I F R 5 c G U u e 1 R p b W V f R T I s N H 0 m c X V v d D s s J n F 1 b 3 Q 7 U 2 V j d G l v b j E v b m F 0 d X J h b C 1 p b n R l c n B v b G F 0 a W 9 u L 0 N o Y W 5 n Z W Q g V H l w Z S 5 7 R T I t K D I p L D V 9 J n F 1 b 3 Q 7 L C Z x d W 9 0 O 1 N l Y 3 R p b 2 4 x L 2 5 h d H V y Y W w t a W 5 0 Z X J w b 2 x h d G l v b i 9 D a G F u Z 2 V k I F R 5 c G U u e 1 R p b W V f R z E s N n 0 m c X V v d D s s J n F 1 b 3 Q 7 U 2 V j d G l v b j E v b m F 0 d X J h b C 1 p b n R l c n B v b G F 0 a W 9 u L 0 N o Y W 5 n Z W Q g V H l w Z S 5 7 R z E t K D M p L D d 9 J n F 1 b 3 Q 7 L C Z x d W 9 0 O 1 N l Y 3 R p b 2 4 x L 2 5 h d H V y Y W w t a W 5 0 Z X J w b 2 x h d G l v b i 9 D a G F u Z 2 V k I F R 5 c G U u e 1 R p b W V f R z I s O H 0 m c X V v d D s s J n F 1 b 3 Q 7 U 2 V j d G l v b j E v b m F 0 d X J h b C 1 p b n R l c n B v b G F 0 a W 9 u L 0 N o Y W 5 n Z W Q g V H l w Z S 5 7 R z I t K D Q p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X R 1 c m F s L W l u d G V y c G 9 s Y X R p b 2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F 0 d X J h b C 1 p b n R l c n B v b G F 0 a W 9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h d H V y Y W w t a W 5 0 Z X J w b 2 x h d G l v b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h d H V y Y W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1 V D E 5 O j A 5 O j Q 5 L j c 5 O D g 5 M T J a I i A v P j x F b n R y e S B U e X B l P S J G a W x s Q 2 9 s d W 1 u V H l w Z X M i I F Z h b H V l P S J z Q m d V R k F 3 P T 0 i I C 8 + P E V u d H J 5 I F R 5 c G U 9 I k Z p b G x D b 2 x 1 b W 5 O Y W 1 l c y I g V m F s d W U 9 I n N b J n F 1 b 3 Q 7 U 2 F t c G x l c y Z x d W 9 0 O y w m c X V v d D t N Y X h p b X V t I G d y b 3 d 0 a C B y Y X R l I C g t a C k m c X V v d D s s J n F 1 b 3 Q 7 T W F 4 a W 1 1 b S B P R C Z x d W 9 0 O y w m c X V v d D t M Y W c g c G h h c 2 U g K G h v d X J z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5 h d H V y Y W w v Q 2 h h b m d l Z C B U e X B l L n t T Y W 1 w b G V z L D B 9 J n F 1 b 3 Q 7 L C Z x d W 9 0 O 1 N l Y 3 R p b 2 4 x L 2 5 h d H V y Y W w v Q 2 h h b m d l Z C B U e X B l L n t N Y X h p b X V t I G d y b 3 d 0 a C B y Y X R l I C g t a C k s M X 0 m c X V v d D s s J n F 1 b 3 Q 7 U 2 V j d G l v b j E v b m F 0 d X J h b C 9 D a G F u Z 2 V k I F R 5 c G U u e 0 1 h e G l t d W 0 g T 0 Q s M n 0 m c X V v d D s s J n F 1 b 3 Q 7 U 2 V j d G l v b j E v b m F 0 d X J h b C 9 D a G F u Z 2 V k I F R 5 c G U u e 0 x h Z y B w a G F z Z S A o a G 9 1 c n M p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5 h d H V y Y W w v Q 2 h h b m d l Z C B U e X B l L n t T Y W 1 w b G V z L D B 9 J n F 1 b 3 Q 7 L C Z x d W 9 0 O 1 N l Y 3 R p b 2 4 x L 2 5 h d H V y Y W w v Q 2 h h b m d l Z C B U e X B l L n t N Y X h p b X V t I G d y b 3 d 0 a C B y Y X R l I C g t a C k s M X 0 m c X V v d D s s J n F 1 b 3 Q 7 U 2 V j d G l v b j E v b m F 0 d X J h b C 9 D a G F u Z 2 V k I F R 5 c G U u e 0 1 h e G l t d W 0 g T 0 Q s M n 0 m c X V v d D s s J n F 1 b 3 Q 7 U 2 V j d G l v b j E v b m F 0 d X J h b C 9 D a G F u Z 2 V k I F R 5 c G U u e 0 x h Z y B w a G F z Z S A o a G 9 1 c n M p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X R 1 c m F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h d H V y Y W w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F 0 d X J h b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t g x b M T z Z / R q L v P v 4 x u q X s A A A A A A I A A A A A A A N m A A D A A A A A E A A A A A r j 9 0 B 6 B l s S D b f Q / 4 h J S 4 s A A A A A B I A A A K A A A A A Q A A A A 5 W c G u 4 X Z D 0 r v w u 0 2 Y m i a K V A A A A C P 0 h x X Z X D k 9 f l t z g + l T S p 5 0 l J + r R / 6 N h n M Q b X o L / 8 L v G k 4 T q u u C P k 5 f / Y Q v / w g 5 b I G h W C n Y K 5 a l 6 P B k 0 B d B D m N F p I N Q T / J c x + K X v p G I A 2 m / h Q A A A C l B i H N G 8 I z + 8 p 7 + v Z Z 8 B W K H q p A Z w = = < / D a t a M a s h u p > 
</file>

<file path=customXml/itemProps1.xml><?xml version="1.0" encoding="utf-8"?>
<ds:datastoreItem xmlns:ds="http://schemas.openxmlformats.org/officeDocument/2006/customXml" ds:itemID="{BD307A11-3AD8-4ADE-9CF7-C5FC2541C0F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Ethanol-interpolation</vt:lpstr>
      <vt:lpstr>Glycerol-interpolation</vt:lpstr>
      <vt:lpstr>Ethanol</vt:lpstr>
      <vt:lpstr>Glycerol</vt:lpstr>
      <vt:lpstr>Table EV4</vt:lpstr>
      <vt:lpstr>description</vt:lpstr>
    </vt:vector>
  </TitlesOfParts>
  <Company>Aalto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Jouhten Paula</dc:creator>
  <cp:lastModifiedBy>Jouhten Paula</cp:lastModifiedBy>
  <dcterms:created xsi:type="dcterms:W3CDTF">2022-05-30T12:35:56Z</dcterms:created>
  <dcterms:modified xsi:type="dcterms:W3CDTF">2022-08-22T18:19:53Z</dcterms:modified>
</cp:coreProperties>
</file>