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volveX\evolvex_manuscript_supplements\supplementary_information\"/>
    </mc:Choice>
  </mc:AlternateContent>
  <xr:revisionPtr revIDLastSave="0" documentId="13_ncr:1_{DF385DF7-125E-4993-BBC7-DFDBAACF9323}" xr6:coauthVersionLast="47" xr6:coauthVersionMax="47" xr10:uidLastSave="{00000000-0000-0000-0000-000000000000}"/>
  <bookViews>
    <workbookView xWindow="-110" yWindow="-110" windowWidth="19420" windowHeight="10420" xr2:uid="{3B007E7E-07E8-47DE-A8B7-A9AF203019ED}"/>
  </bookViews>
  <sheets>
    <sheet name="Table EV5" sheetId="1" r:id="rId1"/>
    <sheet name="description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1" i="1" l="1"/>
  <c r="Q11" i="1"/>
  <c r="P11" i="1"/>
  <c r="O11" i="1"/>
  <c r="N11" i="1"/>
  <c r="M11" i="1"/>
  <c r="L11" i="1"/>
  <c r="R10" i="1"/>
  <c r="Q10" i="1"/>
  <c r="P10" i="1"/>
  <c r="O10" i="1"/>
  <c r="N10" i="1"/>
  <c r="M10" i="1"/>
  <c r="L10" i="1"/>
  <c r="R9" i="1"/>
  <c r="Q9" i="1"/>
  <c r="P9" i="1"/>
  <c r="O9" i="1"/>
  <c r="N9" i="1"/>
  <c r="M9" i="1"/>
  <c r="L9" i="1"/>
  <c r="R6" i="1"/>
  <c r="Q6" i="1"/>
  <c r="P6" i="1"/>
  <c r="O6" i="1"/>
  <c r="N6" i="1"/>
  <c r="M6" i="1"/>
  <c r="L6" i="1"/>
  <c r="R5" i="1"/>
  <c r="Q5" i="1"/>
  <c r="P5" i="1"/>
  <c r="O5" i="1"/>
  <c r="N5" i="1"/>
  <c r="M5" i="1"/>
  <c r="L5" i="1"/>
  <c r="R4" i="1"/>
  <c r="Q4" i="1"/>
  <c r="P4" i="1"/>
  <c r="O4" i="1"/>
  <c r="N4" i="1"/>
  <c r="M4" i="1"/>
  <c r="L4" i="1"/>
</calcChain>
</file>

<file path=xl/sharedStrings.xml><?xml version="1.0" encoding="utf-8"?>
<sst xmlns="http://schemas.openxmlformats.org/spreadsheetml/2006/main" count="116" uniqueCount="66">
  <si>
    <t>culture</t>
  </si>
  <si>
    <t>strain</t>
  </si>
  <si>
    <t>days</t>
  </si>
  <si>
    <t>averages</t>
  </si>
  <si>
    <t>WTa</t>
  </si>
  <si>
    <t>parental</t>
  </si>
  <si>
    <t>WT</t>
  </si>
  <si>
    <t>WTb</t>
  </si>
  <si>
    <t>EvoEt</t>
  </si>
  <si>
    <t>WTc</t>
  </si>
  <si>
    <t>EvoGly</t>
  </si>
  <si>
    <t>EvoEta</t>
  </si>
  <si>
    <t>E2-1</t>
  </si>
  <si>
    <t>EvoEtb</t>
  </si>
  <si>
    <t>standard deviations</t>
  </si>
  <si>
    <t>EvoEtc</t>
  </si>
  <si>
    <t>EvoGlya</t>
  </si>
  <si>
    <t>G2-1</t>
  </si>
  <si>
    <t>EvoGlyb</t>
  </si>
  <si>
    <t>EvoGlyc</t>
  </si>
  <si>
    <t>Sample</t>
  </si>
  <si>
    <t>Aeration</t>
  </si>
  <si>
    <t>Strain</t>
  </si>
  <si>
    <t>Medium</t>
  </si>
  <si>
    <t>Glu</t>
  </si>
  <si>
    <t>Fru</t>
  </si>
  <si>
    <t>Gly (% w/v)</t>
  </si>
  <si>
    <t>AcAc (mg/L)</t>
  </si>
  <si>
    <t>EtOH (%v/v)</t>
  </si>
  <si>
    <t>AzuRes g/L</t>
  </si>
  <si>
    <t>AzuCons g/L</t>
  </si>
  <si>
    <t>%AzuCons</t>
  </si>
  <si>
    <t>GlyY mg/g</t>
  </si>
  <si>
    <t>AcAcY mg/g</t>
  </si>
  <si>
    <t>EtOHY</t>
  </si>
  <si>
    <t>Culture</t>
  </si>
  <si>
    <t>%Consumed sugars</t>
  </si>
  <si>
    <t>Acetic Ac (mg/L)</t>
  </si>
  <si>
    <t>EtOH (% v/v)</t>
  </si>
  <si>
    <t>Glycerol (g/L)</t>
  </si>
  <si>
    <t>MN</t>
  </si>
  <si>
    <t>none</t>
  </si>
  <si>
    <t>must</t>
  </si>
  <si>
    <t>MNanaWTA</t>
  </si>
  <si>
    <t>anaerobic</t>
  </si>
  <si>
    <t>WTA</t>
  </si>
  <si>
    <t>MNanaWTB</t>
  </si>
  <si>
    <t>WTB</t>
  </si>
  <si>
    <t>MNanaWTC</t>
  </si>
  <si>
    <t>WTC</t>
  </si>
  <si>
    <t>MNanaEvoOHA</t>
  </si>
  <si>
    <t>EvEtA</t>
  </si>
  <si>
    <t>MNanaEvoOHB</t>
  </si>
  <si>
    <t>EvEtB</t>
  </si>
  <si>
    <t>MNanaEvoOHC</t>
  </si>
  <si>
    <t>EvEtC</t>
  </si>
  <si>
    <t>MNanaEvoGlyA</t>
  </si>
  <si>
    <t>EvGlyA</t>
  </si>
  <si>
    <t>MNanaEvoGlyB</t>
  </si>
  <si>
    <t>EvGlyB</t>
  </si>
  <si>
    <t>MNanaEvoGlyC</t>
  </si>
  <si>
    <t>EvGlyC</t>
  </si>
  <si>
    <t>Weight loss (g/l)</t>
  </si>
  <si>
    <t>Fermentation progress was followed as weight loss (g/l) from the cultures, and main fermentation substrates and products were quantified</t>
  </si>
  <si>
    <t>Table EV5 shows the performance of the evolved and parental strains in wine must fermentations</t>
  </si>
  <si>
    <t>Table EV5. Performance in wine must fermentations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</si>
</sst>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15048118985127"/>
          <c:y val="3.4188034188034191E-2"/>
          <c:w val="0.82496062992125985"/>
          <c:h val="0.8363526237541985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'[1]weight loss'!$A$2</c:f>
              <c:strCache>
                <c:ptCount val="1"/>
                <c:pt idx="0">
                  <c:v>WTa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'[1]weight loss'!$C$1:$I$1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</c:numCache>
            </c:numRef>
          </c:xVal>
          <c:yVal>
            <c:numRef>
              <c:f>'[1]weight loss'!$C$2:$I$2</c:f>
              <c:numCache>
                <c:formatCode>General</c:formatCode>
                <c:ptCount val="7"/>
                <c:pt idx="0">
                  <c:v>0</c:v>
                </c:pt>
                <c:pt idx="1">
                  <c:v>9.0756032647267251</c:v>
                </c:pt>
                <c:pt idx="2">
                  <c:v>48.028380230729745</c:v>
                </c:pt>
                <c:pt idx="3">
                  <c:v>94.37567249752999</c:v>
                </c:pt>
                <c:pt idx="4">
                  <c:v>96.321796852168987</c:v>
                </c:pt>
                <c:pt idx="5">
                  <c:v>97.669696210634697</c:v>
                </c:pt>
                <c:pt idx="6">
                  <c:v>98.540530065823447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0F0-493D-8166-24223B363103}"/>
            </c:ext>
          </c:extLst>
        </c:ser>
        <c:ser>
          <c:idx val="1"/>
          <c:order val="1"/>
          <c:tx>
            <c:strRef>
              <c:f>'[1]weight loss'!$A$3</c:f>
              <c:strCache>
                <c:ptCount val="1"/>
                <c:pt idx="0">
                  <c:v>WTb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'[1]weight loss'!$C$1:$I$1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</c:numCache>
            </c:numRef>
          </c:xVal>
          <c:yVal>
            <c:numRef>
              <c:f>'[1]weight loss'!$C$3:$I$3</c:f>
              <c:numCache>
                <c:formatCode>General</c:formatCode>
                <c:ptCount val="7"/>
                <c:pt idx="0">
                  <c:v>0</c:v>
                </c:pt>
                <c:pt idx="1">
                  <c:v>9.0380365096026143</c:v>
                </c:pt>
                <c:pt idx="2">
                  <c:v>49.628159484837362</c:v>
                </c:pt>
                <c:pt idx="3">
                  <c:v>94.590654520439017</c:v>
                </c:pt>
                <c:pt idx="4">
                  <c:v>96.975584735184626</c:v>
                </c:pt>
                <c:pt idx="5">
                  <c:v>98.820239496751753</c:v>
                </c:pt>
                <c:pt idx="6">
                  <c:v>99.970254389946334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0F0-493D-8166-24223B363103}"/>
            </c:ext>
          </c:extLst>
        </c:ser>
        <c:ser>
          <c:idx val="2"/>
          <c:order val="2"/>
          <c:tx>
            <c:strRef>
              <c:f>'[1]weight loss'!$A$4</c:f>
              <c:strCache>
                <c:ptCount val="1"/>
                <c:pt idx="0">
                  <c:v>WTc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'[1]weight loss'!$C$1:$I$1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</c:numCache>
            </c:numRef>
          </c:xVal>
          <c:yVal>
            <c:numRef>
              <c:f>'[1]weight loss'!$C$4:$I$4</c:f>
              <c:numCache>
                <c:formatCode>General</c:formatCode>
                <c:ptCount val="7"/>
                <c:pt idx="0">
                  <c:v>0</c:v>
                </c:pt>
                <c:pt idx="1">
                  <c:v>9.4719860829430687</c:v>
                </c:pt>
                <c:pt idx="2">
                  <c:v>48.611819587939046</c:v>
                </c:pt>
                <c:pt idx="3">
                  <c:v>95.555737600475652</c:v>
                </c:pt>
                <c:pt idx="4">
                  <c:v>97.41238554353329</c:v>
                </c:pt>
                <c:pt idx="5">
                  <c:v>98.587235383020072</c:v>
                </c:pt>
                <c:pt idx="6">
                  <c:v>99.253625619843589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0F0-493D-8166-24223B363103}"/>
            </c:ext>
          </c:extLst>
        </c:ser>
        <c:ser>
          <c:idx val="3"/>
          <c:order val="3"/>
          <c:tx>
            <c:strRef>
              <c:f>'[1]weight loss'!$A$5</c:f>
              <c:strCache>
                <c:ptCount val="1"/>
                <c:pt idx="0">
                  <c:v>EvoEta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'[1]weight loss'!$C$1:$I$1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</c:numCache>
            </c:numRef>
          </c:xVal>
          <c:yVal>
            <c:numRef>
              <c:f>'[1]weight loss'!$C$5:$I$5</c:f>
              <c:numCache>
                <c:formatCode>General</c:formatCode>
                <c:ptCount val="7"/>
                <c:pt idx="0">
                  <c:v>0</c:v>
                </c:pt>
                <c:pt idx="1">
                  <c:v>5.8685527588335686</c:v>
                </c:pt>
                <c:pt idx="2">
                  <c:v>44.886078248735892</c:v>
                </c:pt>
                <c:pt idx="3">
                  <c:v>92.199585666413242</c:v>
                </c:pt>
                <c:pt idx="4">
                  <c:v>96.440789910388332</c:v>
                </c:pt>
                <c:pt idx="5">
                  <c:v>99.151742806262519</c:v>
                </c:pt>
                <c:pt idx="6">
                  <c:v>100.71694913439623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0F0-493D-8166-24223B363103}"/>
            </c:ext>
          </c:extLst>
        </c:ser>
        <c:ser>
          <c:idx val="4"/>
          <c:order val="4"/>
          <c:tx>
            <c:strRef>
              <c:f>'[1]weight loss'!$A$6</c:f>
              <c:strCache>
                <c:ptCount val="1"/>
                <c:pt idx="0">
                  <c:v>EvoEtb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'[1]weight loss'!$C$1:$I$1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</c:numCache>
            </c:numRef>
          </c:xVal>
          <c:yVal>
            <c:numRef>
              <c:f>'[1]weight loss'!$C$6:$I$6</c:f>
              <c:numCache>
                <c:formatCode>General</c:formatCode>
                <c:ptCount val="7"/>
                <c:pt idx="0">
                  <c:v>0</c:v>
                </c:pt>
                <c:pt idx="1">
                  <c:v>4.4305548796655128</c:v>
                </c:pt>
                <c:pt idx="2">
                  <c:v>45.368723874824326</c:v>
                </c:pt>
                <c:pt idx="3">
                  <c:v>92.425089974106498</c:v>
                </c:pt>
                <c:pt idx="4">
                  <c:v>96.144226585850404</c:v>
                </c:pt>
                <c:pt idx="5">
                  <c:v>97.942533874207143</c:v>
                </c:pt>
                <c:pt idx="6">
                  <c:v>99.167754224515974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0F0-493D-8166-24223B363103}"/>
            </c:ext>
          </c:extLst>
        </c:ser>
        <c:ser>
          <c:idx val="5"/>
          <c:order val="5"/>
          <c:tx>
            <c:strRef>
              <c:f>'[1]weight loss'!$A$7</c:f>
              <c:strCache>
                <c:ptCount val="1"/>
                <c:pt idx="0">
                  <c:v>EvoEtc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'[1]weight loss'!$C$1:$I$1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</c:numCache>
            </c:numRef>
          </c:xVal>
          <c:yVal>
            <c:numRef>
              <c:f>'[1]weight loss'!$C$7:$I$7</c:f>
              <c:numCache>
                <c:formatCode>General</c:formatCode>
                <c:ptCount val="7"/>
                <c:pt idx="0">
                  <c:v>0</c:v>
                </c:pt>
                <c:pt idx="1">
                  <c:v>3.2626868487808589</c:v>
                </c:pt>
                <c:pt idx="2">
                  <c:v>42.559430316498577</c:v>
                </c:pt>
                <c:pt idx="3">
                  <c:v>93.028404508829567</c:v>
                </c:pt>
                <c:pt idx="4">
                  <c:v>96.177011397862842</c:v>
                </c:pt>
                <c:pt idx="5">
                  <c:v>97.933842777975855</c:v>
                </c:pt>
                <c:pt idx="6">
                  <c:v>99.063234379476881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0F0-493D-8166-24223B363103}"/>
            </c:ext>
          </c:extLst>
        </c:ser>
        <c:ser>
          <c:idx val="6"/>
          <c:order val="6"/>
          <c:tx>
            <c:strRef>
              <c:f>'[1]weight loss'!$A$8</c:f>
              <c:strCache>
                <c:ptCount val="1"/>
                <c:pt idx="0">
                  <c:v>EvoGlya</c:v>
                </c:pt>
              </c:strCache>
            </c:strRef>
          </c:tx>
          <c:spPr>
            <a:ln w="1905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/>
            </c:spPr>
          </c:marker>
          <c:xVal>
            <c:numRef>
              <c:f>'[1]weight loss'!$C$1:$I$1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</c:numCache>
            </c:numRef>
          </c:xVal>
          <c:yVal>
            <c:numRef>
              <c:f>'[1]weight loss'!$C$8:$I$8</c:f>
              <c:numCache>
                <c:formatCode>General</c:formatCode>
                <c:ptCount val="7"/>
                <c:pt idx="0">
                  <c:v>0</c:v>
                </c:pt>
                <c:pt idx="1">
                  <c:v>4.8179607140126217</c:v>
                </c:pt>
                <c:pt idx="2">
                  <c:v>40.201222813710508</c:v>
                </c:pt>
                <c:pt idx="3">
                  <c:v>91.572976764353314</c:v>
                </c:pt>
                <c:pt idx="4">
                  <c:v>96.101463295548697</c:v>
                </c:pt>
                <c:pt idx="5">
                  <c:v>98.000889782801281</c:v>
                </c:pt>
                <c:pt idx="6">
                  <c:v>98.893104729840658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0F0-493D-8166-24223B363103}"/>
            </c:ext>
          </c:extLst>
        </c:ser>
        <c:ser>
          <c:idx val="7"/>
          <c:order val="7"/>
          <c:tx>
            <c:strRef>
              <c:f>'[1]weight loss'!$A$9</c:f>
              <c:strCache>
                <c:ptCount val="1"/>
                <c:pt idx="0">
                  <c:v>EvoGlyb</c:v>
                </c:pt>
              </c:strCache>
            </c:strRef>
          </c:tx>
          <c:spPr>
            <a:ln w="1905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/>
            </c:spPr>
          </c:marker>
          <c:xVal>
            <c:numRef>
              <c:f>'[1]weight loss'!$C$1:$I$1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</c:numCache>
            </c:numRef>
          </c:xVal>
          <c:yVal>
            <c:numRef>
              <c:f>'[1]weight loss'!$C$9:$I$9</c:f>
              <c:numCache>
                <c:formatCode>General</c:formatCode>
                <c:ptCount val="7"/>
                <c:pt idx="0">
                  <c:v>0</c:v>
                </c:pt>
                <c:pt idx="1">
                  <c:v>4.2635190813914088</c:v>
                </c:pt>
                <c:pt idx="2">
                  <c:v>39.783043566362707</c:v>
                </c:pt>
                <c:pt idx="3">
                  <c:v>91.739169199594812</c:v>
                </c:pt>
                <c:pt idx="4">
                  <c:v>94.256850726106123</c:v>
                </c:pt>
                <c:pt idx="5">
                  <c:v>96.322452212090468</c:v>
                </c:pt>
                <c:pt idx="6">
                  <c:v>97.612534278959771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0F0-493D-8166-24223B363103}"/>
            </c:ext>
          </c:extLst>
        </c:ser>
        <c:ser>
          <c:idx val="8"/>
          <c:order val="8"/>
          <c:tx>
            <c:strRef>
              <c:f>'[1]weight loss'!$A$10</c:f>
              <c:strCache>
                <c:ptCount val="1"/>
                <c:pt idx="0">
                  <c:v>EvoGlyc</c:v>
                </c:pt>
              </c:strCache>
            </c:strRef>
          </c:tx>
          <c:spPr>
            <a:ln w="1905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/>
            </c:spPr>
          </c:marker>
          <c:xVal>
            <c:numRef>
              <c:f>'[1]weight loss'!$C$1:$I$1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</c:numCache>
            </c:numRef>
          </c:xVal>
          <c:yVal>
            <c:numRef>
              <c:f>'[1]weight loss'!$C$10:$I$10</c:f>
              <c:numCache>
                <c:formatCode>General</c:formatCode>
                <c:ptCount val="7"/>
                <c:pt idx="0">
                  <c:v>0</c:v>
                </c:pt>
                <c:pt idx="1">
                  <c:v>4.8700316109996278</c:v>
                </c:pt>
                <c:pt idx="2">
                  <c:v>38.928654953781091</c:v>
                </c:pt>
                <c:pt idx="3">
                  <c:v>93.905110747376852</c:v>
                </c:pt>
                <c:pt idx="4">
                  <c:v>98.23402773493207</c:v>
                </c:pt>
                <c:pt idx="5">
                  <c:v>101.1765853587721</c:v>
                </c:pt>
                <c:pt idx="6">
                  <c:v>103.23045108279462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0F0-493D-8166-24223B363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0380688"/>
        <c:axId val="1"/>
      </c:scatterChart>
      <c:valAx>
        <c:axId val="440380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Time (days)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Weight loss (g/L)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38068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42947769028871396"/>
          <c:y val="0.60450596901193809"/>
          <c:w val="0.510488845144357"/>
          <c:h val="0.1898396974571726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'[1]weight loss'!$K$2</c:f>
              <c:strCache>
                <c:ptCount val="1"/>
                <c:pt idx="0">
                  <c:v>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x"/>
            <c:errBarType val="both"/>
            <c:errValType val="fixedVal"/>
            <c:noEndCap val="0"/>
            <c:val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'[1]weight loss'!$L$7:$R$7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0.24043115156944206</c:v>
                  </c:pt>
                  <c:pt idx="2">
                    <c:v>0.80959268889168412</c:v>
                  </c:pt>
                  <c:pt idx="3">
                    <c:v>0.62851097427931601</c:v>
                  </c:pt>
                  <c:pt idx="4">
                    <c:v>0.54888025954115893</c:v>
                  </c:pt>
                  <c:pt idx="5">
                    <c:v>0.60826514272239307</c:v>
                  </c:pt>
                  <c:pt idx="6">
                    <c:v>0.71486288968478806</c:v>
                  </c:pt>
                </c:numCache>
              </c:numRef>
            </c:plus>
            <c:minus>
              <c:numRef>
                <c:f>'[1]weight loss'!$L$7:$R$7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0.24043115156944206</c:v>
                  </c:pt>
                  <c:pt idx="2">
                    <c:v>0.80959268889168412</c:v>
                  </c:pt>
                  <c:pt idx="3">
                    <c:v>0.62851097427931601</c:v>
                  </c:pt>
                  <c:pt idx="4">
                    <c:v>0.54888025954115893</c:v>
                  </c:pt>
                  <c:pt idx="5">
                    <c:v>0.60826514272239307</c:v>
                  </c:pt>
                  <c:pt idx="6">
                    <c:v>0.71486288968478806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'[1]weight loss'!$L$1:$R$1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</c:numCache>
            </c:numRef>
          </c:xVal>
          <c:yVal>
            <c:numRef>
              <c:f>'[1]weight loss'!$L$2:$R$2</c:f>
              <c:numCache>
                <c:formatCode>General</c:formatCode>
                <c:ptCount val="7"/>
                <c:pt idx="0">
                  <c:v>0</c:v>
                </c:pt>
                <c:pt idx="1">
                  <c:v>9.1952086190908027</c:v>
                </c:pt>
                <c:pt idx="2">
                  <c:v>48.756119767835379</c:v>
                </c:pt>
                <c:pt idx="3">
                  <c:v>94.840688206148229</c:v>
                </c:pt>
                <c:pt idx="4">
                  <c:v>96.903255710295639</c:v>
                </c:pt>
                <c:pt idx="5">
                  <c:v>98.359057030135503</c:v>
                </c:pt>
                <c:pt idx="6">
                  <c:v>99.254803358537799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8A-47BE-91DE-618334A26CB4}"/>
            </c:ext>
          </c:extLst>
        </c:ser>
        <c:ser>
          <c:idx val="1"/>
          <c:order val="1"/>
          <c:tx>
            <c:strRef>
              <c:f>'[1]weight loss'!$K$3</c:f>
              <c:strCache>
                <c:ptCount val="1"/>
                <c:pt idx="0">
                  <c:v>EvoEt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x"/>
            <c:errBarType val="both"/>
            <c:errValType val="fixedVal"/>
            <c:noEndCap val="0"/>
            <c:val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'[1]weight loss'!$L$8:$R$8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1.3052643907927268</c:v>
                  </c:pt>
                  <c:pt idx="2">
                    <c:v>1.502130026430081</c:v>
                  </c:pt>
                  <c:pt idx="3">
                    <c:v>0.42852096295293518</c:v>
                  </c:pt>
                  <c:pt idx="4">
                    <c:v>0.16258523560983829</c:v>
                  </c:pt>
                  <c:pt idx="5">
                    <c:v>0.28368233176339541</c:v>
                  </c:pt>
                  <c:pt idx="6">
                    <c:v>0.73171323433099611</c:v>
                  </c:pt>
                </c:numCache>
              </c:numRef>
            </c:plus>
            <c:minus>
              <c:numRef>
                <c:f>'[1]weight loss'!$L$8:$R$8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1.3052643907927268</c:v>
                  </c:pt>
                  <c:pt idx="2">
                    <c:v>1.502130026430081</c:v>
                  </c:pt>
                  <c:pt idx="3">
                    <c:v>0.42852096295293518</c:v>
                  </c:pt>
                  <c:pt idx="4">
                    <c:v>0.16258523560983829</c:v>
                  </c:pt>
                  <c:pt idx="5">
                    <c:v>0.28368233176339541</c:v>
                  </c:pt>
                  <c:pt idx="6">
                    <c:v>0.73171323433099611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'[1]weight loss'!$L$1:$R$1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</c:numCache>
            </c:numRef>
          </c:xVal>
          <c:yVal>
            <c:numRef>
              <c:f>'[1]weight loss'!$L$3:$R$3</c:f>
              <c:numCache>
                <c:formatCode>General</c:formatCode>
                <c:ptCount val="7"/>
                <c:pt idx="0">
                  <c:v>0</c:v>
                </c:pt>
                <c:pt idx="1">
                  <c:v>4.5205981624266469</c:v>
                </c:pt>
                <c:pt idx="2">
                  <c:v>44.271410813352929</c:v>
                </c:pt>
                <c:pt idx="3">
                  <c:v>92.551026716449769</c:v>
                </c:pt>
                <c:pt idx="4">
                  <c:v>96.25400929803385</c:v>
                </c:pt>
                <c:pt idx="5">
                  <c:v>98.853072562011448</c:v>
                </c:pt>
                <c:pt idx="6">
                  <c:v>99.980276381395399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08A-47BE-91DE-618334A26CB4}"/>
            </c:ext>
          </c:extLst>
        </c:ser>
        <c:ser>
          <c:idx val="2"/>
          <c:order val="2"/>
          <c:tx>
            <c:strRef>
              <c:f>'[1]weight loss'!$K$4</c:f>
              <c:strCache>
                <c:ptCount val="1"/>
                <c:pt idx="0">
                  <c:v>EvoGly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x"/>
            <c:errBarType val="both"/>
            <c:errValType val="fixedVal"/>
            <c:noEndCap val="0"/>
            <c:val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'[1]weight loss'!$L$9:$R$9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0.33614836775558599</c:v>
                  </c:pt>
                  <c:pt idx="2">
                    <c:v>0.64862453730269976</c:v>
                  </c:pt>
                  <c:pt idx="3">
                    <c:v>1.3011387082547603</c:v>
                  </c:pt>
                  <c:pt idx="4">
                    <c:v>1.9903250814461511</c:v>
                  </c:pt>
                  <c:pt idx="5">
                    <c:v>0.60504750608581626</c:v>
                  </c:pt>
                  <c:pt idx="6">
                    <c:v>0.87069842402302744</c:v>
                  </c:pt>
                </c:numCache>
              </c:numRef>
            </c:plus>
            <c:minus>
              <c:numRef>
                <c:f>'[1]weight loss'!$L$9:$R$9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0.33614836775558599</c:v>
                  </c:pt>
                  <c:pt idx="2">
                    <c:v>0.64862453730269976</c:v>
                  </c:pt>
                  <c:pt idx="3">
                    <c:v>1.3011387082547603</c:v>
                  </c:pt>
                  <c:pt idx="4">
                    <c:v>1.9903250814461511</c:v>
                  </c:pt>
                  <c:pt idx="5">
                    <c:v>0.60504750608581626</c:v>
                  </c:pt>
                  <c:pt idx="6">
                    <c:v>0.87069842402302744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'[1]weight loss'!$L$1:$R$1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</c:numCache>
            </c:numRef>
          </c:xVal>
          <c:yVal>
            <c:numRef>
              <c:f>'[1]weight loss'!$L$4:$R$4</c:f>
              <c:numCache>
                <c:formatCode>General</c:formatCode>
                <c:ptCount val="7"/>
                <c:pt idx="0">
                  <c:v>0</c:v>
                </c:pt>
                <c:pt idx="1">
                  <c:v>4.6505038021345522</c:v>
                </c:pt>
                <c:pt idx="2">
                  <c:v>39.637640444618107</c:v>
                </c:pt>
                <c:pt idx="3">
                  <c:v>92.405752237108331</c:v>
                </c:pt>
                <c:pt idx="4">
                  <c:v>96.19744725219563</c:v>
                </c:pt>
                <c:pt idx="5">
                  <c:v>98.56050402116324</c:v>
                </c:pt>
                <c:pt idx="6">
                  <c:v>99.712776326251927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08A-47BE-91DE-618334A26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0373800"/>
        <c:axId val="1"/>
      </c:scatterChart>
      <c:valAx>
        <c:axId val="440373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Time (days)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Weight loss(g/L)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37380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53340</xdr:rowOff>
    </xdr:from>
    <xdr:to>
      <xdr:col>6</xdr:col>
      <xdr:colOff>0</xdr:colOff>
      <xdr:row>39</xdr:row>
      <xdr:rowOff>13335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943A2A33-145F-42E0-A7F0-D9F4D5DE8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133350</xdr:colOff>
      <xdr:row>12</xdr:row>
      <xdr:rowOff>110490</xdr:rowOff>
    </xdr:from>
    <xdr:to>
      <xdr:col>15</xdr:col>
      <xdr:colOff>567690</xdr:colOff>
      <xdr:row>34</xdr:row>
      <xdr:rowOff>129540</xdr:rowOff>
    </xdr:to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B317795E-6F72-4A07-A5F4-7E0E1274C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ttgroup-my.sharepoint.com/personal/paula_jouhten_vtt_fi/Documents/EvolveX/evolvex_manuscript_supplements/supplementary_information/evolvex_fermentation_performance_FermMNT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ight loss"/>
      <sheetName val="HPLC"/>
    </sheetNames>
    <sheetDataSet>
      <sheetData sheetId="0">
        <row r="1">
          <cell r="C1">
            <v>0</v>
          </cell>
          <cell r="D1">
            <v>1</v>
          </cell>
          <cell r="E1">
            <v>2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L1">
            <v>0</v>
          </cell>
          <cell r="M1">
            <v>1</v>
          </cell>
          <cell r="N1">
            <v>2</v>
          </cell>
          <cell r="O1">
            <v>5</v>
          </cell>
          <cell r="P1">
            <v>6</v>
          </cell>
          <cell r="Q1">
            <v>7</v>
          </cell>
          <cell r="R1">
            <v>8</v>
          </cell>
        </row>
        <row r="2">
          <cell r="A2" t="str">
            <v>WTa</v>
          </cell>
          <cell r="C2">
            <v>0</v>
          </cell>
          <cell r="D2">
            <v>9.0756032647267251</v>
          </cell>
          <cell r="E2">
            <v>48.028380230729745</v>
          </cell>
          <cell r="F2">
            <v>94.37567249752999</v>
          </cell>
          <cell r="G2">
            <v>96.321796852168987</v>
          </cell>
          <cell r="H2">
            <v>97.669696210634697</v>
          </cell>
          <cell r="I2">
            <v>98.540530065823447</v>
          </cell>
          <cell r="K2" t="str">
            <v>WT</v>
          </cell>
          <cell r="L2">
            <v>0</v>
          </cell>
          <cell r="M2">
            <v>9.1952086190908027</v>
          </cell>
          <cell r="N2">
            <v>48.756119767835379</v>
          </cell>
          <cell r="O2">
            <v>94.840688206148229</v>
          </cell>
          <cell r="P2">
            <v>96.903255710295639</v>
          </cell>
          <cell r="Q2">
            <v>98.359057030135503</v>
          </cell>
          <cell r="R2">
            <v>99.254803358537799</v>
          </cell>
        </row>
        <row r="3">
          <cell r="A3" t="str">
            <v>WTb</v>
          </cell>
          <cell r="C3">
            <v>0</v>
          </cell>
          <cell r="D3">
            <v>9.0380365096026143</v>
          </cell>
          <cell r="E3">
            <v>49.628159484837362</v>
          </cell>
          <cell r="F3">
            <v>94.590654520439017</v>
          </cell>
          <cell r="G3">
            <v>96.975584735184626</v>
          </cell>
          <cell r="H3">
            <v>98.820239496751753</v>
          </cell>
          <cell r="I3">
            <v>99.970254389946334</v>
          </cell>
          <cell r="K3" t="str">
            <v>EvoEt</v>
          </cell>
          <cell r="L3">
            <v>0</v>
          </cell>
          <cell r="M3">
            <v>4.5205981624266469</v>
          </cell>
          <cell r="N3">
            <v>44.271410813352929</v>
          </cell>
          <cell r="O3">
            <v>92.551026716449769</v>
          </cell>
          <cell r="P3">
            <v>96.25400929803385</v>
          </cell>
          <cell r="Q3">
            <v>98.853072562011448</v>
          </cell>
          <cell r="R3">
            <v>99.980276381395399</v>
          </cell>
        </row>
        <row r="4">
          <cell r="A4" t="str">
            <v>WTc</v>
          </cell>
          <cell r="C4">
            <v>0</v>
          </cell>
          <cell r="D4">
            <v>9.4719860829430687</v>
          </cell>
          <cell r="E4">
            <v>48.611819587939046</v>
          </cell>
          <cell r="F4">
            <v>95.555737600475652</v>
          </cell>
          <cell r="G4">
            <v>97.41238554353329</v>
          </cell>
          <cell r="H4">
            <v>98.587235383020072</v>
          </cell>
          <cell r="I4">
            <v>99.253625619843589</v>
          </cell>
          <cell r="K4" t="str">
            <v>EvoGly</v>
          </cell>
          <cell r="L4">
            <v>0</v>
          </cell>
          <cell r="M4">
            <v>4.6505038021345522</v>
          </cell>
          <cell r="N4">
            <v>39.637640444618107</v>
          </cell>
          <cell r="O4">
            <v>92.405752237108331</v>
          </cell>
          <cell r="P4">
            <v>96.19744725219563</v>
          </cell>
          <cell r="Q4">
            <v>98.56050402116324</v>
          </cell>
          <cell r="R4">
            <v>99.712776326251927</v>
          </cell>
        </row>
        <row r="5">
          <cell r="A5" t="str">
            <v>EvoEta</v>
          </cell>
          <cell r="C5">
            <v>0</v>
          </cell>
          <cell r="D5">
            <v>5.8685527588335686</v>
          </cell>
          <cell r="E5">
            <v>44.886078248735892</v>
          </cell>
          <cell r="F5">
            <v>92.199585666413242</v>
          </cell>
          <cell r="G5">
            <v>96.440789910388332</v>
          </cell>
          <cell r="H5">
            <v>99.151742806262519</v>
          </cell>
          <cell r="I5">
            <v>100.71694913439623</v>
          </cell>
        </row>
        <row r="6">
          <cell r="A6" t="str">
            <v>EvoEtb</v>
          </cell>
          <cell r="C6">
            <v>0</v>
          </cell>
          <cell r="D6">
            <v>4.4305548796655128</v>
          </cell>
          <cell r="E6">
            <v>45.368723874824326</v>
          </cell>
          <cell r="F6">
            <v>92.425089974106498</v>
          </cell>
          <cell r="G6">
            <v>96.144226585850404</v>
          </cell>
          <cell r="H6">
            <v>97.942533874207143</v>
          </cell>
          <cell r="I6">
            <v>99.167754224515974</v>
          </cell>
        </row>
        <row r="7">
          <cell r="A7" t="str">
            <v>EvoEtc</v>
          </cell>
          <cell r="C7">
            <v>0</v>
          </cell>
          <cell r="D7">
            <v>3.2626868487808589</v>
          </cell>
          <cell r="E7">
            <v>42.559430316498577</v>
          </cell>
          <cell r="F7">
            <v>93.028404508829567</v>
          </cell>
          <cell r="G7">
            <v>96.177011397862842</v>
          </cell>
          <cell r="H7">
            <v>97.933842777975855</v>
          </cell>
          <cell r="I7">
            <v>99.063234379476881</v>
          </cell>
          <cell r="L7">
            <v>0</v>
          </cell>
          <cell r="M7">
            <v>0.24043115156944206</v>
          </cell>
          <cell r="N7">
            <v>0.80959268889168412</v>
          </cell>
          <cell r="O7">
            <v>0.62851097427931601</v>
          </cell>
          <cell r="P7">
            <v>0.54888025954115893</v>
          </cell>
          <cell r="Q7">
            <v>0.60826514272239307</v>
          </cell>
          <cell r="R7">
            <v>0.71486288968478806</v>
          </cell>
        </row>
        <row r="8">
          <cell r="A8" t="str">
            <v>EvoGlya</v>
          </cell>
          <cell r="C8">
            <v>0</v>
          </cell>
          <cell r="D8">
            <v>4.8179607140126217</v>
          </cell>
          <cell r="E8">
            <v>40.201222813710508</v>
          </cell>
          <cell r="F8">
            <v>91.572976764353314</v>
          </cell>
          <cell r="G8">
            <v>96.101463295548697</v>
          </cell>
          <cell r="H8">
            <v>98.000889782801281</v>
          </cell>
          <cell r="I8">
            <v>98.893104729840658</v>
          </cell>
          <cell r="L8">
            <v>0</v>
          </cell>
          <cell r="M8">
            <v>1.3052643907927268</v>
          </cell>
          <cell r="N8">
            <v>1.502130026430081</v>
          </cell>
          <cell r="O8">
            <v>0.42852096295293518</v>
          </cell>
          <cell r="P8">
            <v>0.16258523560983829</v>
          </cell>
          <cell r="Q8">
            <v>0.28368233176339541</v>
          </cell>
          <cell r="R8">
            <v>0.73171323433099611</v>
          </cell>
        </row>
        <row r="9">
          <cell r="A9" t="str">
            <v>EvoGlyb</v>
          </cell>
          <cell r="C9">
            <v>0</v>
          </cell>
          <cell r="D9">
            <v>4.2635190813914088</v>
          </cell>
          <cell r="E9">
            <v>39.783043566362707</v>
          </cell>
          <cell r="F9">
            <v>91.739169199594812</v>
          </cell>
          <cell r="G9">
            <v>94.256850726106123</v>
          </cell>
          <cell r="H9">
            <v>96.322452212090468</v>
          </cell>
          <cell r="I9">
            <v>97.612534278959771</v>
          </cell>
          <cell r="L9">
            <v>0</v>
          </cell>
          <cell r="M9">
            <v>0.33614836775558599</v>
          </cell>
          <cell r="N9">
            <v>0.64862453730269976</v>
          </cell>
          <cell r="O9">
            <v>1.3011387082547603</v>
          </cell>
          <cell r="P9">
            <v>1.9903250814461511</v>
          </cell>
          <cell r="Q9">
            <v>0.60504750608581626</v>
          </cell>
          <cell r="R9">
            <v>0.87069842402302744</v>
          </cell>
        </row>
        <row r="10">
          <cell r="A10" t="str">
            <v>EvoGlyc</v>
          </cell>
          <cell r="C10">
            <v>0</v>
          </cell>
          <cell r="D10">
            <v>4.8700316109996278</v>
          </cell>
          <cell r="E10">
            <v>38.928654953781091</v>
          </cell>
          <cell r="F10">
            <v>93.905110747376852</v>
          </cell>
          <cell r="G10">
            <v>98.23402773493207</v>
          </cell>
          <cell r="H10">
            <v>101.1765853587721</v>
          </cell>
          <cell r="I10">
            <v>103.23045108279462</v>
          </cell>
        </row>
      </sheetData>
      <sheetData sheetId="1">
        <row r="1">
          <cell r="S1" t="str">
            <v>%Consumed sugars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A11A9-06E1-46E5-8F78-7E62D703BBD7}">
  <dimension ref="A1:Y27"/>
  <sheetViews>
    <sheetView tabSelected="1" workbookViewId="0">
      <selection activeCell="D7" sqref="D7"/>
    </sheetView>
  </sheetViews>
  <sheetFormatPr defaultColWidth="11.54296875" defaultRowHeight="14.5" x14ac:dyDescent="0.35"/>
  <cols>
    <col min="11" max="11" width="16.81640625" customWidth="1"/>
  </cols>
  <sheetData>
    <row r="1" spans="1:25" x14ac:dyDescent="0.35">
      <c r="A1" s="1" t="s">
        <v>65</v>
      </c>
    </row>
    <row r="2" spans="1:25" x14ac:dyDescent="0.35">
      <c r="A2" s="1"/>
      <c r="C2" t="s">
        <v>62</v>
      </c>
      <c r="L2" t="s">
        <v>62</v>
      </c>
    </row>
    <row r="3" spans="1:25" x14ac:dyDescent="0.35">
      <c r="A3" t="s">
        <v>0</v>
      </c>
      <c r="B3" t="s">
        <v>1</v>
      </c>
      <c r="C3">
        <v>0</v>
      </c>
      <c r="D3">
        <v>1</v>
      </c>
      <c r="E3">
        <v>2</v>
      </c>
      <c r="F3">
        <v>5</v>
      </c>
      <c r="G3">
        <v>6</v>
      </c>
      <c r="H3">
        <v>7</v>
      </c>
      <c r="I3">
        <v>8</v>
      </c>
      <c r="J3" t="s">
        <v>2</v>
      </c>
      <c r="K3" t="s">
        <v>3</v>
      </c>
      <c r="L3">
        <v>0</v>
      </c>
      <c r="M3">
        <v>1</v>
      </c>
      <c r="N3">
        <v>2</v>
      </c>
      <c r="O3">
        <v>5</v>
      </c>
      <c r="P3">
        <v>6</v>
      </c>
      <c r="Q3">
        <v>7</v>
      </c>
      <c r="R3">
        <v>8</v>
      </c>
    </row>
    <row r="4" spans="1:25" x14ac:dyDescent="0.35">
      <c r="A4" t="s">
        <v>4</v>
      </c>
      <c r="B4" t="s">
        <v>5</v>
      </c>
      <c r="C4">
        <v>0</v>
      </c>
      <c r="D4">
        <v>9.0756032647267251</v>
      </c>
      <c r="E4">
        <v>48.028380230729745</v>
      </c>
      <c r="F4">
        <v>94.37567249752999</v>
      </c>
      <c r="G4">
        <v>96.321796852168987</v>
      </c>
      <c r="H4">
        <v>97.669696210634697</v>
      </c>
      <c r="I4">
        <v>98.540530065823447</v>
      </c>
      <c r="K4" t="s">
        <v>6</v>
      </c>
      <c r="L4">
        <f t="shared" ref="L4:R6" si="0">AVERAGE(C4:C6)</f>
        <v>0</v>
      </c>
      <c r="M4">
        <f t="shared" si="0"/>
        <v>9.1952086190908027</v>
      </c>
      <c r="N4">
        <f t="shared" si="0"/>
        <v>48.756119767835379</v>
      </c>
      <c r="O4">
        <f t="shared" si="0"/>
        <v>94.840688206148229</v>
      </c>
      <c r="P4">
        <f t="shared" si="0"/>
        <v>96.903255710295639</v>
      </c>
      <c r="Q4">
        <f t="shared" si="0"/>
        <v>98.359057030135503</v>
      </c>
      <c r="R4">
        <f t="shared" si="0"/>
        <v>99.254803358537799</v>
      </c>
    </row>
    <row r="5" spans="1:25" x14ac:dyDescent="0.35">
      <c r="A5" t="s">
        <v>7</v>
      </c>
      <c r="B5" t="s">
        <v>5</v>
      </c>
      <c r="C5">
        <v>0</v>
      </c>
      <c r="D5">
        <v>9.0380365096026143</v>
      </c>
      <c r="E5">
        <v>49.628159484837362</v>
      </c>
      <c r="F5">
        <v>94.590654520439017</v>
      </c>
      <c r="G5">
        <v>96.975584735184626</v>
      </c>
      <c r="H5">
        <v>98.820239496751753</v>
      </c>
      <c r="I5">
        <v>99.970254389946334</v>
      </c>
      <c r="K5" t="s">
        <v>8</v>
      </c>
      <c r="L5">
        <f>AVERAGE(C7:C9)</f>
        <v>0</v>
      </c>
      <c r="M5">
        <f>AVERAGE(D7:D9)</f>
        <v>4.5205981624266469</v>
      </c>
      <c r="N5">
        <f>AVERAGE(E7:E9)</f>
        <v>44.271410813352929</v>
      </c>
      <c r="O5">
        <f>AVERAGE(F7:F9)</f>
        <v>92.551026716449769</v>
      </c>
      <c r="P5">
        <f>AVERAGE(G7:G9)</f>
        <v>96.25400929803385</v>
      </c>
      <c r="Q5">
        <f t="shared" si="0"/>
        <v>98.853072562011448</v>
      </c>
      <c r="R5">
        <f t="shared" si="0"/>
        <v>99.980276381395399</v>
      </c>
    </row>
    <row r="6" spans="1:25" x14ac:dyDescent="0.35">
      <c r="A6" t="s">
        <v>9</v>
      </c>
      <c r="B6" t="s">
        <v>5</v>
      </c>
      <c r="C6">
        <v>0</v>
      </c>
      <c r="D6">
        <v>9.4719860829430687</v>
      </c>
      <c r="E6">
        <v>48.611819587939046</v>
      </c>
      <c r="F6">
        <v>95.555737600475652</v>
      </c>
      <c r="G6">
        <v>97.41238554353329</v>
      </c>
      <c r="H6">
        <v>98.587235383020072</v>
      </c>
      <c r="I6">
        <v>99.253625619843589</v>
      </c>
      <c r="K6" t="s">
        <v>10</v>
      </c>
      <c r="L6">
        <f>AVERAGE(C10:C12)</f>
        <v>0</v>
      </c>
      <c r="M6">
        <f>AVERAGE(D10:D12)</f>
        <v>4.6505038021345522</v>
      </c>
      <c r="N6">
        <f>AVERAGE(E10:E12)</f>
        <v>39.637640444618107</v>
      </c>
      <c r="O6">
        <f>AVERAGE(F10:F12)</f>
        <v>92.405752237108331</v>
      </c>
      <c r="P6">
        <f>AVERAGE(G10:G12)</f>
        <v>96.19744725219563</v>
      </c>
      <c r="Q6">
        <f t="shared" si="0"/>
        <v>98.56050402116324</v>
      </c>
      <c r="R6">
        <f t="shared" si="0"/>
        <v>99.712776326251927</v>
      </c>
    </row>
    <row r="7" spans="1:25" x14ac:dyDescent="0.35">
      <c r="A7" t="s">
        <v>11</v>
      </c>
      <c r="B7" t="s">
        <v>12</v>
      </c>
      <c r="C7">
        <v>0</v>
      </c>
      <c r="D7">
        <v>5.8685527588335686</v>
      </c>
      <c r="E7">
        <v>44.886078248735892</v>
      </c>
      <c r="F7">
        <v>92.199585666413242</v>
      </c>
      <c r="G7">
        <v>96.440789910388332</v>
      </c>
      <c r="H7">
        <v>99.151742806262519</v>
      </c>
      <c r="I7">
        <v>100.71694913439623</v>
      </c>
    </row>
    <row r="8" spans="1:25" x14ac:dyDescent="0.35">
      <c r="A8" t="s">
        <v>13</v>
      </c>
      <c r="B8" t="s">
        <v>12</v>
      </c>
      <c r="C8">
        <v>0</v>
      </c>
      <c r="D8">
        <v>4.4305548796655128</v>
      </c>
      <c r="E8">
        <v>45.368723874824326</v>
      </c>
      <c r="F8">
        <v>92.425089974106498</v>
      </c>
      <c r="G8">
        <v>96.144226585850404</v>
      </c>
      <c r="H8">
        <v>97.942533874207143</v>
      </c>
      <c r="I8">
        <v>99.167754224515974</v>
      </c>
      <c r="K8" t="s">
        <v>14</v>
      </c>
    </row>
    <row r="9" spans="1:25" x14ac:dyDescent="0.35">
      <c r="A9" t="s">
        <v>15</v>
      </c>
      <c r="B9" t="s">
        <v>12</v>
      </c>
      <c r="C9">
        <v>0</v>
      </c>
      <c r="D9">
        <v>3.2626868487808589</v>
      </c>
      <c r="E9">
        <v>42.559430316498577</v>
      </c>
      <c r="F9">
        <v>93.028404508829567</v>
      </c>
      <c r="G9">
        <v>96.177011397862842</v>
      </c>
      <c r="H9">
        <v>97.933842777975855</v>
      </c>
      <c r="I9">
        <v>99.063234379476881</v>
      </c>
      <c r="K9" t="s">
        <v>6</v>
      </c>
      <c r="L9">
        <f t="shared" ref="L9:R11" si="1">STDEV(C4:C6)</f>
        <v>0</v>
      </c>
      <c r="M9">
        <f>STDEV(D4:D6)</f>
        <v>0.24043115156944206</v>
      </c>
      <c r="N9">
        <f t="shared" si="1"/>
        <v>0.80959268889168412</v>
      </c>
      <c r="O9">
        <f t="shared" si="1"/>
        <v>0.62851097427931601</v>
      </c>
      <c r="P9">
        <f t="shared" si="1"/>
        <v>0.54888025954115893</v>
      </c>
      <c r="Q9">
        <f t="shared" si="1"/>
        <v>0.60826514272239307</v>
      </c>
      <c r="R9">
        <f t="shared" si="1"/>
        <v>0.71486288968478806</v>
      </c>
    </row>
    <row r="10" spans="1:25" x14ac:dyDescent="0.35">
      <c r="A10" t="s">
        <v>16</v>
      </c>
      <c r="B10" t="s">
        <v>17</v>
      </c>
      <c r="C10">
        <v>0</v>
      </c>
      <c r="D10">
        <v>4.8179607140126217</v>
      </c>
      <c r="E10">
        <v>40.201222813710508</v>
      </c>
      <c r="F10">
        <v>91.572976764353314</v>
      </c>
      <c r="G10">
        <v>96.101463295548697</v>
      </c>
      <c r="H10">
        <v>98.000889782801281</v>
      </c>
      <c r="I10">
        <v>98.893104729840658</v>
      </c>
      <c r="K10" t="s">
        <v>8</v>
      </c>
      <c r="L10">
        <f>STDEV(C7:C9)</f>
        <v>0</v>
      </c>
      <c r="M10">
        <f>STDEV(D7:D9)</f>
        <v>1.3052643907927268</v>
      </c>
      <c r="N10">
        <f>STDEV(E7:E9)</f>
        <v>1.502130026430081</v>
      </c>
      <c r="O10">
        <f>STDEV(F7:F9)</f>
        <v>0.42852096295293518</v>
      </c>
      <c r="P10">
        <f>STDEV(G7:G9)</f>
        <v>0.16258523560983829</v>
      </c>
      <c r="Q10">
        <f t="shared" si="1"/>
        <v>0.28368233176339541</v>
      </c>
      <c r="R10">
        <f t="shared" si="1"/>
        <v>0.73171323433099611</v>
      </c>
    </row>
    <row r="11" spans="1:25" x14ac:dyDescent="0.35">
      <c r="A11" t="s">
        <v>18</v>
      </c>
      <c r="B11" t="s">
        <v>17</v>
      </c>
      <c r="C11">
        <v>0</v>
      </c>
      <c r="D11">
        <v>4.2635190813914088</v>
      </c>
      <c r="E11">
        <v>39.783043566362707</v>
      </c>
      <c r="F11">
        <v>91.739169199594812</v>
      </c>
      <c r="G11">
        <v>94.256850726106123</v>
      </c>
      <c r="H11">
        <v>96.322452212090468</v>
      </c>
      <c r="I11">
        <v>97.612534278959771</v>
      </c>
      <c r="K11" t="s">
        <v>10</v>
      </c>
      <c r="L11">
        <f>STDEV(C10:C12)</f>
        <v>0</v>
      </c>
      <c r="M11">
        <f>STDEV(D10:D12)</f>
        <v>0.33614836775558599</v>
      </c>
      <c r="N11">
        <f>STDEV(E10:E12)</f>
        <v>0.64862453730269976</v>
      </c>
      <c r="O11">
        <f>STDEV(F10:F12)</f>
        <v>1.3011387082547603</v>
      </c>
      <c r="P11">
        <f>STDEV(G10:G12)</f>
        <v>1.9903250814461511</v>
      </c>
      <c r="Q11">
        <f t="shared" si="1"/>
        <v>0.60504750608581626</v>
      </c>
      <c r="R11">
        <f t="shared" si="1"/>
        <v>0.87069842402302744</v>
      </c>
    </row>
    <row r="12" spans="1:25" x14ac:dyDescent="0.35">
      <c r="A12" t="s">
        <v>19</v>
      </c>
      <c r="B12" t="s">
        <v>17</v>
      </c>
      <c r="C12">
        <v>0</v>
      </c>
      <c r="D12">
        <v>4.8700316109996278</v>
      </c>
      <c r="E12">
        <v>38.928654953781091</v>
      </c>
      <c r="F12">
        <v>93.905110747376852</v>
      </c>
      <c r="G12">
        <v>98.23402773493207</v>
      </c>
      <c r="H12">
        <v>101.1765853587721</v>
      </c>
      <c r="I12">
        <v>103.23045108279462</v>
      </c>
    </row>
    <row r="15" spans="1:25" x14ac:dyDescent="0.35">
      <c r="A15" t="s">
        <v>20</v>
      </c>
      <c r="B15" t="s">
        <v>21</v>
      </c>
      <c r="C15" t="s">
        <v>22</v>
      </c>
      <c r="D15" t="s">
        <v>23</v>
      </c>
      <c r="E15" t="s">
        <v>24</v>
      </c>
      <c r="F15" t="s">
        <v>25</v>
      </c>
      <c r="G15" t="s">
        <v>26</v>
      </c>
      <c r="H15" t="s">
        <v>27</v>
      </c>
      <c r="I15" t="s">
        <v>28</v>
      </c>
      <c r="J15" t="s">
        <v>29</v>
      </c>
      <c r="K15" t="s">
        <v>30</v>
      </c>
      <c r="L15" t="s">
        <v>31</v>
      </c>
      <c r="M15" t="s">
        <v>32</v>
      </c>
      <c r="N15" t="s">
        <v>33</v>
      </c>
      <c r="O15" t="s">
        <v>34</v>
      </c>
      <c r="Q15" t="s">
        <v>35</v>
      </c>
      <c r="R15" t="s">
        <v>22</v>
      </c>
      <c r="S15" t="s">
        <v>36</v>
      </c>
      <c r="T15" t="s">
        <v>32</v>
      </c>
      <c r="U15" t="s">
        <v>33</v>
      </c>
      <c r="V15" t="s">
        <v>34</v>
      </c>
      <c r="W15" t="s">
        <v>37</v>
      </c>
      <c r="X15" t="s">
        <v>38</v>
      </c>
      <c r="Y15" t="s">
        <v>39</v>
      </c>
    </row>
    <row r="16" spans="1:25" x14ac:dyDescent="0.35">
      <c r="A16" t="s">
        <v>40</v>
      </c>
      <c r="B16" t="s">
        <v>41</v>
      </c>
      <c r="C16" t="s">
        <v>41</v>
      </c>
      <c r="D16" t="s">
        <v>42</v>
      </c>
      <c r="E16">
        <v>10.905000000000001</v>
      </c>
      <c r="F16">
        <v>10.68</v>
      </c>
      <c r="J16">
        <v>215.8</v>
      </c>
    </row>
    <row r="17" spans="1:25" x14ac:dyDescent="0.35">
      <c r="A17" t="s">
        <v>43</v>
      </c>
      <c r="B17" t="s">
        <v>44</v>
      </c>
      <c r="C17" t="s">
        <v>5</v>
      </c>
      <c r="D17" t="s">
        <v>42</v>
      </c>
      <c r="E17">
        <v>0</v>
      </c>
      <c r="F17">
        <v>0.33</v>
      </c>
      <c r="G17">
        <v>0.67</v>
      </c>
      <c r="H17">
        <v>494.83500000000004</v>
      </c>
      <c r="I17">
        <v>12.815000000000001</v>
      </c>
      <c r="J17">
        <v>3.3000000000000003</v>
      </c>
      <c r="K17">
        <v>212.5</v>
      </c>
      <c r="L17">
        <v>98.470806302131592</v>
      </c>
      <c r="M17">
        <v>31.529411764705884</v>
      </c>
      <c r="N17">
        <v>2.3286352941176474</v>
      </c>
      <c r="O17">
        <v>0.47641647058823533</v>
      </c>
      <c r="Q17" t="s">
        <v>45</v>
      </c>
      <c r="R17" t="s">
        <v>5</v>
      </c>
      <c r="S17">
        <v>98.470806302131592</v>
      </c>
      <c r="T17">
        <v>31.529411764705884</v>
      </c>
      <c r="U17">
        <v>2.3286352941176474</v>
      </c>
      <c r="V17">
        <v>0.47641647058823533</v>
      </c>
      <c r="W17">
        <v>494.83500000000004</v>
      </c>
      <c r="X17">
        <v>12.815000000000001</v>
      </c>
      <c r="Y17">
        <v>6.7</v>
      </c>
    </row>
    <row r="18" spans="1:25" x14ac:dyDescent="0.35">
      <c r="A18" t="s">
        <v>46</v>
      </c>
      <c r="B18" t="s">
        <v>44</v>
      </c>
      <c r="C18" t="s">
        <v>5</v>
      </c>
      <c r="D18" t="s">
        <v>42</v>
      </c>
      <c r="E18">
        <v>3.5000000000000003E-2</v>
      </c>
      <c r="F18">
        <v>0.28500000000000003</v>
      </c>
      <c r="G18">
        <v>0.7</v>
      </c>
      <c r="H18">
        <v>594.71</v>
      </c>
      <c r="I18">
        <v>12.895</v>
      </c>
      <c r="J18">
        <v>3.2</v>
      </c>
      <c r="K18">
        <v>212.60000000000002</v>
      </c>
      <c r="L18">
        <v>98.517145505097318</v>
      </c>
      <c r="M18">
        <v>32.925798586681886</v>
      </c>
      <c r="N18">
        <v>2.7973638564026317</v>
      </c>
      <c r="O18">
        <v>0.47916784369427373</v>
      </c>
      <c r="Q18" t="s">
        <v>47</v>
      </c>
      <c r="R18" t="s">
        <v>5</v>
      </c>
      <c r="S18">
        <v>98.517145505097318</v>
      </c>
      <c r="T18">
        <v>32.925798586681886</v>
      </c>
      <c r="U18">
        <v>2.7973638564026317</v>
      </c>
      <c r="V18">
        <v>0.47916784369427373</v>
      </c>
      <c r="W18">
        <v>594.71</v>
      </c>
      <c r="X18">
        <v>12.895</v>
      </c>
      <c r="Y18">
        <v>7</v>
      </c>
    </row>
    <row r="19" spans="1:25" x14ac:dyDescent="0.35">
      <c r="A19" t="s">
        <v>48</v>
      </c>
      <c r="B19" t="s">
        <v>44</v>
      </c>
      <c r="C19" t="s">
        <v>5</v>
      </c>
      <c r="D19" t="s">
        <v>42</v>
      </c>
      <c r="E19">
        <v>0</v>
      </c>
      <c r="F19">
        <v>0.15</v>
      </c>
      <c r="G19">
        <v>0.68</v>
      </c>
      <c r="H19">
        <v>480.26</v>
      </c>
      <c r="I19">
        <v>12.934999999999999</v>
      </c>
      <c r="J19">
        <v>1.5</v>
      </c>
      <c r="K19">
        <v>214.3</v>
      </c>
      <c r="L19">
        <v>99.304911955514356</v>
      </c>
      <c r="M19">
        <v>31.731217918805417</v>
      </c>
      <c r="N19">
        <v>2.2410639290713954</v>
      </c>
      <c r="O19">
        <v>0.47683854409706017</v>
      </c>
      <c r="Q19" t="s">
        <v>49</v>
      </c>
      <c r="R19" t="s">
        <v>5</v>
      </c>
      <c r="S19">
        <v>99.304911955514356</v>
      </c>
      <c r="T19">
        <v>31.731217918805417</v>
      </c>
      <c r="U19">
        <v>2.2410639290713954</v>
      </c>
      <c r="V19">
        <v>0.47683854409706017</v>
      </c>
      <c r="W19">
        <v>480.26</v>
      </c>
      <c r="X19">
        <v>12.934999999999999</v>
      </c>
      <c r="Y19">
        <v>6.8000000000000007</v>
      </c>
    </row>
    <row r="21" spans="1:25" x14ac:dyDescent="0.35">
      <c r="A21" t="s">
        <v>50</v>
      </c>
      <c r="B21" t="s">
        <v>44</v>
      </c>
      <c r="C21" t="s">
        <v>12</v>
      </c>
      <c r="D21" t="s">
        <v>42</v>
      </c>
      <c r="E21">
        <v>0</v>
      </c>
      <c r="F21">
        <v>0.34</v>
      </c>
      <c r="G21">
        <v>0.65</v>
      </c>
      <c r="H21">
        <v>480.30500000000001</v>
      </c>
      <c r="I21">
        <v>12.925000000000001</v>
      </c>
      <c r="J21">
        <v>3.4000000000000004</v>
      </c>
      <c r="K21">
        <v>212.4</v>
      </c>
      <c r="L21">
        <v>98.424467099165895</v>
      </c>
      <c r="M21">
        <v>30.602636534839924</v>
      </c>
      <c r="N21">
        <v>2.2613229755178907</v>
      </c>
      <c r="O21">
        <v>0.48073210922787191</v>
      </c>
      <c r="Q21" t="s">
        <v>51</v>
      </c>
      <c r="R21" t="s">
        <v>12</v>
      </c>
      <c r="S21">
        <v>98.424467099165895</v>
      </c>
      <c r="T21">
        <v>30.602636534839924</v>
      </c>
      <c r="U21">
        <v>2.2613229755178907</v>
      </c>
      <c r="V21">
        <v>0.48073210922787191</v>
      </c>
      <c r="W21">
        <v>480.30500000000001</v>
      </c>
      <c r="X21">
        <v>12.925000000000001</v>
      </c>
      <c r="Y21">
        <v>6.5</v>
      </c>
    </row>
    <row r="22" spans="1:25" x14ac:dyDescent="0.35">
      <c r="A22" t="s">
        <v>52</v>
      </c>
      <c r="B22" t="s">
        <v>44</v>
      </c>
      <c r="C22" t="s">
        <v>12</v>
      </c>
      <c r="D22" t="s">
        <v>42</v>
      </c>
      <c r="E22">
        <v>0.04</v>
      </c>
      <c r="F22">
        <v>0.59</v>
      </c>
      <c r="G22">
        <v>0.67500000000000004</v>
      </c>
      <c r="H22">
        <v>546.79999999999995</v>
      </c>
      <c r="I22">
        <v>12.1</v>
      </c>
      <c r="J22">
        <v>6.2999999999999989</v>
      </c>
      <c r="K22">
        <v>209.5</v>
      </c>
      <c r="L22">
        <v>97.080630213160333</v>
      </c>
      <c r="M22">
        <v>32.219232177468768</v>
      </c>
      <c r="N22">
        <v>2.6099681272013795</v>
      </c>
      <c r="O22">
        <v>0.45627851298550537</v>
      </c>
      <c r="Q22" t="s">
        <v>53</v>
      </c>
      <c r="R22" t="s">
        <v>12</v>
      </c>
      <c r="S22">
        <v>97.080630213160333</v>
      </c>
      <c r="T22">
        <v>32.219232177468768</v>
      </c>
      <c r="U22">
        <v>2.6099681272013795</v>
      </c>
      <c r="V22">
        <v>0.45627851298550537</v>
      </c>
      <c r="W22">
        <v>546.79999999999995</v>
      </c>
      <c r="X22">
        <v>12.1</v>
      </c>
      <c r="Y22">
        <v>6.75</v>
      </c>
    </row>
    <row r="23" spans="1:25" x14ac:dyDescent="0.35">
      <c r="A23" t="s">
        <v>54</v>
      </c>
      <c r="B23" t="s">
        <v>44</v>
      </c>
      <c r="C23" t="s">
        <v>12</v>
      </c>
      <c r="D23" t="s">
        <v>42</v>
      </c>
      <c r="E23">
        <v>0.03</v>
      </c>
      <c r="F23">
        <v>0.34</v>
      </c>
      <c r="G23">
        <v>0.62</v>
      </c>
      <c r="H23">
        <v>476.96499999999997</v>
      </c>
      <c r="I23">
        <v>12.73</v>
      </c>
      <c r="J23">
        <v>3.7</v>
      </c>
      <c r="K23">
        <v>212.10000000000002</v>
      </c>
      <c r="L23">
        <v>98.285449490268775</v>
      </c>
      <c r="M23">
        <v>29.231553058796543</v>
      </c>
      <c r="N23">
        <v>2.2487984347241561</v>
      </c>
      <c r="O23">
        <v>0.47414993491354707</v>
      </c>
      <c r="Q23" t="s">
        <v>55</v>
      </c>
      <c r="R23" t="s">
        <v>12</v>
      </c>
      <c r="S23">
        <v>98.285449490268775</v>
      </c>
      <c r="T23">
        <v>29.231553058796543</v>
      </c>
      <c r="U23">
        <v>2.2487984347241561</v>
      </c>
      <c r="V23">
        <v>0.47414993491354707</v>
      </c>
      <c r="W23">
        <v>476.96499999999997</v>
      </c>
      <c r="X23">
        <v>12.73</v>
      </c>
      <c r="Y23">
        <v>6.2</v>
      </c>
    </row>
    <row r="25" spans="1:25" x14ac:dyDescent="0.35">
      <c r="A25" t="s">
        <v>56</v>
      </c>
      <c r="B25" t="s">
        <v>44</v>
      </c>
      <c r="C25" t="s">
        <v>17</v>
      </c>
      <c r="D25" t="s">
        <v>42</v>
      </c>
      <c r="E25">
        <v>0</v>
      </c>
      <c r="F25">
        <v>0.2</v>
      </c>
      <c r="G25">
        <v>0.66</v>
      </c>
      <c r="H25">
        <v>287.91500000000002</v>
      </c>
      <c r="I25">
        <v>12.97</v>
      </c>
      <c r="J25">
        <v>2</v>
      </c>
      <c r="K25">
        <v>213.8</v>
      </c>
      <c r="L25">
        <v>99.073215940685813</v>
      </c>
      <c r="M25">
        <v>30.869971936389145</v>
      </c>
      <c r="N25">
        <v>1.3466557530402246</v>
      </c>
      <c r="O25">
        <v>0.47924695977549114</v>
      </c>
      <c r="Q25" t="s">
        <v>57</v>
      </c>
      <c r="R25" t="s">
        <v>17</v>
      </c>
      <c r="S25">
        <v>99.073215940685813</v>
      </c>
      <c r="T25">
        <v>30.869971936389145</v>
      </c>
      <c r="U25">
        <v>1.3466557530402246</v>
      </c>
      <c r="V25">
        <v>0.47924695977549114</v>
      </c>
      <c r="W25">
        <v>287.91500000000002</v>
      </c>
      <c r="X25">
        <v>12.97</v>
      </c>
      <c r="Y25">
        <v>6.6000000000000005</v>
      </c>
    </row>
    <row r="26" spans="1:25" x14ac:dyDescent="0.35">
      <c r="A26" t="s">
        <v>58</v>
      </c>
      <c r="B26" t="s">
        <v>44</v>
      </c>
      <c r="C26" t="s">
        <v>17</v>
      </c>
      <c r="D26" t="s">
        <v>42</v>
      </c>
      <c r="E26">
        <v>0</v>
      </c>
      <c r="F26">
        <v>0.44</v>
      </c>
      <c r="G26">
        <v>0.67</v>
      </c>
      <c r="H26">
        <v>340.22500000000002</v>
      </c>
      <c r="I26">
        <v>12.414999999999999</v>
      </c>
      <c r="J26">
        <v>4.4000000000000004</v>
      </c>
      <c r="K26">
        <v>211.4</v>
      </c>
      <c r="L26">
        <v>97.961075069508794</v>
      </c>
      <c r="M26">
        <v>31.693472090823082</v>
      </c>
      <c r="N26">
        <v>1.6093897824030274</v>
      </c>
      <c r="O26">
        <v>0.46394749290444659</v>
      </c>
      <c r="Q26" t="s">
        <v>59</v>
      </c>
      <c r="R26" t="s">
        <v>17</v>
      </c>
      <c r="S26">
        <v>97.961075069508794</v>
      </c>
      <c r="T26">
        <v>31.693472090823082</v>
      </c>
      <c r="U26">
        <v>1.6093897824030274</v>
      </c>
      <c r="V26">
        <v>0.46394749290444659</v>
      </c>
      <c r="W26">
        <v>340.22500000000002</v>
      </c>
      <c r="X26">
        <v>12.414999999999999</v>
      </c>
      <c r="Y26">
        <v>6.7</v>
      </c>
    </row>
    <row r="27" spans="1:25" x14ac:dyDescent="0.35">
      <c r="A27" t="s">
        <v>60</v>
      </c>
      <c r="B27" t="s">
        <v>44</v>
      </c>
      <c r="C27" t="s">
        <v>17</v>
      </c>
      <c r="D27" t="s">
        <v>42</v>
      </c>
      <c r="E27">
        <v>3.5000000000000003E-2</v>
      </c>
      <c r="F27">
        <v>0.59499999999999997</v>
      </c>
      <c r="G27">
        <v>0.68</v>
      </c>
      <c r="H27">
        <v>451.12</v>
      </c>
      <c r="I27">
        <v>12.545</v>
      </c>
      <c r="J27">
        <v>6.3</v>
      </c>
      <c r="K27">
        <v>209.5</v>
      </c>
      <c r="L27">
        <v>97.080630213160333</v>
      </c>
      <c r="M27">
        <v>32.458300448209805</v>
      </c>
      <c r="N27">
        <v>2.1533264175842604</v>
      </c>
      <c r="O27">
        <v>0.47305797928282789</v>
      </c>
      <c r="Q27" t="s">
        <v>61</v>
      </c>
      <c r="R27" t="s">
        <v>17</v>
      </c>
      <c r="S27">
        <v>97.080630213160333</v>
      </c>
      <c r="T27">
        <v>32.458300448209805</v>
      </c>
      <c r="U27">
        <v>2.1533264175842604</v>
      </c>
      <c r="V27">
        <v>0.47305797928282789</v>
      </c>
      <c r="W27">
        <v>451.12</v>
      </c>
      <c r="X27">
        <v>12.545</v>
      </c>
      <c r="Y27">
        <v>6.8000000000000007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00143-1756-43AD-AE79-02DA65822F28}">
  <dimension ref="A1:A2"/>
  <sheetViews>
    <sheetView workbookViewId="0"/>
  </sheetViews>
  <sheetFormatPr defaultRowHeight="14.5" x14ac:dyDescent="0.35"/>
  <sheetData>
    <row r="1" spans="1:1" x14ac:dyDescent="0.35">
      <c r="A1" s="2" t="s">
        <v>64</v>
      </c>
    </row>
    <row r="2" spans="1:1" x14ac:dyDescent="0.3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EV5</vt:lpstr>
      <vt:lpstr>description</vt:lpstr>
    </vt:vector>
  </TitlesOfParts>
  <Company>Aalto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Jouhten Paula</dc:creator>
  <cp:lastModifiedBy>Jouhten Paula</cp:lastModifiedBy>
  <dcterms:created xsi:type="dcterms:W3CDTF">2022-06-15T09:56:59Z</dcterms:created>
  <dcterms:modified xsi:type="dcterms:W3CDTF">2022-08-22T18:20:18Z</dcterms:modified>
</cp:coreProperties>
</file>